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12600" yWindow="-15" windowWidth="12645" windowHeight="11955" tabRatio="601"/>
  </bookViews>
  <sheets>
    <sheet name="Titres" sheetId="63990" r:id="rId1"/>
    <sheet name="Graph_a" sheetId="63997" r:id="rId2"/>
    <sheet name="Tableau_1" sheetId="63994" r:id="rId3"/>
  </sheets>
  <definedNames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hidden="1">"30202 Tableaux"</definedName>
  </definedNames>
  <calcPr calcId="162913"/>
</workbook>
</file>

<file path=xl/calcChain.xml><?xml version="1.0" encoding="utf-8"?>
<calcChain xmlns="http://schemas.openxmlformats.org/spreadsheetml/2006/main">
  <c r="Y8" i="63997" l="1"/>
  <c r="Y10" i="63997" s="1"/>
  <c r="C8" i="63997" l="1"/>
  <c r="C10" i="63997" s="1"/>
  <c r="X8" i="63997"/>
  <c r="X10" i="63997" s="1"/>
  <c r="W8" i="63997"/>
  <c r="W10" i="63997" s="1"/>
  <c r="V8" i="63997"/>
  <c r="V10" i="63997" s="1"/>
  <c r="U8" i="63997"/>
  <c r="U10" i="63997" s="1"/>
  <c r="T8" i="63997"/>
  <c r="T10" i="63997" s="1"/>
  <c r="S8" i="63997"/>
  <c r="S10" i="63997" s="1"/>
  <c r="R8" i="63997"/>
  <c r="R10" i="63997" s="1"/>
  <c r="Q8" i="63997"/>
  <c r="Q10" i="63997" s="1"/>
  <c r="P8" i="63997"/>
  <c r="P10" i="63997"/>
  <c r="O8" i="63997"/>
  <c r="O10" i="63997"/>
  <c r="N8" i="63997"/>
  <c r="N10" i="63997" s="1"/>
  <c r="M8" i="63997"/>
  <c r="M10" i="63997" s="1"/>
  <c r="L8" i="63997"/>
  <c r="L10" i="63997" s="1"/>
  <c r="K8" i="63997"/>
  <c r="K10" i="63997" s="1"/>
  <c r="J8" i="63997"/>
  <c r="J10" i="63997"/>
  <c r="I8" i="63997"/>
  <c r="I10" i="63997"/>
  <c r="H8" i="63997"/>
  <c r="H10" i="63997" s="1"/>
  <c r="G8" i="63997"/>
  <c r="G10" i="63997"/>
  <c r="F8" i="63997"/>
  <c r="F10" i="63997" s="1"/>
  <c r="E8" i="63997"/>
  <c r="E10" i="63997"/>
  <c r="D8" i="63997"/>
  <c r="D10" i="63997" s="1"/>
  <c r="G6" i="63994"/>
  <c r="G13" i="63994"/>
  <c r="G16" i="63994"/>
  <c r="G18" i="63994"/>
  <c r="G11" i="63994"/>
  <c r="G12" i="63994"/>
  <c r="G17" i="63994"/>
  <c r="G15" i="63994"/>
  <c r="G14" i="63994"/>
  <c r="G10" i="63994"/>
  <c r="G7" i="63994"/>
  <c r="G8" i="63994"/>
  <c r="G5" i="63994"/>
  <c r="G9" i="63994"/>
</calcChain>
</file>

<file path=xl/sharedStrings.xml><?xml version="1.0" encoding="utf-8"?>
<sst xmlns="http://schemas.openxmlformats.org/spreadsheetml/2006/main" count="83" uniqueCount="62">
  <si>
    <t>Biens d'équipement informatique</t>
  </si>
  <si>
    <t>Biens d'équipement de communication</t>
  </si>
  <si>
    <t>Titres</t>
  </si>
  <si>
    <t>aux prix de l'année précédente</t>
  </si>
  <si>
    <t>Sources: OFS/Comptabilité nationale (CN)</t>
  </si>
  <si>
    <t xml:space="preserve">Biens d'équipement informatique </t>
  </si>
  <si>
    <t>Instruments de mesure et de contrôle</t>
  </si>
  <si>
    <t>2006</t>
  </si>
  <si>
    <t>2007</t>
  </si>
  <si>
    <t>2008</t>
  </si>
  <si>
    <t>2009</t>
  </si>
  <si>
    <t>2010</t>
  </si>
  <si>
    <t>France</t>
  </si>
  <si>
    <t>Finlande</t>
  </si>
  <si>
    <t>Etats-Unis</t>
  </si>
  <si>
    <t>2011</t>
  </si>
  <si>
    <t>Set: 309</t>
  </si>
  <si>
    <t>Economie nationale</t>
  </si>
  <si>
    <t>Indicateur: 30901</t>
  </si>
  <si>
    <t>Total TIC</t>
  </si>
  <si>
    <t>Total TIC + inst. mesure et contrôle</t>
  </si>
  <si>
    <t>Commentaires et définitions : voir l'indicateur sur internet</t>
  </si>
  <si>
    <t>Logiciels et bases de données</t>
  </si>
  <si>
    <t>Italie</t>
  </si>
  <si>
    <t>Corée</t>
  </si>
  <si>
    <t>Autriche</t>
  </si>
  <si>
    <t>Japon</t>
  </si>
  <si>
    <t>Pays-Bas</t>
  </si>
  <si>
    <t>Danemark</t>
  </si>
  <si>
    <t>2012</t>
  </si>
  <si>
    <t>2013</t>
  </si>
  <si>
    <t>Suisse</t>
  </si>
  <si>
    <t>Allemagne</t>
  </si>
  <si>
    <t>Royaume-Uni</t>
  </si>
  <si>
    <t>Logiciels (a)</t>
  </si>
  <si>
    <t>Equipements informatiques (c)</t>
  </si>
  <si>
    <t>Ventilation non disponible (d)</t>
  </si>
  <si>
    <t>Equipements de communi-
cation (b)</t>
  </si>
  <si>
    <t>Investissements TIC en % du PIB (a+b+c+d)</t>
  </si>
  <si>
    <t>Investissements TIC en % de l'investissement total</t>
  </si>
  <si>
    <t>2014</t>
  </si>
  <si>
    <t>Total TIC+inst.mesure</t>
  </si>
  <si>
    <t>Investissements TIC dans l'économie</t>
  </si>
  <si>
    <t>Investissements TIC dans les pays de l'OCDE, 2015</t>
  </si>
  <si>
    <t>Espagne</t>
  </si>
  <si>
    <t>Suède</t>
  </si>
  <si>
    <t>© 2018 OFS-BFS-UST / WSA</t>
  </si>
  <si>
    <t>2016</t>
  </si>
  <si>
    <t>2015</t>
  </si>
  <si>
    <t>2017p</t>
  </si>
  <si>
    <t xml:space="preserve">En % du PIB et en % de l'investissement total
</t>
  </si>
  <si>
    <t>Données principales:</t>
  </si>
  <si>
    <t>Données supplémentaires:</t>
  </si>
  <si>
    <t>a</t>
  </si>
  <si>
    <t>Investissements TIC en Suisse, évolution</t>
  </si>
  <si>
    <t xml:space="preserve">Investissements TIC en Suisse, évolution </t>
  </si>
  <si>
    <t>Taux d'évolution des investissements TIC en Suisse</t>
  </si>
  <si>
    <t>en millions de francs, à prix courants</t>
  </si>
  <si>
    <t>Dernière mise à jour: décembre 2018</t>
  </si>
  <si>
    <t>Total TIC (sans inst. mesure)</t>
  </si>
  <si>
    <t>© 2019 OFS-BFS-UST / WSA</t>
  </si>
  <si>
    <t>Sources: OCDE, Digital Economy Outlook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</si>
</sst>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  <numFmt numFmtId="168" formatCode="0_ ;\-0\ "/>
    <numFmt numFmtId="169" formatCode="0.0000_)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  <xf numFmtId="169" fontId="10" fillId="0" borderId="0" applyBorder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167" fontId="4" fillId="0" borderId="0" xfId="0" applyNumberFormat="1" applyFont="1" applyFill="1" applyBorder="1" applyAlignment="1" applyProtection="1">
      <alignment horizontal="right"/>
      <protection locked="0"/>
    </xf>
    <xf numFmtId="167" fontId="4" fillId="0" borderId="1" xfId="0" applyNumberFormat="1" applyFont="1" applyFill="1" applyBorder="1" applyAlignment="1" applyProtection="1">
      <alignment horizontal="right"/>
      <protection locked="0"/>
    </xf>
    <xf numFmtId="167" fontId="4" fillId="0" borderId="1" xfId="2" applyNumberFormat="1" applyFont="1" applyFill="1" applyBorder="1"/>
    <xf numFmtId="0" fontId="4" fillId="0" borderId="0" xfId="0" applyFont="1" applyFill="1"/>
    <xf numFmtId="0" fontId="6" fillId="0" borderId="0" xfId="0" applyFont="1" applyFill="1"/>
    <xf numFmtId="0" fontId="8" fillId="0" borderId="0" xfId="1" applyFont="1" applyFill="1" applyAlignment="1" applyProtection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167" fontId="9" fillId="0" borderId="0" xfId="0" applyNumberFormat="1" applyFont="1" applyFill="1"/>
    <xf numFmtId="167" fontId="4" fillId="0" borderId="0" xfId="2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1" fontId="4" fillId="0" borderId="0" xfId="2" applyNumberFormat="1" applyFont="1" applyFill="1" applyBorder="1"/>
    <xf numFmtId="1" fontId="4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2" applyNumberFormat="1" applyFont="1" applyFill="1" applyBorder="1"/>
    <xf numFmtId="168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/>
    <xf numFmtId="167" fontId="4" fillId="0" borderId="4" xfId="0" applyNumberFormat="1" applyFont="1" applyFill="1" applyBorder="1"/>
    <xf numFmtId="0" fontId="6" fillId="0" borderId="2" xfId="0" applyFont="1" applyFill="1" applyBorder="1"/>
    <xf numFmtId="168" fontId="6" fillId="0" borderId="0" xfId="2" applyNumberFormat="1" applyFont="1" applyFill="1" applyBorder="1"/>
    <xf numFmtId="168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right"/>
    </xf>
    <xf numFmtId="0" fontId="6" fillId="0" borderId="5" xfId="0" applyFont="1" applyFill="1" applyBorder="1"/>
    <xf numFmtId="167" fontId="11" fillId="0" borderId="5" xfId="2" applyNumberFormat="1" applyFont="1" applyFill="1" applyBorder="1"/>
    <xf numFmtId="0" fontId="6" fillId="0" borderId="5" xfId="0" applyFont="1" applyFill="1" applyBorder="1" applyAlignment="1">
      <alignment horizontal="left"/>
    </xf>
    <xf numFmtId="165" fontId="6" fillId="0" borderId="5" xfId="5" applyNumberFormat="1" applyFont="1" applyFill="1" applyBorder="1"/>
    <xf numFmtId="0" fontId="4" fillId="0" borderId="1" xfId="0" applyFont="1" applyFill="1" applyBorder="1"/>
    <xf numFmtId="49" fontId="6" fillId="0" borderId="6" xfId="0" applyNumberFormat="1" applyFont="1" applyFill="1" applyBorder="1" applyAlignment="1">
      <alignment horizontal="center"/>
    </xf>
    <xf numFmtId="167" fontId="4" fillId="0" borderId="7" xfId="2" applyNumberFormat="1" applyFont="1" applyFill="1" applyBorder="1"/>
    <xf numFmtId="167" fontId="4" fillId="0" borderId="8" xfId="0" applyNumberFormat="1" applyFont="1" applyFill="1" applyBorder="1" applyAlignment="1" applyProtection="1">
      <alignment horizontal="right"/>
      <protection locked="0"/>
    </xf>
    <xf numFmtId="167" fontId="11" fillId="0" borderId="9" xfId="2" applyNumberFormat="1" applyFont="1" applyFill="1" applyBorder="1"/>
    <xf numFmtId="167" fontId="4" fillId="0" borderId="8" xfId="2" applyNumberFormat="1" applyFont="1" applyFill="1" applyBorder="1"/>
    <xf numFmtId="167" fontId="4" fillId="0" borderId="10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165" fontId="4" fillId="0" borderId="0" xfId="5" applyNumberFormat="1" applyFont="1" applyFill="1"/>
    <xf numFmtId="0" fontId="4" fillId="0" borderId="1" xfId="0" applyFont="1" applyFill="1" applyBorder="1" applyAlignment="1">
      <alignment horizontal="left"/>
    </xf>
    <xf numFmtId="165" fontId="4" fillId="0" borderId="1" xfId="5" applyNumberFormat="1" applyFont="1" applyFill="1" applyBorder="1"/>
    <xf numFmtId="9" fontId="4" fillId="0" borderId="0" xfId="5" applyFont="1" applyFill="1"/>
    <xf numFmtId="167" fontId="4" fillId="0" borderId="0" xfId="2" applyNumberFormat="1" applyFont="1" applyFill="1"/>
    <xf numFmtId="0" fontId="4" fillId="0" borderId="0" xfId="0" applyFont="1"/>
    <xf numFmtId="0" fontId="4" fillId="0" borderId="2" xfId="0" applyFont="1" applyBorder="1" applyAlignment="1">
      <alignment horizontal="left"/>
    </xf>
    <xf numFmtId="169" fontId="6" fillId="0" borderId="2" xfId="4" applyFont="1" applyBorder="1" applyAlignment="1">
      <alignment horizontal="center" vertical="center" wrapText="1"/>
    </xf>
    <xf numFmtId="169" fontId="6" fillId="0" borderId="2" xfId="4" applyFont="1" applyFill="1" applyBorder="1" applyAlignment="1">
      <alignment horizontal="center" vertical="center" wrapText="1"/>
    </xf>
    <xf numFmtId="169" fontId="6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right" indent="3"/>
    </xf>
    <xf numFmtId="166" fontId="4" fillId="0" borderId="0" xfId="0" applyNumberFormat="1" applyFont="1"/>
    <xf numFmtId="166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right" indent="3"/>
    </xf>
    <xf numFmtId="0" fontId="12" fillId="0" borderId="0" xfId="1" applyFont="1" applyAlignment="1" applyProtection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0" borderId="0" xfId="6" applyFont="1" applyFill="1"/>
    <xf numFmtId="0" fontId="4" fillId="0" borderId="0" xfId="6" applyFont="1" applyFill="1"/>
    <xf numFmtId="0" fontId="6" fillId="0" borderId="0" xfId="6" applyFont="1" applyFill="1" applyAlignment="1">
      <alignment horizontal="left"/>
    </xf>
    <xf numFmtId="0" fontId="4" fillId="0" borderId="0" xfId="6" applyFont="1" applyFill="1" applyAlignment="1">
      <alignment horizontal="left"/>
    </xf>
    <xf numFmtId="0" fontId="13" fillId="0" borderId="0" xfId="0" applyFont="1" applyFill="1"/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2" fillId="0" borderId="0" xfId="1" applyAlignment="1" applyProtection="1"/>
  </cellXfs>
  <cellStyles count="7">
    <cellStyle name="Lien hypertexte" xfId="1" builtinId="8"/>
    <cellStyle name="Milliers" xfId="2" builtinId="3"/>
    <cellStyle name="Normal" xfId="0" builtinId="0"/>
    <cellStyle name="Normal 2" xfId="3"/>
    <cellStyle name="Normal 3" xfId="6"/>
    <cellStyle name="Normal_Graphiques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/>
            </a:pPr>
            <a:r>
              <a:rPr lang="fr-CH" sz="1050" b="1"/>
              <a:t>Taux d'évolution des investissements TIC (1) en Suisse</a:t>
            </a:r>
          </a:p>
          <a:p>
            <a:pPr algn="ctr" rtl="0">
              <a:defRPr sz="1050"/>
            </a:pPr>
            <a:r>
              <a:rPr lang="fr-CH" sz="1050"/>
              <a:t>aux prix de l'année précédente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91933508311458E-2"/>
          <c:y val="0.1398258115597783"/>
          <c:w val="0.88859104487603235"/>
          <c:h val="0.6421587750969330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Graph_a!$B$19</c:f>
              <c:strCache>
                <c:ptCount val="1"/>
                <c:pt idx="0">
                  <c:v>Total TIC (sans inst. mesure)</c:v>
                </c:pt>
              </c:strCache>
            </c:strRef>
          </c:tx>
          <c:spPr>
            <a:solidFill>
              <a:schemeClr val="accent1"/>
            </a:solidFill>
            <a:ln w="57150">
              <a:solidFill>
                <a:schemeClr val="accent1"/>
              </a:solidFill>
              <a:prstDash val="solid"/>
            </a:ln>
          </c:spPr>
          <c:invertIfNegative val="0"/>
          <c:cat>
            <c:strRef>
              <c:f>Graph_a!$D$15:$Y$15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2017p</c:v>
                </c:pt>
              </c:strCache>
            </c:strRef>
          </c:cat>
          <c:val>
            <c:numRef>
              <c:f>Graph_a!$D$19:$Y$19</c:f>
              <c:numCache>
                <c:formatCode>0.0%</c:formatCode>
                <c:ptCount val="22"/>
                <c:pt idx="0">
                  <c:v>0.17002313820589252</c:v>
                </c:pt>
                <c:pt idx="1">
                  <c:v>0.27020559890114609</c:v>
                </c:pt>
                <c:pt idx="2">
                  <c:v>0.25975691398149553</c:v>
                </c:pt>
                <c:pt idx="3">
                  <c:v>0.18070497385438059</c:v>
                </c:pt>
                <c:pt idx="4">
                  <c:v>0.11348943814435858</c:v>
                </c:pt>
                <c:pt idx="5">
                  <c:v>4.2017242459096951E-2</c:v>
                </c:pt>
                <c:pt idx="6">
                  <c:v>3.8612381554694444E-2</c:v>
                </c:pt>
                <c:pt idx="7">
                  <c:v>-7.3631065305237053E-2</c:v>
                </c:pt>
                <c:pt idx="8">
                  <c:v>7.374387337211108E-2</c:v>
                </c:pt>
                <c:pt idx="9">
                  <c:v>7.8872350130006014E-2</c:v>
                </c:pt>
                <c:pt idx="10">
                  <c:v>9.2271024745220295E-2</c:v>
                </c:pt>
                <c:pt idx="11">
                  <c:v>9.6662911371009089E-2</c:v>
                </c:pt>
                <c:pt idx="12">
                  <c:v>5.9196981163051422E-2</c:v>
                </c:pt>
                <c:pt idx="13">
                  <c:v>-3.2778072549699395E-3</c:v>
                </c:pt>
                <c:pt idx="14">
                  <c:v>7.4754138612003793E-2</c:v>
                </c:pt>
                <c:pt idx="15">
                  <c:v>9.4452603044772345E-4</c:v>
                </c:pt>
                <c:pt idx="16">
                  <c:v>0.12118358455856121</c:v>
                </c:pt>
                <c:pt idx="17">
                  <c:v>-8.780300962158729E-3</c:v>
                </c:pt>
                <c:pt idx="18">
                  <c:v>1.1164053555616973E-2</c:v>
                </c:pt>
                <c:pt idx="19">
                  <c:v>2.7950858678778112E-2</c:v>
                </c:pt>
                <c:pt idx="20">
                  <c:v>1.0545636577705825E-2</c:v>
                </c:pt>
                <c:pt idx="21">
                  <c:v>5.7317266447487289E-2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E7-4647-8767-9C4480897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76768"/>
        <c:axId val="229182648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Graph_a!$B$16</c15:sqref>
                        </c15:formulaRef>
                      </c:ext>
                    </c:extLst>
                    <c:strCache>
                      <c:ptCount val="1"/>
                      <c:pt idx="0">
                        <c:v>Biens d'équipement informatique</c:v>
                      </c:pt>
                    </c:strCache>
                  </c:strRef>
                </c:tx>
                <c:spPr>
                  <a:ln w="28575" cap="rnd">
                    <a:solidFill>
                      <a:sysClr val="windowText" lastClr="00000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Graph_a!$D$15:$Y$15</c15:sqref>
                        </c15:formulaRef>
                      </c:ext>
                    </c:extLst>
                    <c:strCache>
                      <c:ptCount val="22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Graph_a!$D$16:$Y$16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0.22375686471340411</c:v>
                      </c:pt>
                      <c:pt idx="1">
                        <c:v>0.41779487141772415</c:v>
                      </c:pt>
                      <c:pt idx="2">
                        <c:v>0.22676299734358263</c:v>
                      </c:pt>
                      <c:pt idx="3">
                        <c:v>0.27281587325385004</c:v>
                      </c:pt>
                      <c:pt idx="4">
                        <c:v>0.16679156560465261</c:v>
                      </c:pt>
                      <c:pt idx="5">
                        <c:v>-3.2506335414881363E-2</c:v>
                      </c:pt>
                      <c:pt idx="6">
                        <c:v>1.6795137526734279E-2</c:v>
                      </c:pt>
                      <c:pt idx="7">
                        <c:v>-3.3323937640751977E-2</c:v>
                      </c:pt>
                      <c:pt idx="8">
                        <c:v>8.3784770604905301E-2</c:v>
                      </c:pt>
                      <c:pt idx="9">
                        <c:v>0.16406979641897645</c:v>
                      </c:pt>
                      <c:pt idx="10">
                        <c:v>6.6615225606215911E-2</c:v>
                      </c:pt>
                      <c:pt idx="11">
                        <c:v>9.6253909690828032E-2</c:v>
                      </c:pt>
                      <c:pt idx="12">
                        <c:v>2.4796354177595507E-2</c:v>
                      </c:pt>
                      <c:pt idx="13">
                        <c:v>-0.10517146111669207</c:v>
                      </c:pt>
                      <c:pt idx="14">
                        <c:v>0.14272107156808284</c:v>
                      </c:pt>
                      <c:pt idx="15">
                        <c:v>2.4237473496669673E-2</c:v>
                      </c:pt>
                      <c:pt idx="16">
                        <c:v>1.4347782009256481E-2</c:v>
                      </c:pt>
                      <c:pt idx="17">
                        <c:v>9.9019914663680486E-2</c:v>
                      </c:pt>
                      <c:pt idx="18">
                        <c:v>9.1287122428334363E-3</c:v>
                      </c:pt>
                      <c:pt idx="19">
                        <c:v>1.181073257170377E-2</c:v>
                      </c:pt>
                      <c:pt idx="20">
                        <c:v>-2.1762622773863136E-2</c:v>
                      </c:pt>
                      <c:pt idx="21">
                        <c:v>0.12680290268053232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CE7-4647-8767-9C44808979F7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Graph_a!$B$20</c15:sqref>
                        </c15:formulaRef>
                      </c:ext>
                    </c:extLst>
                    <c:strCache>
                      <c:ptCount val="1"/>
                      <c:pt idx="0">
                        <c:v>Instruments de mesure et de contrôle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Graph_a!$D$15:$Y$15</c15:sqref>
                        </c15:formulaRef>
                      </c:ext>
                    </c:extLst>
                    <c:strCache>
                      <c:ptCount val="22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2017p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Graph_a!$D$20:$Y$20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-3.7467326500348917E-2</c:v>
                      </c:pt>
                      <c:pt idx="1">
                        <c:v>5.9841424874078888E-3</c:v>
                      </c:pt>
                      <c:pt idx="2">
                        <c:v>0.18811214578859783</c:v>
                      </c:pt>
                      <c:pt idx="3">
                        <c:v>1.8776253563186452E-2</c:v>
                      </c:pt>
                      <c:pt idx="4">
                        <c:v>-2.9479132296655278E-2</c:v>
                      </c:pt>
                      <c:pt idx="5">
                        <c:v>-4.3375548331785738E-2</c:v>
                      </c:pt>
                      <c:pt idx="6">
                        <c:v>-1.0224149699347724E-2</c:v>
                      </c:pt>
                      <c:pt idx="7">
                        <c:v>-0.10074524300094727</c:v>
                      </c:pt>
                      <c:pt idx="8">
                        <c:v>-0.10755608895763699</c:v>
                      </c:pt>
                      <c:pt idx="9">
                        <c:v>0.29527410902788187</c:v>
                      </c:pt>
                      <c:pt idx="10">
                        <c:v>0.26229181122855322</c:v>
                      </c:pt>
                      <c:pt idx="11">
                        <c:v>0.14177924339932993</c:v>
                      </c:pt>
                      <c:pt idx="12">
                        <c:v>4.9512814392110353E-2</c:v>
                      </c:pt>
                      <c:pt idx="13">
                        <c:v>-0.18757744295110534</c:v>
                      </c:pt>
                      <c:pt idx="14">
                        <c:v>-0.16970874698543278</c:v>
                      </c:pt>
                      <c:pt idx="15">
                        <c:v>0.39404538281670842</c:v>
                      </c:pt>
                      <c:pt idx="16">
                        <c:v>7.9793695664727299E-2</c:v>
                      </c:pt>
                      <c:pt idx="17">
                        <c:v>6.2963209726667455E-2</c:v>
                      </c:pt>
                      <c:pt idx="18">
                        <c:v>1.8148161873657136E-3</c:v>
                      </c:pt>
                      <c:pt idx="19">
                        <c:v>-6.6482496030172131E-2</c:v>
                      </c:pt>
                      <c:pt idx="20">
                        <c:v>-4.2234835722521021E-2</c:v>
                      </c:pt>
                      <c:pt idx="21">
                        <c:v>-6.7455364063308515E-4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CE7-4647-8767-9C44808979F7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Graph_a!$B$17</c15:sqref>
                        </c15:formulaRef>
                      </c:ext>
                    </c:extLst>
                    <c:strCache>
                      <c:ptCount val="1"/>
                      <c:pt idx="0">
                        <c:v>Biens d'équipement de communication</c:v>
                      </c:pt>
                    </c:strCache>
                  </c:strRef>
                </c:tx>
                <c:spPr>
                  <a:ln w="28575" cap="rnd">
                    <a:solidFill>
                      <a:srgbClr val="0070C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Graph_a!$D$15:$Y$15</c15:sqref>
                        </c15:formulaRef>
                      </c:ext>
                    </c:extLst>
                    <c:strCache>
                      <c:ptCount val="22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2017p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Graph_a!$D$17:$Y$17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0.41032617964556689</c:v>
                      </c:pt>
                      <c:pt idx="1">
                        <c:v>0.26114623953116806</c:v>
                      </c:pt>
                      <c:pt idx="2">
                        <c:v>0.14281346326307082</c:v>
                      </c:pt>
                      <c:pt idx="3">
                        <c:v>0.25016377499687248</c:v>
                      </c:pt>
                      <c:pt idx="4">
                        <c:v>0.47030432741989697</c:v>
                      </c:pt>
                      <c:pt idx="5">
                        <c:v>-6.0890302364999295E-2</c:v>
                      </c:pt>
                      <c:pt idx="6">
                        <c:v>-1.5930678837337939E-2</c:v>
                      </c:pt>
                      <c:pt idx="7">
                        <c:v>-2.0159644933386863E-4</c:v>
                      </c:pt>
                      <c:pt idx="8">
                        <c:v>0.1492856474795112</c:v>
                      </c:pt>
                      <c:pt idx="9">
                        <c:v>0.32089541187660608</c:v>
                      </c:pt>
                      <c:pt idx="10">
                        <c:v>0.17640557457533035</c:v>
                      </c:pt>
                      <c:pt idx="11">
                        <c:v>0.10642623094355107</c:v>
                      </c:pt>
                      <c:pt idx="12">
                        <c:v>0.15064133102507096</c:v>
                      </c:pt>
                      <c:pt idx="13">
                        <c:v>3.3772125345035472E-2</c:v>
                      </c:pt>
                      <c:pt idx="14">
                        <c:v>0.1719693203894784</c:v>
                      </c:pt>
                      <c:pt idx="15">
                        <c:v>0.15277587115111096</c:v>
                      </c:pt>
                      <c:pt idx="16">
                        <c:v>3.7697959270956372E-2</c:v>
                      </c:pt>
                      <c:pt idx="17">
                        <c:v>2.820497683000869E-2</c:v>
                      </c:pt>
                      <c:pt idx="18">
                        <c:v>1.1782952416712802E-2</c:v>
                      </c:pt>
                      <c:pt idx="19">
                        <c:v>-7.2548928595316982E-3</c:v>
                      </c:pt>
                      <c:pt idx="20">
                        <c:v>-3.3960882538776574E-3</c:v>
                      </c:pt>
                      <c:pt idx="21">
                        <c:v>4.1498043565544679E-2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CE7-4647-8767-9C44808979F7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Graph_a!$B$18</c15:sqref>
                        </c15:formulaRef>
                      </c:ext>
                    </c:extLst>
                    <c:strCache>
                      <c:ptCount val="1"/>
                      <c:pt idx="0">
                        <c:v>Logiciels et bases de données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Graph_a!$D$15:$Y$15</c15:sqref>
                        </c15:formulaRef>
                      </c:ext>
                    </c:extLst>
                    <c:strCache>
                      <c:ptCount val="22"/>
                      <c:pt idx="0">
                        <c:v>1996</c:v>
                      </c:pt>
                      <c:pt idx="1">
                        <c:v>1997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  <c:pt idx="12">
                        <c:v>2008</c:v>
                      </c:pt>
                      <c:pt idx="13">
                        <c:v>2009</c:v>
                      </c:pt>
                      <c:pt idx="14">
                        <c:v>2010</c:v>
                      </c:pt>
                      <c:pt idx="15">
                        <c:v>2011</c:v>
                      </c:pt>
                      <c:pt idx="16">
                        <c:v>2012</c:v>
                      </c:pt>
                      <c:pt idx="17">
                        <c:v>2013</c:v>
                      </c:pt>
                      <c:pt idx="18">
                        <c:v>2014</c:v>
                      </c:pt>
                      <c:pt idx="19">
                        <c:v>2015</c:v>
                      </c:pt>
                      <c:pt idx="20">
                        <c:v>2016</c:v>
                      </c:pt>
                      <c:pt idx="21">
                        <c:v>2017p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Graph_a!$D$18:$Y$18</c15:sqref>
                        </c15:formulaRef>
                      </c:ext>
                    </c:extLst>
                    <c:numCache>
                      <c:formatCode>0.0%</c:formatCode>
                      <c:ptCount val="22"/>
                      <c:pt idx="0">
                        <c:v>5.8034568390980229E-2</c:v>
                      </c:pt>
                      <c:pt idx="1">
                        <c:v>0.18902660562977894</c:v>
                      </c:pt>
                      <c:pt idx="2">
                        <c:v>0.32887231467499206</c:v>
                      </c:pt>
                      <c:pt idx="3">
                        <c:v>0.11597723828278454</c:v>
                      </c:pt>
                      <c:pt idx="4">
                        <c:v>-3.8917127728293574E-2</c:v>
                      </c:pt>
                      <c:pt idx="5">
                        <c:v>0.13050258010963123</c:v>
                      </c:pt>
                      <c:pt idx="6">
                        <c:v>6.8960512341664018E-2</c:v>
                      </c:pt>
                      <c:pt idx="7">
                        <c:v>-0.11207112961735788</c:v>
                      </c:pt>
                      <c:pt idx="8">
                        <c:v>4.3446292607959777E-2</c:v>
                      </c:pt>
                      <c:pt idx="9">
                        <c:v>-3.2388997854934536E-2</c:v>
                      </c:pt>
                      <c:pt idx="10">
                        <c:v>6.5920097530107691E-2</c:v>
                      </c:pt>
                      <c:pt idx="11">
                        <c:v>9.301393523441831E-2</c:v>
                      </c:pt>
                      <c:pt idx="12">
                        <c:v>3.6398472143232531E-2</c:v>
                      </c:pt>
                      <c:pt idx="13">
                        <c:v>9.249152897962484E-3</c:v>
                      </c:pt>
                      <c:pt idx="14">
                        <c:v>3.2334161180050572E-2</c:v>
                      </c:pt>
                      <c:pt idx="15">
                        <c:v>-4.8594409663957665E-2</c:v>
                      </c:pt>
                      <c:pt idx="16">
                        <c:v>0.16988394936943443</c:v>
                      </c:pt>
                      <c:pt idx="17">
                        <c:v>-3.68365270457039E-2</c:v>
                      </c:pt>
                      <c:pt idx="18">
                        <c:v>1.1364450411656898E-2</c:v>
                      </c:pt>
                      <c:pt idx="19">
                        <c:v>4.0218373311738546E-2</c:v>
                      </c:pt>
                      <c:pt idx="20">
                        <c:v>1.9164911715977881E-2</c:v>
                      </c:pt>
                      <c:pt idx="21">
                        <c:v>5.0128401680260365E-2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CE7-4647-8767-9C44808979F7}"/>
                  </c:ext>
                </c:extLst>
              </c15:ser>
            </c15:filteredBarSeries>
          </c:ext>
        </c:extLst>
      </c:barChart>
      <c:catAx>
        <c:axId val="22917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29182648"/>
        <c:crosses val="autoZero"/>
        <c:auto val="1"/>
        <c:lblAlgn val="ctr"/>
        <c:lblOffset val="100"/>
        <c:noMultiLvlLbl val="0"/>
      </c:catAx>
      <c:valAx>
        <c:axId val="229182648"/>
        <c:scaling>
          <c:orientation val="minMax"/>
          <c:max val="0.5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917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fr-CH" sz="1050"/>
              <a:t>Investissements TIC en Suisse, évolution </a:t>
            </a:r>
          </a:p>
          <a:p>
            <a:pPr>
              <a:defRPr sz="1050"/>
            </a:pPr>
            <a:r>
              <a:rPr lang="fr-CH" sz="1050" b="0"/>
              <a:t>En millions de francs, à prix courants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623169745291277E-2"/>
          <c:y val="0.14666666666666667"/>
          <c:w val="0.87046171115403026"/>
          <c:h val="0.7219369520299324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Graph_a!$B$7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cat>
            <c:strRef>
              <c:f>Graph_a!$C$4:$Y$4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2017p</c:v>
                </c:pt>
              </c:strCache>
            </c:strRef>
          </c:cat>
          <c:val>
            <c:numRef>
              <c:f>Graph_a!$C$7:$Y$7</c:f>
              <c:numCache>
                <c:formatCode>_ * #,##0_ ;_ * \-#,##0_ ;_ * "-"??_ ;_ @_ </c:formatCode>
                <c:ptCount val="23"/>
                <c:pt idx="0">
                  <c:v>4669.683095774004</c:v>
                </c:pt>
                <c:pt idx="1">
                  <c:v>4701.2530701662672</c:v>
                </c:pt>
                <c:pt idx="2">
                  <c:v>5619.1945898316171</c:v>
                </c:pt>
                <c:pt idx="3">
                  <c:v>7471.4292879255008</c:v>
                </c:pt>
                <c:pt idx="4">
                  <c:v>8522.7169015818745</c:v>
                </c:pt>
                <c:pt idx="5">
                  <c:v>8323.2011859190097</c:v>
                </c:pt>
                <c:pt idx="6">
                  <c:v>9607.3282084754901</c:v>
                </c:pt>
                <c:pt idx="7">
                  <c:v>10420.987267979504</c:v>
                </c:pt>
                <c:pt idx="8">
                  <c:v>9471.0326009047858</c:v>
                </c:pt>
                <c:pt idx="9">
                  <c:v>10061.773868450595</c:v>
                </c:pt>
                <c:pt idx="10">
                  <c:v>9836.94502596452</c:v>
                </c:pt>
                <c:pt idx="11">
                  <c:v>10577.054603827733</c:v>
                </c:pt>
                <c:pt idx="12">
                  <c:v>11796.157418570565</c:v>
                </c:pt>
                <c:pt idx="13">
                  <c:v>12477.707684210527</c:v>
                </c:pt>
                <c:pt idx="14">
                  <c:v>12902.189750565678</c:v>
                </c:pt>
                <c:pt idx="15">
                  <c:v>13464.967250287715</c:v>
                </c:pt>
                <c:pt idx="16">
                  <c:v>13122.693277270728</c:v>
                </c:pt>
                <c:pt idx="17">
                  <c:v>15380.678395074745</c:v>
                </c:pt>
                <c:pt idx="18">
                  <c:v>15068.86646460884</c:v>
                </c:pt>
                <c:pt idx="19">
                  <c:v>15425.607783644726</c:v>
                </c:pt>
                <c:pt idx="20">
                  <c:v>16084.284754822911</c:v>
                </c:pt>
                <c:pt idx="21">
                  <c:v>16112.381121890616</c:v>
                </c:pt>
                <c:pt idx="22">
                  <c:v>16628.101071756322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4-41C9-AD55-7A673A9D39B0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Biens d'équipement de communication</c:v>
                </c:pt>
              </c:strCache>
            </c:strRef>
          </c:tx>
          <c:spPr>
            <a:solidFill>
              <a:srgbClr val="0070C0"/>
            </a:solidFill>
            <a:ln w="28575" cap="rnd">
              <a:solidFill>
                <a:srgbClr val="0070C0"/>
              </a:solidFill>
              <a:round/>
            </a:ln>
            <a:effectLst/>
          </c:spPr>
          <c:invertIfNegative val="0"/>
          <c:cat>
            <c:strRef>
              <c:f>Graph_a!$C$4:$Y$4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2017p</c:v>
                </c:pt>
              </c:strCache>
            </c:strRef>
          </c:cat>
          <c:val>
            <c:numRef>
              <c:f>Graph_a!$C$6:$Y$6</c:f>
              <c:numCache>
                <c:formatCode>_ * #,##0_ ;_ * \-#,##0_ ;_ * "-"??_ ;_ @_ </c:formatCode>
                <c:ptCount val="23"/>
                <c:pt idx="0">
                  <c:v>1586.1769295028441</c:v>
                </c:pt>
                <c:pt idx="1">
                  <c:v>2072.3379685198597</c:v>
                </c:pt>
                <c:pt idx="2">
                  <c:v>2454.2366268816531</c:v>
                </c:pt>
                <c:pt idx="3">
                  <c:v>2658.6128655451703</c:v>
                </c:pt>
                <c:pt idx="4">
                  <c:v>3101.9508625609215</c:v>
                </c:pt>
                <c:pt idx="5">
                  <c:v>4288.0793147785716</c:v>
                </c:pt>
                <c:pt idx="6">
                  <c:v>3865.7473090556437</c:v>
                </c:pt>
                <c:pt idx="7">
                  <c:v>3608.2680782998123</c:v>
                </c:pt>
                <c:pt idx="8">
                  <c:v>3396.9401007600381</c:v>
                </c:pt>
                <c:pt idx="9">
                  <c:v>3572.7543286091086</c:v>
                </c:pt>
                <c:pt idx="10">
                  <c:v>4019.8891889281185</c:v>
                </c:pt>
                <c:pt idx="11">
                  <c:v>4078.8419685153422</c:v>
                </c:pt>
                <c:pt idx="12">
                  <c:v>4106.5365158725181</c:v>
                </c:pt>
                <c:pt idx="13">
                  <c:v>4221.4383743595945</c:v>
                </c:pt>
                <c:pt idx="14">
                  <c:v>3776.615267953533</c:v>
                </c:pt>
                <c:pt idx="15">
                  <c:v>3942.962186136881</c:v>
                </c:pt>
                <c:pt idx="16">
                  <c:v>4121.3162244023697</c:v>
                </c:pt>
                <c:pt idx="17">
                  <c:v>4066.4750086820322</c:v>
                </c:pt>
                <c:pt idx="18">
                  <c:v>4167.0926313734244</c:v>
                </c:pt>
                <c:pt idx="19">
                  <c:v>4108.8349682718826</c:v>
                </c:pt>
                <c:pt idx="20">
                  <c:v>3782.5908390028408</c:v>
                </c:pt>
                <c:pt idx="21">
                  <c:v>3599.1872298607764</c:v>
                </c:pt>
                <c:pt idx="22">
                  <c:v>3725.010118407175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4-41C9-AD55-7A673A9D39B0}"/>
            </c:ext>
          </c:extLst>
        </c:ser>
        <c:ser>
          <c:idx val="0"/>
          <c:order val="2"/>
          <c:tx>
            <c:strRef>
              <c:f>Graph_a!$B$5</c:f>
              <c:strCache>
                <c:ptCount val="1"/>
                <c:pt idx="0">
                  <c:v>Biens d'équipement informatique </c:v>
                </c:pt>
              </c:strCache>
            </c:strRef>
          </c:tx>
          <c:spPr>
            <a:solidFill>
              <a:schemeClr val="tx1"/>
            </a:solidFill>
            <a:ln w="28575" cap="rnd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Graph_a!$C$4:$Y$4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2017p</c:v>
                </c:pt>
              </c:strCache>
            </c:strRef>
          </c:cat>
          <c:val>
            <c:numRef>
              <c:f>Graph_a!$C$5:$Y$5</c:f>
              <c:numCache>
                <c:formatCode>_ * #,##0_ ;_ * \-#,##0_ ;_ * "-"??_ ;_ @_ </c:formatCode>
                <c:ptCount val="23"/>
                <c:pt idx="0">
                  <c:v>2638.7150153042962</c:v>
                </c:pt>
                <c:pt idx="1">
                  <c:v>2713.0497963388043</c:v>
                </c:pt>
                <c:pt idx="2">
                  <c:v>3072.2628882250897</c:v>
                </c:pt>
                <c:pt idx="3">
                  <c:v>3245.486027136441</c:v>
                </c:pt>
                <c:pt idx="4">
                  <c:v>3603.9042054215338</c:v>
                </c:pt>
                <c:pt idx="5">
                  <c:v>3961.2369856116807</c:v>
                </c:pt>
                <c:pt idx="6">
                  <c:v>3699.5857012260267</c:v>
                </c:pt>
                <c:pt idx="7">
                  <c:v>3364.9188160129374</c:v>
                </c:pt>
                <c:pt idx="8">
                  <c:v>3021.492272498459</c:v>
                </c:pt>
                <c:pt idx="9">
                  <c:v>2990.6715910339785</c:v>
                </c:pt>
                <c:pt idx="10">
                  <c:v>3079.1847274418687</c:v>
                </c:pt>
                <c:pt idx="11">
                  <c:v>3001.498133654688</c:v>
                </c:pt>
                <c:pt idx="12">
                  <c:v>3098.337731378625</c:v>
                </c:pt>
                <c:pt idx="13">
                  <c:v>3069.0012807816202</c:v>
                </c:pt>
                <c:pt idx="14">
                  <c:v>2650.7928256893797</c:v>
                </c:pt>
                <c:pt idx="15">
                  <c:v>2935.4333262184164</c:v>
                </c:pt>
                <c:pt idx="16">
                  <c:v>2761.3335685473849</c:v>
                </c:pt>
                <c:pt idx="17">
                  <c:v>2607.8248629413624</c:v>
                </c:pt>
                <c:pt idx="18">
                  <c:v>2750.7732054904627</c:v>
                </c:pt>
                <c:pt idx="19">
                  <c:v>2762.0135002373108</c:v>
                </c:pt>
                <c:pt idx="20">
                  <c:v>2658.7329927484348</c:v>
                </c:pt>
                <c:pt idx="21">
                  <c:v>2486.3566531487336</c:v>
                </c:pt>
                <c:pt idx="22">
                  <c:v>2676.2719935196928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4-41C9-AD55-7A673A9D39B0}"/>
            </c:ext>
          </c:extLst>
        </c:ser>
        <c:ser>
          <c:idx val="3"/>
          <c:order val="3"/>
          <c:tx>
            <c:strRef>
              <c:f>Graph_a!$B$9</c:f>
              <c:strCache>
                <c:ptCount val="1"/>
                <c:pt idx="0">
                  <c:v>Instruments de mesure et de contrôle</c:v>
                </c:pt>
              </c:strCache>
            </c:strRef>
          </c:tx>
          <c:spPr>
            <a:solidFill>
              <a:srgbClr val="7030A0"/>
            </a:solidFill>
            <a:ln w="28575" cap="rnd">
              <a:solidFill>
                <a:srgbClr val="7030A0"/>
              </a:solidFill>
              <a:round/>
            </a:ln>
            <a:effectLst/>
          </c:spPr>
          <c:invertIfNegative val="0"/>
          <c:cat>
            <c:strRef>
              <c:f>Graph_a!$C$4:$Y$4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2017p</c:v>
                </c:pt>
              </c:strCache>
            </c:strRef>
          </c:cat>
          <c:val>
            <c:numRef>
              <c:f>Graph_a!$C$9:$Y$9</c:f>
              <c:numCache>
                <c:formatCode>_ * #,##0_ ;_ * \-#,##0_ ;_ * "-"??_ ;_ @_ </c:formatCode>
                <c:ptCount val="23"/>
                <c:pt idx="0">
                  <c:v>2472.9255104508761</c:v>
                </c:pt>
                <c:pt idx="1">
                  <c:v>2384.0951433831533</c:v>
                </c:pt>
                <c:pt idx="2">
                  <c:v>2413.1432285714841</c:v>
                </c:pt>
                <c:pt idx="3">
                  <c:v>2869.3761588362017</c:v>
                </c:pt>
                <c:pt idx="4">
                  <c:v>2935.637648650486</c:v>
                </c:pt>
                <c:pt idx="5">
                  <c:v>2852.2650911194851</c:v>
                </c:pt>
                <c:pt idx="6">
                  <c:v>2749.8014569582751</c:v>
                </c:pt>
                <c:pt idx="7">
                  <c:v>2703.9681986568276</c:v>
                </c:pt>
                <c:pt idx="8">
                  <c:v>2432.6743700434936</c:v>
                </c:pt>
                <c:pt idx="9">
                  <c:v>2216.8406417988731</c:v>
                </c:pt>
                <c:pt idx="10">
                  <c:v>2868.1270823912496</c:v>
                </c:pt>
                <c:pt idx="11">
                  <c:v>3609.0940460687921</c:v>
                </c:pt>
                <c:pt idx="12">
                  <c:v>4141.0451090462357</c:v>
                </c:pt>
                <c:pt idx="13">
                  <c:v>4392.2546812519977</c:v>
                </c:pt>
                <c:pt idx="14">
                  <c:v>3616.8010859828419</c:v>
                </c:pt>
                <c:pt idx="15">
                  <c:v>2968.8162218888838</c:v>
                </c:pt>
                <c:pt idx="16">
                  <c:v>4094.4862537014242</c:v>
                </c:pt>
                <c:pt idx="17">
                  <c:v>4450.0702950797895</c:v>
                </c:pt>
                <c:pt idx="18">
                  <c:v>4704.7830169353547</c:v>
                </c:pt>
                <c:pt idx="19">
                  <c:v>4721.651582181119</c:v>
                </c:pt>
                <c:pt idx="20">
                  <c:v>4288.2089588559529</c:v>
                </c:pt>
                <c:pt idx="21">
                  <c:v>4085.144980836536</c:v>
                </c:pt>
                <c:pt idx="22">
                  <c:v>4032.8098033944293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4-41C9-AD55-7A673A9D3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82256"/>
        <c:axId val="229181472"/>
      </c:barChart>
      <c:catAx>
        <c:axId val="22918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181472"/>
        <c:crosses val="autoZero"/>
        <c:auto val="1"/>
        <c:lblAlgn val="ctr"/>
        <c:lblOffset val="100"/>
        <c:noMultiLvlLbl val="0"/>
      </c:catAx>
      <c:valAx>
        <c:axId val="2291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18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203007642912565E-2"/>
          <c:y val="0.17408524638645523"/>
          <c:w val="0.43602362204724404"/>
          <c:h val="0.1652348243703579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459104</xdr:colOff>
      <xdr:row>23</xdr:row>
      <xdr:rowOff>123825</xdr:rowOff>
    </xdr:from>
    <xdr:to>
      <xdr:col>24</xdr:col>
      <xdr:colOff>104775</xdr:colOff>
      <xdr:row>49</xdr:row>
      <xdr:rowOff>9525</xdr:rowOff>
    </xdr:to>
    <xdr:graphicFrame macro="">
      <xdr:nvGraphicFramePr>
        <xdr:cNvPr id="31562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121920</xdr:rowOff>
    </xdr:from>
    <xdr:to>
      <xdr:col>9</xdr:col>
      <xdr:colOff>335280</xdr:colOff>
      <xdr:row>48</xdr:row>
      <xdr:rowOff>131445</xdr:rowOff>
    </xdr:to>
    <xdr:graphicFrame macro="">
      <xdr:nvGraphicFramePr>
        <xdr:cNvPr id="31562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447675</xdr:colOff>
      <xdr:row>46</xdr:row>
      <xdr:rowOff>76200</xdr:rowOff>
    </xdr:from>
    <xdr:ext cx="2522165" cy="264560"/>
    <xdr:sp macro="" textlink="">
      <xdr:nvSpPr>
        <xdr:cNvPr id="2" name="ZoneTexte 1"/>
        <xdr:cNvSpPr txBox="1"/>
      </xdr:nvSpPr>
      <xdr:spPr>
        <a:xfrm>
          <a:off x="8191500" y="6762750"/>
          <a:ext cx="25221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(1) Total TIC sans instruments de mesure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25</xdr:row>
      <xdr:rowOff>142875</xdr:rowOff>
    </xdr:from>
    <xdr:ext cx="184731" cy="264560"/>
    <xdr:sp macro="" textlink="">
      <xdr:nvSpPr>
        <xdr:cNvPr id="3" name="ZoneTexte 2"/>
        <xdr:cNvSpPr txBox="1"/>
      </xdr:nvSpPr>
      <xdr:spPr>
        <a:xfrm>
          <a:off x="7515225" y="4394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investissement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2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3.5703125" style="35" customWidth="1"/>
    <col min="2" max="2" width="4.140625" style="37" customWidth="1"/>
    <col min="3" max="16384" width="11.42578125" style="35"/>
  </cols>
  <sheetData>
    <row r="1" spans="1:9" ht="15.75" x14ac:dyDescent="0.25">
      <c r="A1" s="34" t="s">
        <v>16</v>
      </c>
      <c r="B1" s="34"/>
      <c r="C1" s="34" t="s">
        <v>17</v>
      </c>
      <c r="D1" s="34"/>
    </row>
    <row r="2" spans="1:9" ht="15.75" x14ac:dyDescent="0.25">
      <c r="A2" s="34"/>
      <c r="B2" s="34"/>
      <c r="C2" s="34"/>
      <c r="D2" s="34"/>
    </row>
    <row r="3" spans="1:9" ht="15.75" x14ac:dyDescent="0.25">
      <c r="A3" s="34" t="s">
        <v>18</v>
      </c>
      <c r="B3" s="34"/>
      <c r="C3" s="34" t="s">
        <v>42</v>
      </c>
      <c r="D3" s="34"/>
    </row>
    <row r="4" spans="1:9" x14ac:dyDescent="0.2">
      <c r="B4" s="63"/>
    </row>
    <row r="5" spans="1:9" x14ac:dyDescent="0.2">
      <c r="A5" s="36" t="s">
        <v>51</v>
      </c>
      <c r="B5" s="63" t="s">
        <v>53</v>
      </c>
      <c r="C5" s="69" t="s">
        <v>54</v>
      </c>
      <c r="D5" s="70"/>
      <c r="E5" s="70"/>
      <c r="F5" s="37"/>
      <c r="G5" s="37"/>
      <c r="H5" s="37"/>
      <c r="I5" s="37"/>
    </row>
    <row r="6" spans="1:9" x14ac:dyDescent="0.2">
      <c r="A6" s="36"/>
      <c r="B6" s="63"/>
      <c r="D6" s="37"/>
      <c r="E6" s="37"/>
      <c r="F6" s="37"/>
      <c r="G6" s="37"/>
      <c r="H6" s="37"/>
      <c r="I6" s="37"/>
    </row>
    <row r="7" spans="1:9" x14ac:dyDescent="0.2">
      <c r="A7" s="36" t="s">
        <v>52</v>
      </c>
      <c r="B7" s="63">
        <v>1</v>
      </c>
      <c r="C7" s="69" t="s">
        <v>43</v>
      </c>
      <c r="D7" s="70"/>
      <c r="E7" s="70"/>
      <c r="F7" s="70"/>
      <c r="G7" s="37"/>
      <c r="H7" s="37"/>
      <c r="I7" s="37"/>
    </row>
    <row r="8" spans="1:9" x14ac:dyDescent="0.2">
      <c r="A8" s="36"/>
      <c r="B8" s="5"/>
      <c r="C8" s="36"/>
      <c r="D8" s="37"/>
      <c r="E8" s="37"/>
      <c r="F8" s="37"/>
      <c r="G8" s="37"/>
      <c r="H8" s="37"/>
      <c r="I8" s="37"/>
    </row>
    <row r="9" spans="1:9" x14ac:dyDescent="0.2">
      <c r="A9" s="37"/>
      <c r="C9" s="36"/>
      <c r="D9" s="37"/>
      <c r="E9" s="37"/>
      <c r="F9" s="37"/>
      <c r="G9" s="37"/>
      <c r="H9" s="37"/>
      <c r="I9" s="37"/>
    </row>
    <row r="10" spans="1:9" x14ac:dyDescent="0.2">
      <c r="A10" s="71" t="s">
        <v>21</v>
      </c>
      <c r="B10" s="71"/>
      <c r="C10" s="71"/>
      <c r="D10" s="71"/>
      <c r="E10" s="71"/>
      <c r="F10" s="37"/>
      <c r="G10" s="37"/>
      <c r="H10" s="37"/>
      <c r="I10" s="37"/>
    </row>
    <row r="11" spans="1:9" x14ac:dyDescent="0.2">
      <c r="A11" s="37"/>
      <c r="C11" s="37"/>
      <c r="D11" s="37"/>
      <c r="E11" s="37"/>
      <c r="F11" s="37"/>
      <c r="G11" s="37"/>
      <c r="H11" s="37"/>
      <c r="I11" s="37"/>
    </row>
    <row r="12" spans="1:9" x14ac:dyDescent="0.2">
      <c r="A12" s="36" t="s">
        <v>60</v>
      </c>
    </row>
  </sheetData>
  <mergeCells count="3">
    <mergeCell ref="C5:E5"/>
    <mergeCell ref="C7:F7"/>
    <mergeCell ref="A10:E10"/>
  </mergeCells>
  <phoneticPr fontId="5" type="noConversion"/>
  <hyperlinks>
    <hyperlink ref="C5" location="Graph_1!A1" display="Investissements TIC en Suisse, évolution 1990-2011"/>
    <hyperlink ref="C7" location="Graph_2!A1" display="Investissements TIC dans les pays de l'OCDE, 2010"/>
    <hyperlink ref="C5:E5" location="Graph_a!A1" display="Investissements TIC en Suisse, évolution"/>
    <hyperlink ref="C7:F7" location="Tableau_1!A1" display="Investissements TIC dans les pays de l'OCDE, 2015"/>
    <hyperlink ref="A10:E10" r:id="rId1" display="Commentaires et définitions : voir l'indicateur sur internet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65" customWidth="1"/>
    <col min="2" max="2" width="35.7109375" style="4" customWidth="1"/>
    <col min="3" max="27" width="7.140625" style="4" customWidth="1"/>
    <col min="28" max="16384" width="11.42578125" style="4"/>
  </cols>
  <sheetData>
    <row r="1" spans="1:30" s="5" customFormat="1" x14ac:dyDescent="0.2">
      <c r="A1" s="64"/>
      <c r="B1" s="6" t="s">
        <v>2</v>
      </c>
    </row>
    <row r="2" spans="1:30" s="5" customFormat="1" ht="12" x14ac:dyDescent="0.2">
      <c r="A2" s="64"/>
      <c r="B2" s="68" t="s">
        <v>55</v>
      </c>
      <c r="I2" s="4"/>
    </row>
    <row r="3" spans="1:30" x14ac:dyDescent="0.2">
      <c r="B3" s="4" t="s">
        <v>57</v>
      </c>
    </row>
    <row r="4" spans="1:30" s="5" customFormat="1" x14ac:dyDescent="0.2">
      <c r="A4" s="66"/>
      <c r="B4" s="19"/>
      <c r="C4" s="28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 t="s">
        <v>15</v>
      </c>
      <c r="T4" s="11" t="s">
        <v>29</v>
      </c>
      <c r="U4" s="11" t="s">
        <v>30</v>
      </c>
      <c r="V4" s="11" t="s">
        <v>40</v>
      </c>
      <c r="W4" s="11" t="s">
        <v>48</v>
      </c>
      <c r="X4" s="11" t="s">
        <v>47</v>
      </c>
      <c r="Y4" s="11" t="s">
        <v>49</v>
      </c>
    </row>
    <row r="5" spans="1:30" x14ac:dyDescent="0.2">
      <c r="A5" s="67"/>
      <c r="B5" s="8" t="s">
        <v>5</v>
      </c>
      <c r="C5" s="29">
        <v>2638.7150153042962</v>
      </c>
      <c r="D5" s="10">
        <v>2713.0497963388043</v>
      </c>
      <c r="E5" s="10">
        <v>3072.2628882250897</v>
      </c>
      <c r="F5" s="10">
        <v>3245.486027136441</v>
      </c>
      <c r="G5" s="10">
        <v>3603.9042054215338</v>
      </c>
      <c r="H5" s="10">
        <v>3961.2369856116807</v>
      </c>
      <c r="I5" s="10">
        <v>3699.5857012260267</v>
      </c>
      <c r="J5" s="10">
        <v>3364.9188160129374</v>
      </c>
      <c r="K5" s="10">
        <v>3021.492272498459</v>
      </c>
      <c r="L5" s="10">
        <v>2990.6715910339785</v>
      </c>
      <c r="M5" s="10">
        <v>3079.1847274418687</v>
      </c>
      <c r="N5" s="10">
        <v>3001.498133654688</v>
      </c>
      <c r="O5" s="10">
        <v>3098.337731378625</v>
      </c>
      <c r="P5" s="10">
        <v>3069.0012807816202</v>
      </c>
      <c r="Q5" s="10">
        <v>2650.7928256893797</v>
      </c>
      <c r="R5" s="10">
        <v>2935.4333262184164</v>
      </c>
      <c r="S5" s="10">
        <v>2761.3335685473849</v>
      </c>
      <c r="T5" s="10">
        <v>2607.8248629413624</v>
      </c>
      <c r="U5" s="10">
        <v>2750.7732054904627</v>
      </c>
      <c r="V5" s="10">
        <v>2762.0135002373108</v>
      </c>
      <c r="W5" s="10">
        <v>2658.7329927484348</v>
      </c>
      <c r="X5" s="10">
        <v>2486.3566531487336</v>
      </c>
      <c r="Y5" s="10">
        <v>2676.2719935196928</v>
      </c>
    </row>
    <row r="6" spans="1:30" x14ac:dyDescent="0.2">
      <c r="A6" s="67"/>
      <c r="B6" s="8" t="s">
        <v>1</v>
      </c>
      <c r="C6" s="29">
        <v>1586.1769295028441</v>
      </c>
      <c r="D6" s="10">
        <v>2072.3379685198597</v>
      </c>
      <c r="E6" s="10">
        <v>2454.2366268816531</v>
      </c>
      <c r="F6" s="10">
        <v>2658.6128655451703</v>
      </c>
      <c r="G6" s="10">
        <v>3101.9508625609215</v>
      </c>
      <c r="H6" s="10">
        <v>4288.0793147785716</v>
      </c>
      <c r="I6" s="10">
        <v>3865.7473090556437</v>
      </c>
      <c r="J6" s="10">
        <v>3608.2680782998123</v>
      </c>
      <c r="K6" s="10">
        <v>3396.9401007600381</v>
      </c>
      <c r="L6" s="10">
        <v>3572.7543286091086</v>
      </c>
      <c r="M6" s="10">
        <v>4019.8891889281185</v>
      </c>
      <c r="N6" s="10">
        <v>4078.8419685153422</v>
      </c>
      <c r="O6" s="10">
        <v>4106.5365158725181</v>
      </c>
      <c r="P6" s="10">
        <v>4221.4383743595945</v>
      </c>
      <c r="Q6" s="10">
        <v>3776.615267953533</v>
      </c>
      <c r="R6" s="10">
        <v>3942.962186136881</v>
      </c>
      <c r="S6" s="10">
        <v>4121.3162244023697</v>
      </c>
      <c r="T6" s="10">
        <v>4066.4750086820322</v>
      </c>
      <c r="U6" s="10">
        <v>4167.0926313734244</v>
      </c>
      <c r="V6" s="10">
        <v>4108.8349682718826</v>
      </c>
      <c r="W6" s="10">
        <v>3782.5908390028408</v>
      </c>
      <c r="X6" s="10">
        <v>3599.1872298607764</v>
      </c>
      <c r="Y6" s="10">
        <v>3725.010118407175</v>
      </c>
    </row>
    <row r="7" spans="1:30" ht="12" thickBot="1" x14ac:dyDescent="0.25">
      <c r="A7" s="67"/>
      <c r="B7" s="27" t="s">
        <v>22</v>
      </c>
      <c r="C7" s="30">
        <v>4669.683095774004</v>
      </c>
      <c r="D7" s="2">
        <v>4701.2530701662672</v>
      </c>
      <c r="E7" s="2">
        <v>5619.1945898316171</v>
      </c>
      <c r="F7" s="2">
        <v>7471.4292879255008</v>
      </c>
      <c r="G7" s="2">
        <v>8522.7169015818745</v>
      </c>
      <c r="H7" s="2">
        <v>8323.2011859190097</v>
      </c>
      <c r="I7" s="2">
        <v>9607.3282084754901</v>
      </c>
      <c r="J7" s="2">
        <v>10420.987267979504</v>
      </c>
      <c r="K7" s="2">
        <v>9471.0326009047858</v>
      </c>
      <c r="L7" s="2">
        <v>10061.773868450595</v>
      </c>
      <c r="M7" s="2">
        <v>9836.94502596452</v>
      </c>
      <c r="N7" s="2">
        <v>10577.054603827733</v>
      </c>
      <c r="O7" s="2">
        <v>11796.157418570565</v>
      </c>
      <c r="P7" s="2">
        <v>12477.707684210527</v>
      </c>
      <c r="Q7" s="2">
        <v>12902.189750565678</v>
      </c>
      <c r="R7" s="2">
        <v>13464.967250287715</v>
      </c>
      <c r="S7" s="2">
        <v>13122.693277270728</v>
      </c>
      <c r="T7" s="2">
        <v>15380.678395074745</v>
      </c>
      <c r="U7" s="2">
        <v>15068.86646460884</v>
      </c>
      <c r="V7" s="2">
        <v>15425.607783644726</v>
      </c>
      <c r="W7" s="2">
        <v>16084.284754822911</v>
      </c>
      <c r="X7" s="2">
        <v>16112.381121890616</v>
      </c>
      <c r="Y7" s="2">
        <v>16628.101071756322</v>
      </c>
    </row>
    <row r="8" spans="1:30" s="5" customFormat="1" ht="12" thickTop="1" x14ac:dyDescent="0.2">
      <c r="A8" s="66"/>
      <c r="B8" s="23" t="s">
        <v>19</v>
      </c>
      <c r="C8" s="31">
        <f>SUM(C5:C7)</f>
        <v>8894.575040581145</v>
      </c>
      <c r="D8" s="24">
        <f t="shared" ref="D8:V8" si="0">SUM(D5:D7)</f>
        <v>9486.6408350249312</v>
      </c>
      <c r="E8" s="24">
        <f t="shared" si="0"/>
        <v>11145.69410493836</v>
      </c>
      <c r="F8" s="24">
        <f t="shared" si="0"/>
        <v>13375.528180607113</v>
      </c>
      <c r="G8" s="24">
        <f t="shared" si="0"/>
        <v>15228.571969564329</v>
      </c>
      <c r="H8" s="24">
        <f t="shared" si="0"/>
        <v>16572.517486309262</v>
      </c>
      <c r="I8" s="24">
        <f t="shared" si="0"/>
        <v>17172.661218757159</v>
      </c>
      <c r="J8" s="24">
        <f t="shared" si="0"/>
        <v>17394.174162292256</v>
      </c>
      <c r="K8" s="24">
        <f t="shared" si="0"/>
        <v>15889.464974163282</v>
      </c>
      <c r="L8" s="24">
        <f t="shared" si="0"/>
        <v>16625.199788093683</v>
      </c>
      <c r="M8" s="24">
        <f t="shared" si="0"/>
        <v>16936.018942334507</v>
      </c>
      <c r="N8" s="24">
        <f t="shared" si="0"/>
        <v>17657.394705997765</v>
      </c>
      <c r="O8" s="24">
        <f t="shared" si="0"/>
        <v>19001.031665821709</v>
      </c>
      <c r="P8" s="24">
        <f t="shared" si="0"/>
        <v>19768.147339351741</v>
      </c>
      <c r="Q8" s="24">
        <f t="shared" si="0"/>
        <v>19329.597844208591</v>
      </c>
      <c r="R8" s="24">
        <f t="shared" si="0"/>
        <v>20343.36276264301</v>
      </c>
      <c r="S8" s="24">
        <f t="shared" si="0"/>
        <v>20005.343070220482</v>
      </c>
      <c r="T8" s="24">
        <f t="shared" si="0"/>
        <v>22054.978266698141</v>
      </c>
      <c r="U8" s="24">
        <f t="shared" si="0"/>
        <v>21986.732301472726</v>
      </c>
      <c r="V8" s="24">
        <f t="shared" si="0"/>
        <v>22296.456252153919</v>
      </c>
      <c r="W8" s="24">
        <f>SUM(W5:W7)</f>
        <v>22525.608586574184</v>
      </c>
      <c r="X8" s="24">
        <f>SUM(X5:X7)</f>
        <v>22197.925004900128</v>
      </c>
      <c r="Y8" s="24">
        <f>SUM(Y5:Y7)</f>
        <v>23029.383183683189</v>
      </c>
    </row>
    <row r="9" spans="1:30" ht="12" thickBot="1" x14ac:dyDescent="0.25">
      <c r="A9" s="67"/>
      <c r="B9" s="27" t="s">
        <v>6</v>
      </c>
      <c r="C9" s="32">
        <v>2472.9255104508761</v>
      </c>
      <c r="D9" s="3">
        <v>2384.0951433831533</v>
      </c>
      <c r="E9" s="3">
        <v>2413.1432285714841</v>
      </c>
      <c r="F9" s="3">
        <v>2869.3761588362017</v>
      </c>
      <c r="G9" s="3">
        <v>2935.637648650486</v>
      </c>
      <c r="H9" s="3">
        <v>2852.2650911194851</v>
      </c>
      <c r="I9" s="3">
        <v>2749.8014569582751</v>
      </c>
      <c r="J9" s="3">
        <v>2703.9681986568276</v>
      </c>
      <c r="K9" s="3">
        <v>2432.6743700434936</v>
      </c>
      <c r="L9" s="3">
        <v>2216.8406417988731</v>
      </c>
      <c r="M9" s="3">
        <v>2868.1270823912496</v>
      </c>
      <c r="N9" s="3">
        <v>3609.0940460687921</v>
      </c>
      <c r="O9" s="3">
        <v>4141.0451090462357</v>
      </c>
      <c r="P9" s="3">
        <v>4392.2546812519977</v>
      </c>
      <c r="Q9" s="3">
        <v>3616.8010859828419</v>
      </c>
      <c r="R9" s="3">
        <v>2968.8162218888838</v>
      </c>
      <c r="S9" s="3">
        <v>4094.4862537014242</v>
      </c>
      <c r="T9" s="3">
        <v>4450.0702950797895</v>
      </c>
      <c r="U9" s="3">
        <v>4704.7830169353547</v>
      </c>
      <c r="V9" s="3">
        <v>4721.651582181119</v>
      </c>
      <c r="W9" s="3">
        <v>4288.2089588559529</v>
      </c>
      <c r="X9" s="3">
        <v>4085.144980836536</v>
      </c>
      <c r="Y9" s="3">
        <v>4032.8098033944293</v>
      </c>
    </row>
    <row r="10" spans="1:30" ht="12.75" thickTop="1" thickBot="1" x14ac:dyDescent="0.25">
      <c r="A10" s="67"/>
      <c r="B10" s="17" t="s">
        <v>20</v>
      </c>
      <c r="C10" s="33">
        <f t="shared" ref="C10:V10" si="1">C8+C9</f>
        <v>11367.500551032021</v>
      </c>
      <c r="D10" s="18">
        <f t="shared" si="1"/>
        <v>11870.735978408084</v>
      </c>
      <c r="E10" s="18">
        <f t="shared" si="1"/>
        <v>13558.837333509844</v>
      </c>
      <c r="F10" s="18">
        <f t="shared" si="1"/>
        <v>16244.904339443314</v>
      </c>
      <c r="G10" s="18">
        <f t="shared" si="1"/>
        <v>18164.209618214816</v>
      </c>
      <c r="H10" s="18">
        <f t="shared" si="1"/>
        <v>19424.782577428748</v>
      </c>
      <c r="I10" s="18">
        <f t="shared" si="1"/>
        <v>19922.462675715433</v>
      </c>
      <c r="J10" s="18">
        <f t="shared" si="1"/>
        <v>20098.142360949085</v>
      </c>
      <c r="K10" s="18">
        <f t="shared" si="1"/>
        <v>18322.139344206775</v>
      </c>
      <c r="L10" s="18">
        <f t="shared" si="1"/>
        <v>18842.040429892557</v>
      </c>
      <c r="M10" s="18">
        <f t="shared" si="1"/>
        <v>19804.146024725756</v>
      </c>
      <c r="N10" s="18">
        <f t="shared" si="1"/>
        <v>21266.488752066558</v>
      </c>
      <c r="O10" s="18">
        <f t="shared" si="1"/>
        <v>23142.076774867943</v>
      </c>
      <c r="P10" s="18">
        <f t="shared" si="1"/>
        <v>24160.402020603738</v>
      </c>
      <c r="Q10" s="18">
        <f t="shared" si="1"/>
        <v>22946.398930191433</v>
      </c>
      <c r="R10" s="18">
        <f t="shared" si="1"/>
        <v>23312.178984531893</v>
      </c>
      <c r="S10" s="18">
        <f t="shared" si="1"/>
        <v>24099.829323921906</v>
      </c>
      <c r="T10" s="18">
        <f t="shared" si="1"/>
        <v>26505.04856177793</v>
      </c>
      <c r="U10" s="18">
        <f t="shared" si="1"/>
        <v>26691.515318408081</v>
      </c>
      <c r="V10" s="18">
        <f t="shared" si="1"/>
        <v>27018.107834335038</v>
      </c>
      <c r="W10" s="18">
        <f>W8+W9</f>
        <v>26813.817545430138</v>
      </c>
      <c r="X10" s="18">
        <f>X8+X9</f>
        <v>26283.069985736664</v>
      </c>
      <c r="Y10" s="18">
        <f>Y8+Y9</f>
        <v>27062.192987077618</v>
      </c>
    </row>
    <row r="11" spans="1:30" ht="12" thickTop="1" x14ac:dyDescent="0.2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7"/>
      <c r="Y11" s="7" t="s">
        <v>46</v>
      </c>
      <c r="Z11" s="15"/>
      <c r="AA11" s="15"/>
      <c r="AB11" s="16"/>
      <c r="AC11" s="15"/>
    </row>
    <row r="12" spans="1:30" x14ac:dyDescent="0.2">
      <c r="B12" s="5"/>
      <c r="L12" s="7"/>
      <c r="M12" s="7"/>
      <c r="N12" s="5"/>
      <c r="O12" s="5"/>
      <c r="X12" s="15"/>
      <c r="Y12" s="15"/>
      <c r="Z12" s="15"/>
      <c r="AA12" s="15"/>
      <c r="AB12" s="16"/>
      <c r="AC12" s="15"/>
    </row>
    <row r="13" spans="1:30" s="5" customFormat="1" ht="12" x14ac:dyDescent="0.2">
      <c r="A13" s="64"/>
      <c r="B13" s="68" t="s">
        <v>56</v>
      </c>
      <c r="X13" s="15"/>
      <c r="Y13" s="15"/>
      <c r="Z13" s="15"/>
      <c r="AA13" s="15"/>
      <c r="AB13" s="16"/>
      <c r="AC13" s="15"/>
    </row>
    <row r="14" spans="1:30" x14ac:dyDescent="0.2">
      <c r="B14" s="4" t="s">
        <v>3</v>
      </c>
      <c r="Z14" s="16"/>
      <c r="AA14" s="15"/>
      <c r="AB14" s="15"/>
      <c r="AC14" s="16"/>
      <c r="AD14" s="15"/>
    </row>
    <row r="15" spans="1:30" s="5" customFormat="1" x14ac:dyDescent="0.2">
      <c r="A15" s="64"/>
      <c r="B15" s="12"/>
      <c r="C15" s="19"/>
      <c r="D15" s="11">
        <v>1996</v>
      </c>
      <c r="E15" s="11">
        <v>1997</v>
      </c>
      <c r="F15" s="11">
        <v>1998</v>
      </c>
      <c r="G15" s="11">
        <v>1999</v>
      </c>
      <c r="H15" s="11">
        <v>2000</v>
      </c>
      <c r="I15" s="11">
        <v>2001</v>
      </c>
      <c r="J15" s="11">
        <v>2002</v>
      </c>
      <c r="K15" s="11">
        <v>2003</v>
      </c>
      <c r="L15" s="11">
        <v>2004</v>
      </c>
      <c r="M15" s="11">
        <v>2005</v>
      </c>
      <c r="N15" s="11" t="s">
        <v>7</v>
      </c>
      <c r="O15" s="11" t="s">
        <v>8</v>
      </c>
      <c r="P15" s="11" t="s">
        <v>9</v>
      </c>
      <c r="Q15" s="11" t="s">
        <v>10</v>
      </c>
      <c r="R15" s="11" t="s">
        <v>11</v>
      </c>
      <c r="S15" s="11" t="s">
        <v>15</v>
      </c>
      <c r="T15" s="11" t="s">
        <v>29</v>
      </c>
      <c r="U15" s="11" t="s">
        <v>30</v>
      </c>
      <c r="V15" s="11" t="s">
        <v>40</v>
      </c>
      <c r="W15" s="11" t="s">
        <v>48</v>
      </c>
      <c r="X15" s="11" t="s">
        <v>47</v>
      </c>
      <c r="Y15" s="11" t="s">
        <v>49</v>
      </c>
      <c r="Z15" s="16"/>
      <c r="AA15" s="15"/>
      <c r="AB15" s="15"/>
      <c r="AC15" s="16"/>
      <c r="AD15" s="15"/>
    </row>
    <row r="16" spans="1:30" x14ac:dyDescent="0.2">
      <c r="B16" s="38" t="s">
        <v>0</v>
      </c>
      <c r="C16" s="38"/>
      <c r="D16" s="39">
        <v>0.22375686471340411</v>
      </c>
      <c r="E16" s="39">
        <v>0.41779487141772415</v>
      </c>
      <c r="F16" s="39">
        <v>0.22676299734358263</v>
      </c>
      <c r="G16" s="39">
        <v>0.27281587325385004</v>
      </c>
      <c r="H16" s="39">
        <v>0.16679156560465261</v>
      </c>
      <c r="I16" s="39">
        <v>-3.2506335414881363E-2</v>
      </c>
      <c r="J16" s="39">
        <v>1.6795137526734279E-2</v>
      </c>
      <c r="K16" s="39">
        <v>-3.3323937640751977E-2</v>
      </c>
      <c r="L16" s="39">
        <v>8.3784770604905301E-2</v>
      </c>
      <c r="M16" s="39">
        <v>0.16406979641897645</v>
      </c>
      <c r="N16" s="39">
        <v>6.6615225606215911E-2</v>
      </c>
      <c r="O16" s="39">
        <v>9.6253909690828032E-2</v>
      </c>
      <c r="P16" s="39">
        <v>2.4796354177595507E-2</v>
      </c>
      <c r="Q16" s="39">
        <v>-0.10517146111669207</v>
      </c>
      <c r="R16" s="39">
        <v>0.14272107156808284</v>
      </c>
      <c r="S16" s="39">
        <v>2.4237473496669673E-2</v>
      </c>
      <c r="T16" s="39">
        <v>1.4347782009256481E-2</v>
      </c>
      <c r="U16" s="39">
        <v>9.9019914663680486E-2</v>
      </c>
      <c r="V16" s="39">
        <v>9.1287122428334363E-3</v>
      </c>
      <c r="W16" s="39">
        <v>1.181073257170377E-2</v>
      </c>
      <c r="X16" s="39">
        <v>-2.1762622773863136E-2</v>
      </c>
      <c r="Y16" s="39">
        <v>0.12680290268053232</v>
      </c>
      <c r="Z16" s="16"/>
      <c r="AA16" s="15"/>
      <c r="AB16" s="15"/>
      <c r="AC16" s="16"/>
      <c r="AD16" s="15"/>
    </row>
    <row r="17" spans="1:31" x14ac:dyDescent="0.2">
      <c r="B17" s="38" t="s">
        <v>1</v>
      </c>
      <c r="C17" s="38"/>
      <c r="D17" s="39">
        <v>0.41032617964556689</v>
      </c>
      <c r="E17" s="39">
        <v>0.26114623953116806</v>
      </c>
      <c r="F17" s="39">
        <v>0.14281346326307082</v>
      </c>
      <c r="G17" s="39">
        <v>0.25016377499687248</v>
      </c>
      <c r="H17" s="39">
        <v>0.47030432741989697</v>
      </c>
      <c r="I17" s="39">
        <v>-6.0890302364999295E-2</v>
      </c>
      <c r="J17" s="39">
        <v>-1.5930678837337939E-2</v>
      </c>
      <c r="K17" s="39">
        <v>-2.0159644933386863E-4</v>
      </c>
      <c r="L17" s="39">
        <v>0.1492856474795112</v>
      </c>
      <c r="M17" s="39">
        <v>0.32089541187660608</v>
      </c>
      <c r="N17" s="39">
        <v>0.17640557457533035</v>
      </c>
      <c r="O17" s="39">
        <v>0.10642623094355107</v>
      </c>
      <c r="P17" s="39">
        <v>0.15064133102507096</v>
      </c>
      <c r="Q17" s="39">
        <v>3.3772125345035472E-2</v>
      </c>
      <c r="R17" s="39">
        <v>0.1719693203894784</v>
      </c>
      <c r="S17" s="39">
        <v>0.15277587115111096</v>
      </c>
      <c r="T17" s="39">
        <v>3.7697959270956372E-2</v>
      </c>
      <c r="U17" s="39">
        <v>2.820497683000869E-2</v>
      </c>
      <c r="V17" s="39">
        <v>1.1782952416712802E-2</v>
      </c>
      <c r="W17" s="39">
        <v>-7.2548928595316982E-3</v>
      </c>
      <c r="X17" s="39">
        <v>-3.3960882538776574E-3</v>
      </c>
      <c r="Y17" s="39">
        <v>4.1498043565544679E-2</v>
      </c>
      <c r="Z17" s="16"/>
      <c r="AA17" s="15"/>
      <c r="AB17" s="15"/>
      <c r="AC17" s="16"/>
      <c r="AD17" s="15"/>
    </row>
    <row r="18" spans="1:31" ht="12" thickBot="1" x14ac:dyDescent="0.25">
      <c r="B18" s="40" t="s">
        <v>22</v>
      </c>
      <c r="C18" s="40"/>
      <c r="D18" s="41">
        <v>5.8034568390980229E-2</v>
      </c>
      <c r="E18" s="41">
        <v>0.18902660562977894</v>
      </c>
      <c r="F18" s="41">
        <v>0.32887231467499206</v>
      </c>
      <c r="G18" s="41">
        <v>0.11597723828278454</v>
      </c>
      <c r="H18" s="41">
        <v>-3.8917127728293574E-2</v>
      </c>
      <c r="I18" s="41">
        <v>0.13050258010963123</v>
      </c>
      <c r="J18" s="41">
        <v>6.8960512341664018E-2</v>
      </c>
      <c r="K18" s="41">
        <v>-0.11207112961735788</v>
      </c>
      <c r="L18" s="41">
        <v>4.3446292607959777E-2</v>
      </c>
      <c r="M18" s="41">
        <v>-3.2388997854934536E-2</v>
      </c>
      <c r="N18" s="41">
        <v>6.5920097530107691E-2</v>
      </c>
      <c r="O18" s="41">
        <v>9.301393523441831E-2</v>
      </c>
      <c r="P18" s="41">
        <v>3.6398472143232531E-2</v>
      </c>
      <c r="Q18" s="41">
        <v>9.249152897962484E-3</v>
      </c>
      <c r="R18" s="41">
        <v>3.2334161180050572E-2</v>
      </c>
      <c r="S18" s="41">
        <v>-4.8594409663957665E-2</v>
      </c>
      <c r="T18" s="41">
        <v>0.16988394936943443</v>
      </c>
      <c r="U18" s="41">
        <v>-3.68365270457039E-2</v>
      </c>
      <c r="V18" s="41">
        <v>1.1364450411656898E-2</v>
      </c>
      <c r="W18" s="41">
        <v>4.0218373311738546E-2</v>
      </c>
      <c r="X18" s="41">
        <v>1.9164911715977881E-2</v>
      </c>
      <c r="Y18" s="41">
        <v>5.0128401680260365E-2</v>
      </c>
      <c r="Z18" s="16"/>
      <c r="AA18" s="15"/>
      <c r="AB18" s="15"/>
      <c r="AC18" s="16"/>
      <c r="AD18" s="15"/>
    </row>
    <row r="19" spans="1:31" s="5" customFormat="1" ht="12" thickTop="1" x14ac:dyDescent="0.2">
      <c r="A19" s="64"/>
      <c r="B19" s="25" t="s">
        <v>59</v>
      </c>
      <c r="C19" s="25"/>
      <c r="D19" s="26">
        <v>0.17002313820589252</v>
      </c>
      <c r="E19" s="26">
        <v>0.27020559890114609</v>
      </c>
      <c r="F19" s="26">
        <v>0.25975691398149553</v>
      </c>
      <c r="G19" s="26">
        <v>0.18070497385438059</v>
      </c>
      <c r="H19" s="26">
        <v>0.11348943814435858</v>
      </c>
      <c r="I19" s="26">
        <v>4.2017242459096951E-2</v>
      </c>
      <c r="J19" s="26">
        <v>3.8612381554694444E-2</v>
      </c>
      <c r="K19" s="26">
        <v>-7.3631065305237053E-2</v>
      </c>
      <c r="L19" s="26">
        <v>7.374387337211108E-2</v>
      </c>
      <c r="M19" s="26">
        <v>7.8872350130006014E-2</v>
      </c>
      <c r="N19" s="26">
        <v>9.2271024745220295E-2</v>
      </c>
      <c r="O19" s="26">
        <v>9.6662911371009089E-2</v>
      </c>
      <c r="P19" s="26">
        <v>5.9196981163051422E-2</v>
      </c>
      <c r="Q19" s="26">
        <v>-3.2778072549699395E-3</v>
      </c>
      <c r="R19" s="26">
        <v>7.4754138612003793E-2</v>
      </c>
      <c r="S19" s="26">
        <v>9.4452603044772345E-4</v>
      </c>
      <c r="T19" s="26">
        <v>0.12118358455856121</v>
      </c>
      <c r="U19" s="26">
        <v>-8.780300962158729E-3</v>
      </c>
      <c r="V19" s="26">
        <v>1.1164053555616973E-2</v>
      </c>
      <c r="W19" s="26">
        <v>2.7950858678778112E-2</v>
      </c>
      <c r="X19" s="26">
        <v>1.0545636577705825E-2</v>
      </c>
      <c r="Y19" s="26">
        <v>5.7317266447487289E-2</v>
      </c>
      <c r="AA19" s="20"/>
      <c r="AB19" s="20"/>
      <c r="AC19" s="21"/>
      <c r="AD19" s="20"/>
      <c r="AE19" s="21"/>
    </row>
    <row r="20" spans="1:31" ht="12" thickBot="1" x14ac:dyDescent="0.25">
      <c r="B20" s="40" t="s">
        <v>6</v>
      </c>
      <c r="C20" s="40"/>
      <c r="D20" s="41">
        <v>-3.7467326500348917E-2</v>
      </c>
      <c r="E20" s="41">
        <v>5.9841424874078888E-3</v>
      </c>
      <c r="F20" s="41">
        <v>0.18811214578859783</v>
      </c>
      <c r="G20" s="41">
        <v>1.8776253563186452E-2</v>
      </c>
      <c r="H20" s="41">
        <v>-2.9479132296655278E-2</v>
      </c>
      <c r="I20" s="41">
        <v>-4.3375548331785738E-2</v>
      </c>
      <c r="J20" s="41">
        <v>-1.0224149699347724E-2</v>
      </c>
      <c r="K20" s="41">
        <v>-0.10074524300094727</v>
      </c>
      <c r="L20" s="41">
        <v>-0.10755608895763699</v>
      </c>
      <c r="M20" s="41">
        <v>0.29527410902788187</v>
      </c>
      <c r="N20" s="41">
        <v>0.26229181122855322</v>
      </c>
      <c r="O20" s="41">
        <v>0.14177924339932993</v>
      </c>
      <c r="P20" s="41">
        <v>4.9512814392110353E-2</v>
      </c>
      <c r="Q20" s="41">
        <v>-0.18757744295110534</v>
      </c>
      <c r="R20" s="41">
        <v>-0.16970874698543278</v>
      </c>
      <c r="S20" s="41">
        <v>0.39404538281670842</v>
      </c>
      <c r="T20" s="41">
        <v>7.9793695664727299E-2</v>
      </c>
      <c r="U20" s="41">
        <v>6.2963209726667455E-2</v>
      </c>
      <c r="V20" s="41">
        <v>1.8148161873657136E-3</v>
      </c>
      <c r="W20" s="41">
        <v>-6.6482496030172131E-2</v>
      </c>
      <c r="X20" s="41">
        <v>-4.2234835722521021E-2</v>
      </c>
      <c r="Y20" s="41">
        <v>-6.7455364063308515E-4</v>
      </c>
      <c r="Z20" s="15"/>
      <c r="AA20" s="15"/>
      <c r="AB20" s="15"/>
      <c r="AC20" s="16"/>
      <c r="AD20" s="15"/>
    </row>
    <row r="21" spans="1:31" ht="12.75" thickTop="1" thickBot="1" x14ac:dyDescent="0.25">
      <c r="B21" s="40" t="s">
        <v>41</v>
      </c>
      <c r="C21" s="40"/>
      <c r="D21" s="41">
        <v>0.1248849426066156</v>
      </c>
      <c r="E21" s="41">
        <v>0.21713988400702289</v>
      </c>
      <c r="F21" s="41">
        <v>0.24700588799197529</v>
      </c>
      <c r="G21" s="41">
        <v>0.15210311817547356</v>
      </c>
      <c r="H21" s="41">
        <v>9.0383345075519095E-2</v>
      </c>
      <c r="I21" s="41">
        <v>2.9478472707865796E-2</v>
      </c>
      <c r="J21" s="41">
        <v>3.1871710635589072E-2</v>
      </c>
      <c r="K21" s="41">
        <v>-7.7278958374418588E-2</v>
      </c>
      <c r="L21" s="41">
        <v>4.9672242687297738E-2</v>
      </c>
      <c r="M21" s="41">
        <v>0.10433287367927589</v>
      </c>
      <c r="N21" s="41">
        <v>0.11689421332772623</v>
      </c>
      <c r="O21" s="41">
        <v>0.10431951548663002</v>
      </c>
      <c r="P21" s="41">
        <v>5.7464095569760829E-2</v>
      </c>
      <c r="Q21" s="41">
        <v>-3.6782669340835274E-2</v>
      </c>
      <c r="R21" s="41">
        <v>3.6222008459417233E-2</v>
      </c>
      <c r="S21" s="41">
        <v>5.1006092615014105E-2</v>
      </c>
      <c r="T21" s="41">
        <v>0.11415157081106922</v>
      </c>
      <c r="U21" s="41">
        <v>3.2650897503670897E-3</v>
      </c>
      <c r="V21" s="41">
        <v>9.5161091558057225E-3</v>
      </c>
      <c r="W21" s="41">
        <v>1.1447800751621877E-2</v>
      </c>
      <c r="X21" s="41">
        <v>2.1047014595708541E-3</v>
      </c>
      <c r="Y21" s="41">
        <v>4.8303669752309708E-2</v>
      </c>
      <c r="AA21" s="15"/>
      <c r="AB21" s="15"/>
      <c r="AC21" s="16"/>
      <c r="AD21" s="15"/>
      <c r="AE21" s="16"/>
    </row>
    <row r="22" spans="1:31" ht="12" thickTop="1" x14ac:dyDescent="0.2">
      <c r="B22" s="8" t="s">
        <v>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22"/>
      <c r="Y22" s="7" t="s">
        <v>46</v>
      </c>
      <c r="AA22" s="15"/>
      <c r="AB22" s="15"/>
      <c r="AC22" s="16"/>
      <c r="AD22" s="15"/>
      <c r="AE22" s="16"/>
    </row>
    <row r="23" spans="1:31" x14ac:dyDescent="0.2">
      <c r="B23" s="4" t="s">
        <v>58</v>
      </c>
      <c r="Z23" s="15"/>
      <c r="AA23" s="15"/>
      <c r="AB23" s="16"/>
      <c r="AC23" s="15"/>
      <c r="AD23" s="16"/>
    </row>
    <row r="24" spans="1:31" x14ac:dyDescent="0.2">
      <c r="Z24" s="15"/>
      <c r="AA24" s="15"/>
      <c r="AB24" s="16"/>
      <c r="AC24" s="15"/>
      <c r="AD24" s="16"/>
    </row>
    <row r="25" spans="1:31" x14ac:dyDescent="0.2">
      <c r="Z25" s="15"/>
      <c r="AA25" s="15"/>
      <c r="AB25" s="16"/>
      <c r="AC25" s="15"/>
      <c r="AD25" s="16"/>
    </row>
    <row r="26" spans="1:31" x14ac:dyDescent="0.2">
      <c r="Z26" s="15"/>
      <c r="AA26" s="15"/>
      <c r="AB26" s="16"/>
      <c r="AC26" s="15"/>
      <c r="AD26" s="16"/>
    </row>
    <row r="27" spans="1:31" x14ac:dyDescent="0.2">
      <c r="Z27" s="15"/>
      <c r="AA27" s="15"/>
      <c r="AB27" s="16"/>
      <c r="AC27" s="15"/>
      <c r="AD27" s="8"/>
    </row>
    <row r="28" spans="1:31" x14ac:dyDescent="0.2">
      <c r="Z28" s="15"/>
      <c r="AA28" s="15"/>
      <c r="AB28" s="16"/>
      <c r="AC28" s="15"/>
      <c r="AD28" s="8"/>
    </row>
    <row r="29" spans="1:31" x14ac:dyDescent="0.2">
      <c r="Z29" s="15"/>
      <c r="AA29" s="15"/>
      <c r="AB29" s="16"/>
      <c r="AC29" s="15"/>
      <c r="AD29" s="8"/>
    </row>
    <row r="30" spans="1:31" x14ac:dyDescent="0.2">
      <c r="Z30" s="15"/>
      <c r="AA30" s="15"/>
      <c r="AB30" s="16"/>
      <c r="AC30" s="15"/>
      <c r="AD30" s="8"/>
    </row>
    <row r="31" spans="1:31" x14ac:dyDescent="0.2">
      <c r="Z31" s="15"/>
      <c r="AA31" s="15"/>
      <c r="AB31" s="16"/>
      <c r="AC31" s="15"/>
      <c r="AD31" s="8"/>
    </row>
    <row r="32" spans="1:31" x14ac:dyDescent="0.2">
      <c r="Z32" s="15"/>
      <c r="AA32" s="15"/>
      <c r="AB32" s="16"/>
      <c r="AC32" s="15"/>
      <c r="AD32" s="15"/>
    </row>
    <row r="33" spans="13:30" x14ac:dyDescent="0.2">
      <c r="Z33" s="15"/>
      <c r="AA33" s="15"/>
      <c r="AB33" s="16"/>
      <c r="AC33" s="15"/>
      <c r="AD33" s="15"/>
    </row>
    <row r="34" spans="13:30" x14ac:dyDescent="0.2">
      <c r="Z34" s="42"/>
      <c r="AA34" s="15"/>
      <c r="AB34" s="15"/>
      <c r="AC34" s="16"/>
      <c r="AD34" s="15"/>
    </row>
    <row r="35" spans="13:30" x14ac:dyDescent="0.2">
      <c r="Z35" s="43"/>
      <c r="AA35" s="15"/>
      <c r="AB35" s="15"/>
      <c r="AC35" s="16"/>
      <c r="AD35" s="15"/>
    </row>
    <row r="36" spans="13:30" x14ac:dyDescent="0.2">
      <c r="AA36" s="15"/>
      <c r="AB36" s="15"/>
      <c r="AC36" s="16"/>
      <c r="AD36" s="15"/>
    </row>
    <row r="37" spans="13:30" x14ac:dyDescent="0.2">
      <c r="AA37" s="15"/>
      <c r="AB37" s="15"/>
      <c r="AC37" s="16"/>
      <c r="AD37" s="15"/>
    </row>
    <row r="38" spans="13:30" x14ac:dyDescent="0.2">
      <c r="AA38" s="15"/>
      <c r="AB38" s="15"/>
      <c r="AC38" s="16"/>
      <c r="AD38" s="15"/>
    </row>
    <row r="39" spans="13:30" x14ac:dyDescent="0.2">
      <c r="AA39" s="15"/>
      <c r="AB39" s="15"/>
      <c r="AC39" s="16"/>
      <c r="AD39" s="15"/>
    </row>
    <row r="40" spans="13:30" x14ac:dyDescent="0.2">
      <c r="AA40" s="15"/>
      <c r="AB40" s="15"/>
      <c r="AC40" s="16"/>
      <c r="AD40" s="15"/>
    </row>
    <row r="41" spans="13:30" x14ac:dyDescent="0.2">
      <c r="AA41" s="15"/>
      <c r="AB41" s="15"/>
      <c r="AC41" s="16"/>
      <c r="AD41" s="15"/>
    </row>
    <row r="42" spans="13:30" x14ac:dyDescent="0.2">
      <c r="AA42" s="15"/>
      <c r="AB42" s="15"/>
      <c r="AC42" s="16"/>
      <c r="AD42" s="15"/>
    </row>
    <row r="43" spans="13:30" x14ac:dyDescent="0.2">
      <c r="AA43" s="15"/>
      <c r="AB43" s="15"/>
      <c r="AC43" s="16"/>
      <c r="AD43" s="15"/>
    </row>
    <row r="44" spans="13:30" x14ac:dyDescent="0.2">
      <c r="AA44" s="15"/>
      <c r="AB44" s="15"/>
      <c r="AC44" s="16"/>
      <c r="AD44" s="15"/>
    </row>
    <row r="45" spans="13:30" x14ac:dyDescent="0.2">
      <c r="AA45" s="15"/>
      <c r="AB45" s="15"/>
      <c r="AC45" s="16"/>
      <c r="AD45" s="15"/>
    </row>
    <row r="46" spans="13:30" x14ac:dyDescent="0.2">
      <c r="AA46" s="15"/>
      <c r="AB46" s="15"/>
      <c r="AC46" s="16"/>
      <c r="AD46" s="15"/>
    </row>
    <row r="47" spans="13:30" x14ac:dyDescent="0.2">
      <c r="AA47" s="15"/>
      <c r="AB47" s="15"/>
      <c r="AC47" s="16"/>
      <c r="AD47" s="15"/>
    </row>
    <row r="48" spans="13:30" x14ac:dyDescent="0.2">
      <c r="M48" s="15"/>
      <c r="N48" s="15"/>
      <c r="O48" s="16"/>
      <c r="P48" s="15"/>
      <c r="Q48" s="7"/>
      <c r="R48" s="7"/>
      <c r="S48" s="7"/>
      <c r="U48" s="7"/>
      <c r="AA48" s="15"/>
      <c r="AB48" s="15"/>
      <c r="AC48" s="16"/>
      <c r="AD48" s="15"/>
    </row>
    <row r="49" spans="3:30" x14ac:dyDescent="0.2">
      <c r="J49" s="7"/>
      <c r="M49" s="15"/>
      <c r="N49" s="15"/>
      <c r="O49" s="16"/>
      <c r="P49" s="15"/>
      <c r="Y49" s="7"/>
      <c r="AA49" s="15"/>
      <c r="AB49" s="15"/>
      <c r="AC49" s="16"/>
      <c r="AD49" s="15"/>
    </row>
    <row r="50" spans="3:30" x14ac:dyDescent="0.2">
      <c r="M50" s="15"/>
      <c r="N50" s="15"/>
      <c r="O50" s="16"/>
      <c r="P50" s="15"/>
      <c r="AA50" s="15"/>
      <c r="AB50" s="15"/>
      <c r="AC50" s="16"/>
      <c r="AD50" s="15"/>
    </row>
    <row r="51" spans="3:30" x14ac:dyDescent="0.2">
      <c r="L51" s="13"/>
      <c r="M51" s="15"/>
      <c r="N51" s="15"/>
      <c r="O51" s="16"/>
      <c r="P51" s="15"/>
    </row>
    <row r="52" spans="3:30" x14ac:dyDescent="0.2">
      <c r="L52" s="13"/>
      <c r="M52" s="15"/>
      <c r="N52" s="15"/>
      <c r="O52" s="16"/>
      <c r="P52" s="15"/>
    </row>
    <row r="53" spans="3:30" x14ac:dyDescent="0.2">
      <c r="C53" s="1"/>
      <c r="L53" s="13"/>
      <c r="M53" s="15"/>
      <c r="N53" s="15"/>
      <c r="O53" s="16"/>
      <c r="P53" s="15"/>
      <c r="Q53" s="14"/>
    </row>
    <row r="54" spans="3:30" x14ac:dyDescent="0.2">
      <c r="C54" s="1"/>
      <c r="L54" s="13"/>
      <c r="M54" s="15"/>
      <c r="N54" s="15"/>
      <c r="O54" s="16"/>
      <c r="P54" s="15"/>
      <c r="Q54" s="14"/>
    </row>
    <row r="55" spans="3:30" x14ac:dyDescent="0.2">
      <c r="C55" s="1"/>
      <c r="L55" s="13"/>
      <c r="M55" s="15"/>
      <c r="N55" s="15"/>
      <c r="O55" s="16"/>
      <c r="P55" s="15"/>
      <c r="Q55" s="14"/>
    </row>
    <row r="56" spans="3:30" x14ac:dyDescent="0.2">
      <c r="C56" s="1"/>
      <c r="L56" s="13"/>
      <c r="M56" s="15"/>
      <c r="N56" s="15"/>
      <c r="O56" s="16"/>
      <c r="P56" s="15"/>
      <c r="Q56" s="14"/>
    </row>
    <row r="57" spans="3:30" x14ac:dyDescent="0.2">
      <c r="C57" s="1"/>
      <c r="M57" s="15"/>
      <c r="N57" s="15"/>
      <c r="O57" s="16"/>
      <c r="P57" s="15"/>
      <c r="Q57" s="14"/>
    </row>
    <row r="58" spans="3:30" x14ac:dyDescent="0.2">
      <c r="C58" s="1"/>
      <c r="M58" s="15"/>
      <c r="N58" s="15"/>
      <c r="O58" s="16"/>
      <c r="P58" s="15"/>
      <c r="Q58" s="14"/>
    </row>
    <row r="59" spans="3:30" x14ac:dyDescent="0.2">
      <c r="C59" s="1"/>
      <c r="M59" s="15"/>
      <c r="N59" s="15"/>
      <c r="O59" s="16"/>
      <c r="P59" s="15"/>
    </row>
    <row r="60" spans="3:30" x14ac:dyDescent="0.2">
      <c r="C60" s="1"/>
      <c r="M60" s="15"/>
      <c r="N60" s="15"/>
      <c r="O60" s="16"/>
      <c r="P60" s="15"/>
    </row>
    <row r="61" spans="3:30" x14ac:dyDescent="0.2">
      <c r="C61" s="1"/>
      <c r="M61" s="15"/>
      <c r="N61" s="15"/>
      <c r="O61" s="16"/>
      <c r="P61" s="15"/>
    </row>
    <row r="62" spans="3:30" x14ac:dyDescent="0.2">
      <c r="C62" s="1"/>
      <c r="M62" s="15"/>
      <c r="N62" s="15"/>
      <c r="O62" s="16"/>
      <c r="P62" s="15"/>
    </row>
    <row r="63" spans="3:30" x14ac:dyDescent="0.2">
      <c r="C63" s="8"/>
      <c r="M63" s="15"/>
      <c r="N63" s="15"/>
      <c r="O63" s="16"/>
      <c r="P63" s="15"/>
    </row>
    <row r="64" spans="3:30" x14ac:dyDescent="0.2">
      <c r="C64" s="8"/>
      <c r="M64" s="15"/>
      <c r="N64" s="15"/>
      <c r="O64" s="16"/>
      <c r="P64" s="15"/>
    </row>
    <row r="65" spans="13:16" x14ac:dyDescent="0.2">
      <c r="M65" s="15"/>
      <c r="N65" s="15"/>
      <c r="O65" s="16"/>
      <c r="P65" s="15"/>
    </row>
    <row r="66" spans="13:16" x14ac:dyDescent="0.2">
      <c r="M66" s="15"/>
      <c r="N66" s="15"/>
      <c r="O66" s="16"/>
      <c r="P66" s="15"/>
    </row>
    <row r="67" spans="13:16" x14ac:dyDescent="0.2">
      <c r="M67" s="15"/>
      <c r="N67" s="15"/>
      <c r="O67" s="16"/>
      <c r="P67" s="15"/>
    </row>
  </sheetData>
  <hyperlinks>
    <hyperlink ref="B1" location="Titres!A1" display="Titres"/>
  </hyperlinks>
  <pageMargins left="0" right="0" top="0" bottom="0" header="0.51181102362204722" footer="0.51181102362204722"/>
  <pageSetup paperSize="9" scale="73" orientation="landscape" r:id="rId1"/>
  <headerFooter alignWithMargins="0"/>
  <ignoredErrors>
    <ignoredError sqref="N15:V15 N4:X4 W15:X15" numberStoredAsText="1"/>
    <ignoredError sqref="C8:N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65" customWidth="1"/>
    <col min="2" max="2" width="17.42578125" style="44" customWidth="1"/>
    <col min="3" max="3" width="14.28515625" style="44" customWidth="1"/>
    <col min="4" max="4" width="16.28515625" style="44" customWidth="1"/>
    <col min="5" max="5" width="14.7109375" style="44" customWidth="1"/>
    <col min="6" max="6" width="10.7109375" style="44" customWidth="1"/>
    <col min="7" max="7" width="15" style="44" customWidth="1"/>
    <col min="8" max="8" width="1.28515625" style="44" customWidth="1"/>
    <col min="9" max="9" width="16.28515625" style="44" customWidth="1"/>
    <col min="10" max="10" width="11.85546875" style="44" customWidth="1"/>
    <col min="11" max="16384" width="11.42578125" style="44"/>
  </cols>
  <sheetData>
    <row r="1" spans="1:10" x14ac:dyDescent="0.2">
      <c r="A1" s="64"/>
      <c r="B1" s="6" t="s">
        <v>2</v>
      </c>
    </row>
    <row r="2" spans="1:10" ht="12" x14ac:dyDescent="0.2">
      <c r="A2" s="64"/>
      <c r="B2" s="68" t="s">
        <v>43</v>
      </c>
    </row>
    <row r="3" spans="1:10" x14ac:dyDescent="0.2">
      <c r="B3" s="4" t="s">
        <v>50</v>
      </c>
    </row>
    <row r="4" spans="1:10" ht="45" x14ac:dyDescent="0.2">
      <c r="A4" s="66"/>
      <c r="B4" s="45"/>
      <c r="C4" s="46" t="s">
        <v>34</v>
      </c>
      <c r="D4" s="46" t="s">
        <v>37</v>
      </c>
      <c r="E4" s="46" t="s">
        <v>35</v>
      </c>
      <c r="F4" s="46" t="s">
        <v>36</v>
      </c>
      <c r="G4" s="47" t="s">
        <v>38</v>
      </c>
      <c r="H4" s="48"/>
      <c r="I4" s="47" t="s">
        <v>39</v>
      </c>
    </row>
    <row r="5" spans="1:10" x14ac:dyDescent="0.2">
      <c r="A5" s="67"/>
      <c r="B5" s="49" t="s">
        <v>32</v>
      </c>
      <c r="C5" s="50">
        <v>0.83</v>
      </c>
      <c r="D5" s="50"/>
      <c r="E5" s="50"/>
      <c r="F5" s="50">
        <v>0.99</v>
      </c>
      <c r="G5" s="57">
        <f t="shared" ref="G5:G18" si="0">SUM(C5:F5)</f>
        <v>1.8199999999999998</v>
      </c>
      <c r="H5" s="58"/>
      <c r="I5" s="59">
        <v>9.14</v>
      </c>
      <c r="J5" s="52"/>
    </row>
    <row r="6" spans="1:10" x14ac:dyDescent="0.2">
      <c r="A6" s="67"/>
      <c r="B6" s="53" t="s">
        <v>13</v>
      </c>
      <c r="C6" s="50">
        <v>1.3169999999999999</v>
      </c>
      <c r="D6" s="50">
        <v>0.32400000000000001</v>
      </c>
      <c r="E6" s="50">
        <v>0.19500000000000001</v>
      </c>
      <c r="F6" s="50"/>
      <c r="G6" s="57">
        <f t="shared" si="0"/>
        <v>1.8360000000000001</v>
      </c>
      <c r="H6" s="57"/>
      <c r="I6" s="60">
        <v>8.9700000000000006</v>
      </c>
      <c r="J6" s="52"/>
    </row>
    <row r="7" spans="1:10" x14ac:dyDescent="0.2">
      <c r="A7" s="67"/>
      <c r="B7" s="53" t="s">
        <v>23</v>
      </c>
      <c r="C7" s="50">
        <v>1.331</v>
      </c>
      <c r="D7" s="50">
        <v>0.32100000000000001</v>
      </c>
      <c r="E7" s="50">
        <v>0.34</v>
      </c>
      <c r="F7" s="50"/>
      <c r="G7" s="57">
        <f t="shared" si="0"/>
        <v>1.992</v>
      </c>
      <c r="H7" s="57"/>
      <c r="I7" s="60">
        <v>11.851000000000001</v>
      </c>
      <c r="J7" s="52"/>
    </row>
    <row r="8" spans="1:10" x14ac:dyDescent="0.2">
      <c r="A8" s="66"/>
      <c r="B8" s="53" t="s">
        <v>44</v>
      </c>
      <c r="C8" s="50">
        <v>1.39</v>
      </c>
      <c r="D8" s="50">
        <v>0.46500000000000002</v>
      </c>
      <c r="E8" s="50">
        <v>0.27400000000000002</v>
      </c>
      <c r="F8" s="50"/>
      <c r="G8" s="57">
        <f t="shared" si="0"/>
        <v>2.129</v>
      </c>
      <c r="H8" s="57"/>
      <c r="I8" s="60">
        <v>11.129</v>
      </c>
      <c r="J8" s="52"/>
    </row>
    <row r="9" spans="1:10" x14ac:dyDescent="0.2">
      <c r="A9" s="67"/>
      <c r="B9" s="53" t="s">
        <v>24</v>
      </c>
      <c r="C9" s="50">
        <v>1.369</v>
      </c>
      <c r="D9" s="50"/>
      <c r="E9" s="50"/>
      <c r="F9" s="50">
        <v>0.79800000000000004</v>
      </c>
      <c r="G9" s="57">
        <f t="shared" si="0"/>
        <v>2.1669999999999998</v>
      </c>
      <c r="H9" s="57"/>
      <c r="I9" s="60">
        <v>7.4539999999999997</v>
      </c>
      <c r="J9" s="52"/>
    </row>
    <row r="10" spans="1:10" x14ac:dyDescent="0.2">
      <c r="A10" s="67"/>
      <c r="B10" s="53" t="s">
        <v>33</v>
      </c>
      <c r="C10" s="50">
        <v>1.6459999999999999</v>
      </c>
      <c r="D10" s="50">
        <v>0.45</v>
      </c>
      <c r="E10" s="50">
        <v>0.17100000000000001</v>
      </c>
      <c r="F10" s="50"/>
      <c r="G10" s="57">
        <f t="shared" si="0"/>
        <v>2.2669999999999999</v>
      </c>
      <c r="H10" s="57"/>
      <c r="I10" s="60">
        <v>13.388</v>
      </c>
      <c r="J10" s="52"/>
    </row>
    <row r="11" spans="1:10" x14ac:dyDescent="0.2">
      <c r="B11" s="53" t="s">
        <v>28</v>
      </c>
      <c r="C11" s="50">
        <v>1.6839999999999999</v>
      </c>
      <c r="D11" s="50">
        <v>0.85</v>
      </c>
      <c r="E11" s="50">
        <v>0.16300000000000001</v>
      </c>
      <c r="F11" s="50"/>
      <c r="G11" s="57">
        <f t="shared" si="0"/>
        <v>2.6969999999999996</v>
      </c>
      <c r="H11" s="58"/>
      <c r="I11" s="59">
        <v>14.022</v>
      </c>
      <c r="J11" s="52"/>
    </row>
    <row r="12" spans="1:10" x14ac:dyDescent="0.2">
      <c r="B12" s="53" t="s">
        <v>26</v>
      </c>
      <c r="C12" s="50">
        <v>1.972</v>
      </c>
      <c r="D12" s="50"/>
      <c r="E12" s="50"/>
      <c r="F12" s="50">
        <v>1.0900000000000001</v>
      </c>
      <c r="G12" s="57">
        <f t="shared" si="0"/>
        <v>3.0620000000000003</v>
      </c>
      <c r="H12" s="57"/>
      <c r="I12" s="60">
        <v>13.07</v>
      </c>
      <c r="J12" s="52"/>
    </row>
    <row r="13" spans="1:10" x14ac:dyDescent="0.2">
      <c r="A13" s="64"/>
      <c r="B13" s="53" t="s">
        <v>14</v>
      </c>
      <c r="C13" s="50">
        <v>2.0390000000000001</v>
      </c>
      <c r="D13" s="50">
        <v>0.47699999999999998</v>
      </c>
      <c r="E13" s="50">
        <v>0.56999999999999995</v>
      </c>
      <c r="F13" s="50"/>
      <c r="G13" s="58">
        <f t="shared" si="0"/>
        <v>3.0859999999999999</v>
      </c>
      <c r="H13" s="58"/>
      <c r="I13" s="59">
        <v>15.563000000000001</v>
      </c>
      <c r="J13" s="52"/>
    </row>
    <row r="14" spans="1:10" x14ac:dyDescent="0.2">
      <c r="B14" s="53" t="s">
        <v>25</v>
      </c>
      <c r="C14" s="50">
        <v>1.83</v>
      </c>
      <c r="D14" s="50">
        <v>0.41199999999999998</v>
      </c>
      <c r="E14" s="50">
        <v>0.85499999999999998</v>
      </c>
      <c r="F14" s="50"/>
      <c r="G14" s="57">
        <f t="shared" si="0"/>
        <v>3.097</v>
      </c>
      <c r="H14" s="57"/>
      <c r="I14" s="60">
        <v>13.7</v>
      </c>
      <c r="J14" s="52"/>
    </row>
    <row r="15" spans="1:10" x14ac:dyDescent="0.2">
      <c r="A15" s="64"/>
      <c r="B15" s="53" t="s">
        <v>12</v>
      </c>
      <c r="C15" s="50">
        <v>2.734</v>
      </c>
      <c r="D15" s="50">
        <v>0.21299999999999999</v>
      </c>
      <c r="E15" s="50">
        <v>0.20899999999999999</v>
      </c>
      <c r="F15" s="50"/>
      <c r="G15" s="57">
        <f t="shared" si="0"/>
        <v>3.1560000000000001</v>
      </c>
      <c r="H15" s="57"/>
      <c r="I15" s="60">
        <v>14.635</v>
      </c>
      <c r="J15" s="52"/>
    </row>
    <row r="16" spans="1:10" x14ac:dyDescent="0.2">
      <c r="B16" s="53" t="s">
        <v>27</v>
      </c>
      <c r="C16" s="50">
        <v>2.6560000000000001</v>
      </c>
      <c r="D16" s="50">
        <v>0.52200000000000002</v>
      </c>
      <c r="E16" s="50">
        <v>0.16700000000000001</v>
      </c>
      <c r="F16" s="50"/>
      <c r="G16" s="57">
        <f t="shared" si="0"/>
        <v>3.3449999999999998</v>
      </c>
      <c r="H16" s="57"/>
      <c r="I16" s="60">
        <v>17.254000000000001</v>
      </c>
      <c r="J16" s="52"/>
    </row>
    <row r="17" spans="1:17" x14ac:dyDescent="0.2">
      <c r="B17" s="53" t="s">
        <v>45</v>
      </c>
      <c r="C17" s="50">
        <v>2.177</v>
      </c>
      <c r="D17" s="50">
        <v>0.56100000000000005</v>
      </c>
      <c r="E17" s="50">
        <v>0.68500000000000005</v>
      </c>
      <c r="F17" s="50"/>
      <c r="G17" s="57">
        <f t="shared" si="0"/>
        <v>3.423</v>
      </c>
      <c r="H17" s="57"/>
      <c r="I17" s="60">
        <v>14.471</v>
      </c>
      <c r="J17" s="52"/>
    </row>
    <row r="18" spans="1:17" ht="12" thickBot="1" x14ac:dyDescent="0.25">
      <c r="B18" s="54" t="s">
        <v>31</v>
      </c>
      <c r="C18" s="55">
        <v>2.4359999999999999</v>
      </c>
      <c r="D18" s="55">
        <v>0.40400000000000003</v>
      </c>
      <c r="E18" s="55">
        <v>0.63100000000000001</v>
      </c>
      <c r="F18" s="55"/>
      <c r="G18" s="61">
        <f t="shared" si="0"/>
        <v>3.4710000000000001</v>
      </c>
      <c r="H18" s="58"/>
      <c r="I18" s="62">
        <v>14.53</v>
      </c>
      <c r="J18" s="52"/>
    </row>
    <row r="19" spans="1:17" ht="12" thickTop="1" x14ac:dyDescent="0.2">
      <c r="A19" s="64"/>
      <c r="B19" s="4" t="s">
        <v>61</v>
      </c>
      <c r="C19" s="50"/>
      <c r="D19" s="50"/>
      <c r="E19" s="50"/>
      <c r="F19" s="50"/>
      <c r="G19" s="51"/>
      <c r="H19" s="51"/>
      <c r="I19" s="7" t="s">
        <v>46</v>
      </c>
      <c r="J19" s="52"/>
    </row>
    <row r="20" spans="1:17" x14ac:dyDescent="0.2">
      <c r="B20" s="44" t="s">
        <v>58</v>
      </c>
    </row>
    <row r="21" spans="1:17" x14ac:dyDescent="0.2">
      <c r="C21" s="50"/>
      <c r="D21" s="50"/>
      <c r="E21" s="50"/>
      <c r="F21" s="50"/>
      <c r="H21" s="7"/>
      <c r="I21" s="7"/>
      <c r="J21" s="52"/>
    </row>
    <row r="22" spans="1:17" x14ac:dyDescent="0.2">
      <c r="B22" s="49"/>
    </row>
    <row r="23" spans="1:17" x14ac:dyDescent="0.2">
      <c r="B23" s="49"/>
    </row>
    <row r="24" spans="1:17" x14ac:dyDescent="0.2">
      <c r="B24" s="56"/>
    </row>
    <row r="29" spans="1:17" x14ac:dyDescent="0.2">
      <c r="K29" s="4"/>
      <c r="Q29" s="7"/>
    </row>
    <row r="32" spans="1:17" x14ac:dyDescent="0.2">
      <c r="B32" s="56"/>
      <c r="D32" s="56"/>
    </row>
  </sheetData>
  <sortState ref="B6:I19">
    <sortCondition ref="G6:G19"/>
  </sortState>
  <phoneticPr fontId="5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Tableau_1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Steiner Pittet Mary Josée BFS</cp:lastModifiedBy>
  <cp:lastPrinted>2019-05-14T10:02:49Z</cp:lastPrinted>
  <dcterms:created xsi:type="dcterms:W3CDTF">2000-03-08T09:29:26Z</dcterms:created>
  <dcterms:modified xsi:type="dcterms:W3CDTF">2019-05-14T10:02:55Z</dcterms:modified>
</cp:coreProperties>
</file>