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6_HE\"/>
    </mc:Choice>
  </mc:AlternateContent>
  <bookViews>
    <workbookView xWindow="-135" yWindow="60" windowWidth="25260" windowHeight="6450" tabRatio="956"/>
  </bookViews>
  <sheets>
    <sheet name="Index" sheetId="86" r:id="rId1"/>
    <sheet name="G246" sheetId="64" r:id="rId2"/>
    <sheet name="T246" sheetId="89" r:id="rId3"/>
    <sheet name="G307" sheetId="54" r:id="rId4"/>
    <sheet name="T307" sheetId="90" r:id="rId5"/>
    <sheet name="G403" sheetId="99" r:id="rId6"/>
    <sheet name="T403" sheetId="92" r:id="rId7"/>
    <sheet name="G223" sheetId="68" r:id="rId8"/>
    <sheet name="T223" sheetId="91" r:id="rId9"/>
    <sheet name="G202" sheetId="93" r:id="rId10"/>
    <sheet name="T202" sheetId="94" r:id="rId11"/>
    <sheet name="T202 (2)" sheetId="97" r:id="rId12"/>
    <sheet name="G2" sheetId="58" r:id="rId13"/>
    <sheet name="T2" sheetId="80" r:id="rId14"/>
    <sheet name="T3" sheetId="84" r:id="rId15"/>
  </sheets>
  <externalReferences>
    <externalReference r:id="rId16"/>
  </externalReferences>
  <definedNames>
    <definedName name="_t2" localSheetId="5">#REF!</definedName>
    <definedName name="_t2" localSheetId="11">#REF!</definedName>
    <definedName name="_t2">#REF!</definedName>
    <definedName name="_t209" localSheetId="5">[1]TCHE!#REF!</definedName>
    <definedName name="_t209" localSheetId="11">[1]TCHE!#REF!</definedName>
    <definedName name="_t209">[1]TCHE!#REF!</definedName>
    <definedName name="AkademikerAusländer">#REF!</definedName>
    <definedName name="AkademikerFrauen">#REF!</definedName>
    <definedName name="AkademikerPersJahre">#REF!</definedName>
    <definedName name="_xlnm.Database">#REF!</definedName>
    <definedName name="HTML_CodePage" hidden="1">1252</definedName>
    <definedName name="HTML_Control" localSheetId="9" hidden="1">{"'tabcourt_5'!$A$2:$C$10"}</definedName>
    <definedName name="HTML_Control" localSheetId="7" hidden="1">{"'tabcourt_5'!$A$2:$C$10"}</definedName>
    <definedName name="HTML_Control" localSheetId="1" hidden="1">{"'tabcourt_5'!$A$2:$C$10"}</definedName>
    <definedName name="HTML_Control" localSheetId="0" hidden="1">{"'tabcourt_5'!$A$2:$C$10"}</definedName>
    <definedName name="HTML_Control" localSheetId="13" hidden="1">{"'tabcourt_5'!$A$2:$C$10"}</definedName>
    <definedName name="HTML_Control" localSheetId="10" hidden="1">{"'tabcourt_5'!$A$2:$C$10"}</definedName>
    <definedName name="HTML_Control" localSheetId="11" hidden="1">{"'tabcourt_5'!$A$2:$C$10"}</definedName>
    <definedName name="HTML_Control" localSheetId="8" hidden="1">{"'tabcourt_5'!$A$2:$C$10"}</definedName>
    <definedName name="HTML_Control" localSheetId="2" hidden="1">{"'tabcourt_5'!$A$2:$C$10"}</definedName>
    <definedName name="HTML_Control" localSheetId="14" hidden="1">{"'tabcourt_5'!$A$2:$C$10"}</definedName>
    <definedName name="HTML_Control" hidden="1">{"'tabcourt_5'!$A$2:$C$10"}</definedName>
    <definedName name="HTML_Description" hidden="1">""</definedName>
    <definedName name="HTML_Email" hidden="1">""</definedName>
    <definedName name="HTML_Header" hidden="1">"tabcourt_5"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hidden="1">"T:\PROGRAMME SCIENCE\E_EP_SCIENCE ET TECHNOLOGIE\A_EP-INDICATEURS\Tableaux\Tableaux htm\ind 20203\ind20203_5_ftabk.htm"</definedName>
    <definedName name="HTML_Title" hidden="1">"20203 Tableaux"</definedName>
    <definedName name="tabcourt_2182" localSheetId="9" hidden="1">{"'tabcourt_5'!$A$2:$C$10"}</definedName>
    <definedName name="tabcourt_2182" localSheetId="7" hidden="1">{"'tabcourt_5'!$A$2:$C$10"}</definedName>
    <definedName name="tabcourt_2182" localSheetId="1" hidden="1">{"'tabcourt_5'!$A$2:$C$10"}</definedName>
    <definedName name="tabcourt_2182" localSheetId="0" hidden="1">{"'tabcourt_5'!$A$2:$C$10"}</definedName>
    <definedName name="tabcourt_2182" localSheetId="13" hidden="1">{"'tabcourt_5'!$A$2:$C$10"}</definedName>
    <definedName name="tabcourt_2182" localSheetId="10" hidden="1">{"'tabcourt_5'!$A$2:$C$10"}</definedName>
    <definedName name="tabcourt_2182" localSheetId="11" hidden="1">{"'tabcourt_5'!$A$2:$C$10"}</definedName>
    <definedName name="tabcourt_2182" localSheetId="8" hidden="1">{"'tabcourt_5'!$A$2:$C$10"}</definedName>
    <definedName name="tabcourt_2182" localSheetId="2" hidden="1">{"'tabcourt_5'!$A$2:$C$10"}</definedName>
    <definedName name="tabcourt_2182" localSheetId="14" hidden="1">{"'tabcourt_5'!$A$2:$C$10"}</definedName>
    <definedName name="tabcourt_2182" hidden="1">{"'tabcourt_5'!$A$2:$C$10"}</definedName>
    <definedName name="tabcourt2172" hidden="1">{"'tabcourt_5'!$A$2:$C$10"}</definedName>
    <definedName name="tabcourt218" hidden="1">{"'tabcourt_5'!$A$2:$C$10"}</definedName>
    <definedName name="TABLE1" localSheetId="9">#REF!</definedName>
    <definedName name="TABLE1" localSheetId="5">#REF!</definedName>
    <definedName name="TABLE1" localSheetId="10">#REF!</definedName>
    <definedName name="TABLE1" localSheetId="11">#REF!</definedName>
    <definedName name="TABLE1" localSheetId="8">#REF!</definedName>
    <definedName name="TABLE1" localSheetId="2">#REF!</definedName>
    <definedName name="TABLE1" localSheetId="4">#REF!</definedName>
    <definedName name="TABLE1" localSheetId="6">#REF!</definedName>
    <definedName name="TABLE1">#REF!</definedName>
    <definedName name="TABLE10" localSheetId="9">[1]TCHE!#REF!</definedName>
    <definedName name="TABLE10" localSheetId="5">[1]TCHE!#REF!</definedName>
    <definedName name="TABLE10" localSheetId="10">[1]TCHE!#REF!</definedName>
    <definedName name="TABLE10" localSheetId="11">[1]TCHE!#REF!</definedName>
    <definedName name="TABLE10" localSheetId="8">[1]TCHE!#REF!</definedName>
    <definedName name="TABLE10" localSheetId="2">[1]TCHE!#REF!</definedName>
    <definedName name="TABLE10" localSheetId="4">[1]TCHE!#REF!</definedName>
    <definedName name="TABLE10" localSheetId="6">[1]TCHE!#REF!</definedName>
    <definedName name="TABLE10">[1]TCHE!#REF!</definedName>
    <definedName name="table100" localSheetId="5">#REF!</definedName>
    <definedName name="table100" localSheetId="11">#REF!</definedName>
    <definedName name="table100">#REF!</definedName>
    <definedName name="TABLE11" localSheetId="9">[1]TCHE!#REF!</definedName>
    <definedName name="TABLE11" localSheetId="5">[1]TCHE!#REF!</definedName>
    <definedName name="TABLE11" localSheetId="10">[1]TCHE!#REF!</definedName>
    <definedName name="TABLE11" localSheetId="11">[1]TCHE!#REF!</definedName>
    <definedName name="TABLE11" localSheetId="8">[1]TCHE!#REF!</definedName>
    <definedName name="TABLE11" localSheetId="2">[1]TCHE!#REF!</definedName>
    <definedName name="TABLE11" localSheetId="4">[1]TCHE!#REF!</definedName>
    <definedName name="TABLE11" localSheetId="6">[1]TCHE!#REF!</definedName>
    <definedName name="TABLE11">[1]TCHE!#REF!</definedName>
    <definedName name="TABLE2" localSheetId="9">#REF!</definedName>
    <definedName name="TABLE2" localSheetId="5">#REF!</definedName>
    <definedName name="TABLE2" localSheetId="10">#REF!</definedName>
    <definedName name="TABLE2" localSheetId="11">#REF!</definedName>
    <definedName name="TABLE2" localSheetId="8">#REF!</definedName>
    <definedName name="TABLE2" localSheetId="2">#REF!</definedName>
    <definedName name="TABLE2" localSheetId="4">#REF!</definedName>
    <definedName name="TABLE2" localSheetId="6">#REF!</definedName>
    <definedName name="TABLE2">#REF!</definedName>
    <definedName name="TABLE3" localSheetId="9">#REF!</definedName>
    <definedName name="TABLE3" localSheetId="5">#REF!</definedName>
    <definedName name="TABLE3" localSheetId="10">#REF!</definedName>
    <definedName name="TABLE3" localSheetId="11">#REF!</definedName>
    <definedName name="TABLE3" localSheetId="8">#REF!</definedName>
    <definedName name="TABLE3" localSheetId="2">#REF!</definedName>
    <definedName name="TABLE3" localSheetId="4">#REF!</definedName>
    <definedName name="TABLE3" localSheetId="6">#REF!</definedName>
    <definedName name="TABLE3">#REF!</definedName>
    <definedName name="TABLE4" localSheetId="9">#REF!</definedName>
    <definedName name="TABLE4" localSheetId="5">#REF!</definedName>
    <definedName name="TABLE4" localSheetId="10">#REF!</definedName>
    <definedName name="TABLE4" localSheetId="11">#REF!</definedName>
    <definedName name="TABLE4" localSheetId="8">#REF!</definedName>
    <definedName name="TABLE4" localSheetId="2">#REF!</definedName>
    <definedName name="TABLE4" localSheetId="4">#REF!</definedName>
    <definedName name="TABLE4" localSheetId="6">#REF!</definedName>
    <definedName name="TABLE4">#REF!</definedName>
    <definedName name="TABLE5" localSheetId="9">#REF!</definedName>
    <definedName name="TABLE5" localSheetId="5">#REF!</definedName>
    <definedName name="TABLE5" localSheetId="10">#REF!</definedName>
    <definedName name="TABLE5" localSheetId="11">#REF!</definedName>
    <definedName name="TABLE5" localSheetId="8">#REF!</definedName>
    <definedName name="TABLE5" localSheetId="2">#REF!</definedName>
    <definedName name="TABLE5" localSheetId="4">#REF!</definedName>
    <definedName name="TABLE5" localSheetId="6">#REF!</definedName>
    <definedName name="TABLE5">#REF!</definedName>
    <definedName name="TABLE6">#REF!</definedName>
    <definedName name="TABLE6_1" localSheetId="9">[1]TCHE!#REF!</definedName>
    <definedName name="TABLE6_1" localSheetId="5">[1]TCHE!#REF!</definedName>
    <definedName name="TABLE6_1" localSheetId="10">[1]TCHE!#REF!</definedName>
    <definedName name="TABLE6_1" localSheetId="11">[1]TCHE!#REF!</definedName>
    <definedName name="TABLE6_1" localSheetId="8">[1]TCHE!#REF!</definedName>
    <definedName name="TABLE6_1" localSheetId="2">[1]TCHE!#REF!</definedName>
    <definedName name="TABLE6_1" localSheetId="4">[1]TCHE!#REF!</definedName>
    <definedName name="TABLE6_1" localSheetId="6">[1]TCHE!#REF!</definedName>
    <definedName name="TABLE6_1">[1]TCHE!#REF!</definedName>
    <definedName name="TABLE6_2" localSheetId="9">[1]TCHE!#REF!</definedName>
    <definedName name="TABLE6_2" localSheetId="5">[1]TCHE!#REF!</definedName>
    <definedName name="TABLE6_2" localSheetId="10">[1]TCHE!#REF!</definedName>
    <definedName name="TABLE6_2" localSheetId="11">[1]TCHE!#REF!</definedName>
    <definedName name="TABLE6_2" localSheetId="8">[1]TCHE!#REF!</definedName>
    <definedName name="TABLE6_2" localSheetId="2">[1]TCHE!#REF!</definedName>
    <definedName name="TABLE6_2" localSheetId="4">[1]TCHE!#REF!</definedName>
    <definedName name="TABLE6_2" localSheetId="6">[1]TCHE!#REF!</definedName>
    <definedName name="TABLE6_2">[1]TCHE!#REF!</definedName>
    <definedName name="TABLE6AND7">#REF!</definedName>
    <definedName name="TABLE7">#REF!</definedName>
    <definedName name="TABLE8" localSheetId="9">[1]TCHE!#REF!</definedName>
    <definedName name="TABLE8" localSheetId="5">[1]TCHE!#REF!</definedName>
    <definedName name="TABLE8" localSheetId="10">[1]TCHE!#REF!</definedName>
    <definedName name="TABLE8" localSheetId="11">[1]TCHE!#REF!</definedName>
    <definedName name="TABLE8" localSheetId="8">[1]TCHE!#REF!</definedName>
    <definedName name="TABLE8" localSheetId="2">[1]TCHE!#REF!</definedName>
    <definedName name="TABLE8" localSheetId="4">[1]TCHE!#REF!</definedName>
    <definedName name="TABLE8" localSheetId="6">[1]TCHE!#REF!</definedName>
    <definedName name="TABLE8">[1]TCHE!#REF!</definedName>
    <definedName name="TABLE9" localSheetId="9">[1]TCHE!#REF!</definedName>
    <definedName name="TABLE9" localSheetId="5">[1]TCHE!#REF!</definedName>
    <definedName name="TABLE9" localSheetId="10">[1]TCHE!#REF!</definedName>
    <definedName name="TABLE9" localSheetId="11">[1]TCHE!#REF!</definedName>
    <definedName name="TABLE9" localSheetId="8">[1]TCHE!#REF!</definedName>
    <definedName name="TABLE9" localSheetId="2">[1]TCHE!#REF!</definedName>
    <definedName name="TABLE9" localSheetId="4">[1]TCHE!#REF!</definedName>
    <definedName name="TABLE9" localSheetId="6">[1]TCHE!#REF!</definedName>
    <definedName name="TABLE9">[1]TCHE!#REF!</definedName>
    <definedName name="tablong30" hidden="1">{"'tabcourt_5'!$A$2:$C$10"}</definedName>
    <definedName name="TotalAkademiker">#REF!</definedName>
    <definedName name="_xlnm.Print_Area">#REF!</definedName>
    <definedName name="zut" localSheetId="5">#REF!</definedName>
    <definedName name="zut" localSheetId="11">#REF!</definedName>
    <definedName name="zut">#REF!</definedName>
  </definedNames>
  <calcPr calcId="162913"/>
</workbook>
</file>

<file path=xl/calcChain.xml><?xml version="1.0" encoding="utf-8"?>
<calcChain xmlns="http://schemas.openxmlformats.org/spreadsheetml/2006/main">
  <c r="K19" i="89" l="1"/>
  <c r="K18" i="89"/>
  <c r="K17" i="89"/>
  <c r="K16" i="89"/>
  <c r="J16" i="89" l="1"/>
  <c r="J18" i="89"/>
  <c r="J19" i="89"/>
  <c r="H20" i="89"/>
  <c r="I16" i="89"/>
  <c r="J17" i="89"/>
  <c r="I18" i="89" l="1"/>
  <c r="I17" i="89"/>
  <c r="I19" i="89"/>
</calcChain>
</file>

<file path=xl/sharedStrings.xml><?xml version="1.0" encoding="utf-8"?>
<sst xmlns="http://schemas.openxmlformats.org/spreadsheetml/2006/main" count="550" uniqueCount="157">
  <si>
    <t>Total</t>
  </si>
  <si>
    <t>Set 202 : Input S-T</t>
  </si>
  <si>
    <t>2000</t>
  </si>
  <si>
    <t>Portugal</t>
  </si>
  <si>
    <t>%</t>
  </si>
  <si>
    <t>2001</t>
  </si>
  <si>
    <t>2002</t>
  </si>
  <si>
    <t xml:space="preserve"> </t>
  </si>
  <si>
    <t>2003</t>
  </si>
  <si>
    <t>G246</t>
  </si>
  <si>
    <t>T246</t>
  </si>
  <si>
    <t>G307</t>
  </si>
  <si>
    <t>T307</t>
  </si>
  <si>
    <t>G223</t>
  </si>
  <si>
    <t>T223</t>
  </si>
  <si>
    <t>G202</t>
  </si>
  <si>
    <t>T202</t>
  </si>
  <si>
    <t>G403</t>
  </si>
  <si>
    <t>T403</t>
  </si>
  <si>
    <t>G2</t>
  </si>
  <si>
    <t>T2</t>
  </si>
  <si>
    <t>T3</t>
  </si>
  <si>
    <t>T202 (2)</t>
  </si>
  <si>
    <t>..</t>
  </si>
  <si>
    <t>-</t>
  </si>
  <si>
    <t>In der Schweiz</t>
  </si>
  <si>
    <t>Forschung und Entwicklung (F+E)-Bruttoinlandaufwendungen der höhere Bildungssektor (HERD):</t>
  </si>
  <si>
    <t>In % der BIP</t>
  </si>
  <si>
    <t>Definitionen und Kommentare: Siehe Indikator im Internet</t>
  </si>
  <si>
    <r>
      <t xml:space="preserve">Ind20206_T307 - </t>
    </r>
    <r>
      <rPr>
        <b/>
        <sz val="8"/>
        <rFont val="Arial"/>
        <family val="2"/>
      </rPr>
      <t>F+E-Aufwendungen der Hochschulen</t>
    </r>
  </si>
  <si>
    <t>Zurück zum Index</t>
  </si>
  <si>
    <t>Forschungsanstalten des ETH-Bereichs (FA-ETH)</t>
  </si>
  <si>
    <t>© BFS</t>
  </si>
  <si>
    <t>In %</t>
  </si>
  <si>
    <t>Wissenschaftsbereich</t>
  </si>
  <si>
    <t>Forschungsart</t>
  </si>
  <si>
    <t>Grundlagenforschung</t>
  </si>
  <si>
    <t>Angewandte Forschung</t>
  </si>
  <si>
    <t>Experimentelle Entwicklung</t>
  </si>
  <si>
    <t>Finanzierungsquelle</t>
  </si>
  <si>
    <t>Privatwirtschaftssektor</t>
  </si>
  <si>
    <t>Bund</t>
  </si>
  <si>
    <t>Kantöne</t>
  </si>
  <si>
    <t>Ausland</t>
  </si>
  <si>
    <t>POoE und andere</t>
  </si>
  <si>
    <t>Universitäre Hochschulen (UH), inkl. Eidg. Technische Hochschulen (ETH)</t>
  </si>
  <si>
    <t>Fachhochschulen (FH), inkl. Pädagogische Hochschulen (PH)</t>
  </si>
  <si>
    <t>Total Hochschulsektor</t>
  </si>
  <si>
    <t>Land</t>
  </si>
  <si>
    <t>Dänemark</t>
  </si>
  <si>
    <t>Schweiz</t>
  </si>
  <si>
    <t>Schweden</t>
  </si>
  <si>
    <t>Finnland</t>
  </si>
  <si>
    <t>Niederlande</t>
  </si>
  <si>
    <t>Deutschland</t>
  </si>
  <si>
    <t>EU-28</t>
  </si>
  <si>
    <t>Frankreich</t>
  </si>
  <si>
    <t>Ver. Königreich</t>
  </si>
  <si>
    <t>Japan</t>
  </si>
  <si>
    <t>Total OECD</t>
  </si>
  <si>
    <t>Italien</t>
  </si>
  <si>
    <t>Ver. Staaten</t>
  </si>
  <si>
    <t>Australien</t>
  </si>
  <si>
    <t>Österreich</t>
  </si>
  <si>
    <t>Belgien</t>
  </si>
  <si>
    <t>Kanada</t>
  </si>
  <si>
    <t>Chile</t>
  </si>
  <si>
    <t>Tschechische Republik</t>
  </si>
  <si>
    <t>Estland</t>
  </si>
  <si>
    <t>Griechenland</t>
  </si>
  <si>
    <t>Ungarn</t>
  </si>
  <si>
    <t>Island</t>
  </si>
  <si>
    <t>Irland</t>
  </si>
  <si>
    <t>Israel</t>
  </si>
  <si>
    <t>Korea</t>
  </si>
  <si>
    <t>Lettland</t>
  </si>
  <si>
    <t>Luxemburg</t>
  </si>
  <si>
    <t>Mexiko</t>
  </si>
  <si>
    <t>Neuseeland</t>
  </si>
  <si>
    <t>Norwegen</t>
  </si>
  <si>
    <t>Polen</t>
  </si>
  <si>
    <t>Slovakische Republik</t>
  </si>
  <si>
    <t>Slowenien</t>
  </si>
  <si>
    <t>Spanien</t>
  </si>
  <si>
    <t>Türkei</t>
  </si>
  <si>
    <t>Vereinigtes Königreich</t>
  </si>
  <si>
    <t>Vereinigte Staaten</t>
  </si>
  <si>
    <t>Exakte- und Naturwissenschaften</t>
  </si>
  <si>
    <t>Medizinwissenschaften</t>
  </si>
  <si>
    <t>Ingenieur- und Technologiewissenschaften</t>
  </si>
  <si>
    <t>Agrarwissenschaften</t>
  </si>
  <si>
    <t>Sozialwissenschaften</t>
  </si>
  <si>
    <t>Geisteswissenschaften</t>
  </si>
  <si>
    <t>Nicht zuteilbar</t>
  </si>
  <si>
    <t>Quelle: BFS - Forschung und Entwicklung (F+E) in den Hochschulen</t>
  </si>
  <si>
    <r>
      <t xml:space="preserve">Fachhochschulen (FH/PH) </t>
    </r>
    <r>
      <rPr>
        <vertAlign val="superscript"/>
        <sz val="8"/>
        <rFont val="Arial"/>
        <family val="2"/>
      </rPr>
      <t>2</t>
    </r>
  </si>
  <si>
    <t>Andere laufende Aufwendungen für F+E</t>
  </si>
  <si>
    <r>
      <t xml:space="preserve">Kantonale Universitäten </t>
    </r>
    <r>
      <rPr>
        <vertAlign val="superscript"/>
        <sz val="8"/>
        <rFont val="Arial"/>
        <family val="2"/>
      </rPr>
      <t>1</t>
    </r>
  </si>
  <si>
    <r>
      <t xml:space="preserve">Eidg. Technische Hochschulen (ETH) </t>
    </r>
    <r>
      <rPr>
        <vertAlign val="superscript"/>
        <sz val="8"/>
        <rFont val="Arial"/>
        <family val="2"/>
      </rPr>
      <t>1</t>
    </r>
  </si>
  <si>
    <r>
      <t xml:space="preserve">2 </t>
    </r>
    <r>
      <rPr>
        <sz val="8"/>
        <rFont val="Arial"/>
        <family val="2"/>
      </rPr>
      <t>Fachhochschulen (FH) inkl. Pädagogische Hochschulen (PH)</t>
    </r>
  </si>
  <si>
    <r>
      <t xml:space="preserve">Kantonale Universitäten </t>
    </r>
    <r>
      <rPr>
        <vertAlign val="superscript"/>
        <sz val="8"/>
        <rFont val="Arial"/>
        <family val="2"/>
      </rPr>
      <t>2</t>
    </r>
  </si>
  <si>
    <r>
      <t xml:space="preserve">Eidg. Technische Hochschulen (ETH) </t>
    </r>
    <r>
      <rPr>
        <vertAlign val="superscript"/>
        <sz val="8"/>
        <rFont val="Arial"/>
        <family val="2"/>
      </rPr>
      <t>2</t>
    </r>
  </si>
  <si>
    <r>
      <t xml:space="preserve">Fachhochschulen (FH/PH) </t>
    </r>
    <r>
      <rPr>
        <vertAlign val="superscript"/>
        <sz val="8"/>
        <rFont val="Arial"/>
        <family val="2"/>
      </rPr>
      <t>3</t>
    </r>
  </si>
  <si>
    <r>
      <t xml:space="preserve">3   </t>
    </r>
    <r>
      <rPr>
        <sz val="8"/>
        <rFont val="Arial"/>
        <family val="2"/>
      </rPr>
      <t>Fachhochschulen (FH) inkl. Pädagogische Hochschulen (PH)</t>
    </r>
  </si>
  <si>
    <r>
      <t xml:space="preserve">2   </t>
    </r>
    <r>
      <rPr>
        <sz val="8"/>
        <rFont val="Arial"/>
        <family val="2"/>
      </rPr>
      <t>Kantonale Universitäten + Eidg. Technische Hochschulen bilden die Universitäre Hochschulen (UH)</t>
    </r>
  </si>
  <si>
    <r>
      <t xml:space="preserve">1 </t>
    </r>
    <r>
      <rPr>
        <sz val="8"/>
        <rFont val="Arial"/>
        <family val="2"/>
      </rPr>
      <t>Kantonale Universitäten und Eidg. Technische Hochschulen bilden die Universitäre Hochschulen (UH)</t>
    </r>
  </si>
  <si>
    <t>In Millionen Franken und in %</t>
  </si>
  <si>
    <t>Millionen Franken</t>
  </si>
  <si>
    <t>In Millionen Franken</t>
  </si>
  <si>
    <r>
      <t xml:space="preserve">Ind20206_G246 - </t>
    </r>
    <r>
      <rPr>
        <b/>
        <sz val="8"/>
        <rFont val="Arial"/>
        <family val="2"/>
      </rPr>
      <t>F+E-Aufwendungen des Hochschulsektors</t>
    </r>
  </si>
  <si>
    <t>Institutionstyp</t>
  </si>
  <si>
    <r>
      <t xml:space="preserve">Ind20206_T246 - </t>
    </r>
    <r>
      <rPr>
        <b/>
        <sz val="8"/>
        <rFont val="Arial"/>
        <family val="2"/>
      </rPr>
      <t>F+E-Aufwendungen des Hochschulsektors</t>
    </r>
  </si>
  <si>
    <r>
      <t xml:space="preserve">Ind20206_G307 - </t>
    </r>
    <r>
      <rPr>
        <b/>
        <sz val="8"/>
        <rFont val="Arial"/>
        <family val="2"/>
      </rPr>
      <t>F+E-Aufwendungen des Hochschulsektors</t>
    </r>
  </si>
  <si>
    <t>Ind20206_G403 - F+E-Aufwendungen des Hochschulsektors</t>
  </si>
  <si>
    <t>Ind20206_T403 - F+E-Aufwendungen des Hochschulsektors</t>
  </si>
  <si>
    <t>Ind20206_G223 - F+E-Aufwendungen des Hochschulsektors</t>
  </si>
  <si>
    <t>Ind20206_T223 - F+E-Aufwendungen des Hochschulsektors</t>
  </si>
  <si>
    <t>Ind20206_G202 - F+E-Aufwendungen des Hochschulsektors</t>
  </si>
  <si>
    <t>Ind20206_T202 - F+E-Aufwendungen des Hochschulsektors</t>
  </si>
  <si>
    <t>Ind20206_T202 (2) - F+E-Aufwendungen des Hochschulsektors</t>
  </si>
  <si>
    <r>
      <t xml:space="preserve">Ind20206_G2 - </t>
    </r>
    <r>
      <rPr>
        <b/>
        <sz val="8"/>
        <rFont val="Arial"/>
        <family val="2"/>
      </rPr>
      <t>F+E-Aufwendungen des Hochschulsektors</t>
    </r>
  </si>
  <si>
    <t>Ind20206_T2 - F+E-Aufwendungen des Hochschulsektors</t>
  </si>
  <si>
    <t>Ind20206_T3 - F+E-Aufwendungen des Hochschulsektors</t>
  </si>
  <si>
    <t>In % der F+E-Bruttoinlandaufwendungen (BAFE)</t>
  </si>
  <si>
    <r>
      <t>1</t>
    </r>
    <r>
      <rPr>
        <sz val="8"/>
        <rFont val="Arial"/>
        <family val="2"/>
      </rPr>
      <t xml:space="preserve">   In 2012, Serienumbruch wegen einer Änderung in der Methode</t>
    </r>
  </si>
  <si>
    <t xml:space="preserve">F+E-Investitionsausgaben </t>
  </si>
  <si>
    <t>F+E-Personalaufwendungen</t>
  </si>
  <si>
    <t>Interne Mittel der Hochschulen</t>
  </si>
  <si>
    <t>Aufwendungsart</t>
  </si>
  <si>
    <t>Intramuros-Forschung und Entwicklung (F+E)-Aufwendungen des Hochschulsektors</t>
  </si>
  <si>
    <t>Indikator 20206 : Forschung und Entwicklung (F+E)-Aufwendungen des Hochschulsektors</t>
  </si>
  <si>
    <t>Intramuros-F+E-Aufwendungen des Hochschulsektors nach Institutionstyp, 2017</t>
  </si>
  <si>
    <t>Intramuros-F+E-Aufwendungen des Hochschulsektors nach Institutionstyp, 2000-2017</t>
  </si>
  <si>
    <t>Intramuros-F+E-Aufwendungen des Hochschulsektors nach Aufwendungsart, 2017</t>
  </si>
  <si>
    <t>Intramuros-F+E-Aufwendungen des Hochschulsektors nach Aufwendungsart, 2000-2017</t>
  </si>
  <si>
    <t>Intramuros-F+E-Aufwendungen des Hochschulsektors nach Wissenschaftsbereich, 2017</t>
  </si>
  <si>
    <t>Intramuros-F+E-Aufwendungen des Hochschulsektors nach Wissenschaftsbereich, 2010-2017</t>
  </si>
  <si>
    <t>Intramuros-F+E-Aufwendungen des Hochschulsektors nach Forschungsart, 2017</t>
  </si>
  <si>
    <t>Intramuros-F+E-Aufwendungen des Hochschulsektors nach Forschungsart, 2000-2017</t>
  </si>
  <si>
    <t>Intramuros-F+E-Aufwendungen des Hochschulsektors nach Finanzierungsquelle, 2017</t>
  </si>
  <si>
    <t>Intramuros-F+E-Aufwendungen des Hochschulsektors nach Finanzierungsquelle, 2000-2017</t>
  </si>
  <si>
    <t>Intramuros-F+E-Aufwendungen des Hochschulsektors nach Finanzierungsquelle und Institutionstyp,  2008 - 2017</t>
  </si>
  <si>
    <r>
      <t>Intramuros-F+E-Aufwendungen des Hochschulsektors nach Institutionstyp, 2000-2017</t>
    </r>
    <r>
      <rPr>
        <b/>
        <vertAlign val="superscript"/>
        <sz val="8"/>
        <rFont val="Arial"/>
        <family val="2"/>
      </rPr>
      <t>1</t>
    </r>
  </si>
  <si>
    <r>
      <t>Intramuros-F+E-Aufwendungen des Hochschulsektors nach Aufwendungsart, 2000-2017</t>
    </r>
    <r>
      <rPr>
        <b/>
        <vertAlign val="superscript"/>
        <sz val="8"/>
        <rFont val="Arial"/>
        <family val="2"/>
      </rPr>
      <t>1</t>
    </r>
  </si>
  <si>
    <r>
      <t>Intramuros-F+E-Aufwendungen des Hochschulsektors nach Forschungsart, 2000-2017</t>
    </r>
    <r>
      <rPr>
        <b/>
        <vertAlign val="superscript"/>
        <sz val="8"/>
        <rFont val="Arial"/>
        <family val="2"/>
      </rPr>
      <t>1</t>
    </r>
  </si>
  <si>
    <r>
      <t>Intramuros-F+E-Aufwendungen des Hochschulsektors nach Finanzierungsquelle, 2000-2017</t>
    </r>
    <r>
      <rPr>
        <b/>
        <vertAlign val="superscript"/>
        <sz val="8"/>
        <rFont val="Arial"/>
        <family val="2"/>
      </rPr>
      <t>1</t>
    </r>
  </si>
  <si>
    <r>
      <t xml:space="preserve">Intramuros-F+E-Aufwendungen des Hochschulsektors nach Finanzierungsquelle, 2008 - 2017 </t>
    </r>
    <r>
      <rPr>
        <b/>
        <vertAlign val="superscript"/>
        <sz val="8"/>
        <rFont val="Arial"/>
        <family val="2"/>
      </rPr>
      <t>1</t>
    </r>
  </si>
  <si>
    <r>
      <t xml:space="preserve">F+E-Intramuros-Aufwendungen des Hochschulsektors nach Finanzierungsquelle, 2008 - 2017 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</si>
  <si>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 In 2012, Serienumbruch wegen einer Änderung in der Methode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</si>
  <si>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 In 2012, Serienumbruch wegen einer Änderung in der Methode</t>
    </r>
  </si>
  <si>
    <t>© 2019 OFS-BFS-UST / WSA</t>
  </si>
  <si>
    <r>
      <t>Intramuros-F+E-Aufwendungen des Hochschulsektors nach Wissenschaftsbereich,  2010-2017</t>
    </r>
    <r>
      <rPr>
        <b/>
        <vertAlign val="superscript"/>
        <sz val="8"/>
        <rFont val="Arial"/>
        <family val="2"/>
      </rPr>
      <t>1</t>
    </r>
  </si>
  <si>
    <t>F+E-Bruttoinlandaufwendungen des höheren Bildungssektors (HERD), internationaler Vergleich, 2017</t>
  </si>
  <si>
    <t>F+E-Bruttoinlandaufwendungen des höheren Bildungssektors (HERD), internationaler Vergleich, 2000-2017</t>
  </si>
  <si>
    <r>
      <t xml:space="preserve">F+E-Bruttoinlandaufwendungen des höheren Bildungssektors (HERD), internationaler Vergleich, 2000-2017 </t>
    </r>
    <r>
      <rPr>
        <b/>
        <vertAlign val="superscript"/>
        <sz val="8"/>
        <rFont val="Arial"/>
        <family val="2"/>
      </rPr>
      <t>1</t>
    </r>
  </si>
  <si>
    <t>Litauen</t>
  </si>
  <si>
    <t>Quelle: OECD – MSTI-Datenbank, Abteilung STI / EAS, Paris, März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</si>
</sst>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0_)"/>
    <numFmt numFmtId="165" formatCode="\ #\ ###\ ##0"/>
    <numFmt numFmtId="166" formatCode="0.0"/>
    <numFmt numFmtId="167" formatCode="0.0_)"/>
    <numFmt numFmtId="168" formatCode="#\ ##0"/>
    <numFmt numFmtId="169" formatCode="#\ ###\ ##0.0"/>
    <numFmt numFmtId="170" formatCode="0.00_)"/>
    <numFmt numFmtId="171" formatCode="\ #\ ###\ ##0;[Red]\ \-#\ ###\ ##0"/>
    <numFmt numFmtId="172" formatCode="0.0_ ;[Red]\-0.0\ "/>
    <numFmt numFmtId="173" formatCode="0.00_ ;[Red]\-0.00\ "/>
    <numFmt numFmtId="174" formatCode="#\ ###\ ##0__;\-#\ ###\ ##0__;..__;@__"/>
    <numFmt numFmtId="175" formatCode="#\ ###\ ##0.0__;\-#\ ###\ ##0.0__;..__;@__"/>
    <numFmt numFmtId="176" formatCode="#\ ###\ ##0.00__;\-#\ ###\ ##0.00__;..__;@__"/>
    <numFmt numFmtId="177" formatCode="0_ ;[Red]\-0\ "/>
    <numFmt numFmtId="178" formatCode="0_ ;\-0\ "/>
    <numFmt numFmtId="179" formatCode="#,##0_ ;[Red]\-#,##0\ "/>
    <numFmt numFmtId="180" formatCode="0.000_ ;\-0.000\ "/>
    <numFmt numFmtId="181" formatCode="#\ ###\ ##0"/>
  </numFmts>
  <fonts count="5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Courier"/>
      <family val="3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10"/>
      <name val="Helv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color indexed="12"/>
      <name val="Arial"/>
      <family val="2"/>
    </font>
    <font>
      <b/>
      <u/>
      <sz val="8"/>
      <color indexed="10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u/>
      <sz val="7"/>
      <color indexed="1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Courier"/>
      <family val="3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b/>
      <u/>
      <sz val="7"/>
      <color indexed="10"/>
      <name val="Arial"/>
      <family val="2"/>
    </font>
    <font>
      <b/>
      <sz val="8"/>
      <color indexed="22"/>
      <name val="Arial"/>
      <family val="2"/>
    </font>
    <font>
      <b/>
      <sz val="8"/>
      <color indexed="23"/>
      <name val="Arial"/>
      <family val="2"/>
    </font>
    <font>
      <sz val="7.5"/>
      <color indexed="23"/>
      <name val="Arial"/>
      <family val="2"/>
    </font>
    <font>
      <b/>
      <sz val="8"/>
      <color indexed="63"/>
      <name val="Arial"/>
      <family val="2"/>
    </font>
    <font>
      <b/>
      <sz val="7.5"/>
      <color indexed="63"/>
      <name val="Arial"/>
      <family val="2"/>
    </font>
    <font>
      <sz val="8"/>
      <color indexed="63"/>
      <name val="Arial"/>
      <family val="2"/>
    </font>
    <font>
      <sz val="8"/>
      <color indexed="23"/>
      <name val="Arial"/>
      <family val="2"/>
    </font>
    <font>
      <b/>
      <sz val="9"/>
      <color indexed="63"/>
      <name val="Arial"/>
      <family val="2"/>
    </font>
    <font>
      <b/>
      <sz val="7.5"/>
      <name val="Arial"/>
      <family val="2"/>
    </font>
    <font>
      <sz val="11"/>
      <color theme="1"/>
      <name val="Arial"/>
      <family val="2"/>
    </font>
    <font>
      <b/>
      <sz val="8"/>
      <color rgb="FF0070C0"/>
      <name val="Arial"/>
      <family val="2"/>
    </font>
    <font>
      <sz val="12"/>
      <color rgb="FF002288"/>
      <name val="Arial"/>
      <family val="2"/>
    </font>
    <font>
      <b/>
      <sz val="8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8" fillId="0" borderId="2" applyNumberFormat="0" applyFill="0" applyAlignment="0" applyProtection="0"/>
    <xf numFmtId="0" fontId="12" fillId="0" borderId="0"/>
    <xf numFmtId="0" fontId="54" fillId="0" borderId="0"/>
    <xf numFmtId="164" fontId="5" fillId="0" borderId="0"/>
    <xf numFmtId="164" fontId="5" fillId="0" borderId="0"/>
    <xf numFmtId="164" fontId="39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18" fillId="0" borderId="0"/>
    <xf numFmtId="0" fontId="18" fillId="0" borderId="0"/>
    <xf numFmtId="0" fontId="12" fillId="22" borderId="4" applyNumberFormat="0" applyFont="0" applyAlignment="0" applyProtection="0"/>
    <xf numFmtId="0" fontId="40" fillId="20" borderId="8" applyNumberFormat="0" applyAlignment="0" applyProtection="0"/>
    <xf numFmtId="9" fontId="1" fillId="0" borderId="0" applyFont="0" applyFill="0" applyBorder="0" applyAlignment="0" applyProtection="0"/>
    <xf numFmtId="0" fontId="14" fillId="0" borderId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9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0" xfId="0" applyFont="1"/>
    <xf numFmtId="0" fontId="8" fillId="0" borderId="0" xfId="0" applyFont="1" applyAlignment="1"/>
    <xf numFmtId="0" fontId="9" fillId="0" borderId="0" xfId="0" applyFont="1" applyBorder="1"/>
    <xf numFmtId="0" fontId="9" fillId="0" borderId="0" xfId="0" applyFont="1"/>
    <xf numFmtId="0" fontId="3" fillId="0" borderId="0" xfId="0" applyFont="1" applyBorder="1"/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9" fillId="0" borderId="0" xfId="0" applyFont="1" applyAlignment="1"/>
    <xf numFmtId="0" fontId="7" fillId="0" borderId="0" xfId="0" applyFont="1" applyBorder="1" applyAlignment="1"/>
    <xf numFmtId="0" fontId="8" fillId="0" borderId="0" xfId="0" applyFont="1" applyBorder="1" applyAlignment="1">
      <alignment vertical="center"/>
    </xf>
    <xf numFmtId="0" fontId="3" fillId="0" borderId="9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12" fillId="0" borderId="0" xfId="0" applyFont="1"/>
    <xf numFmtId="0" fontId="6" fillId="0" borderId="0" xfId="0" applyFont="1" applyAlignment="1"/>
    <xf numFmtId="0" fontId="3" fillId="0" borderId="9" xfId="0" applyFont="1" applyBorder="1"/>
    <xf numFmtId="0" fontId="3" fillId="0" borderId="0" xfId="0" applyFont="1" applyAlignment="1">
      <alignment vertical="center"/>
    </xf>
    <xf numFmtId="0" fontId="3" fillId="0" borderId="0" xfId="48" applyFont="1" applyBorder="1" applyAlignment="1">
      <alignment horizontal="left"/>
    </xf>
    <xf numFmtId="0" fontId="3" fillId="0" borderId="0" xfId="48" applyFont="1" applyBorder="1" applyAlignment="1"/>
    <xf numFmtId="0" fontId="3" fillId="0" borderId="9" xfId="48" applyFont="1" applyBorder="1" applyAlignment="1">
      <alignment vertical="top"/>
    </xf>
    <xf numFmtId="0" fontId="3" fillId="0" borderId="0" xfId="48" applyFont="1" applyAlignment="1">
      <alignment vertical="top"/>
    </xf>
    <xf numFmtId="0" fontId="3" fillId="0" borderId="0" xfId="48" applyFont="1" applyBorder="1" applyAlignment="1">
      <alignment vertical="top"/>
    </xf>
    <xf numFmtId="0" fontId="8" fillId="0" borderId="0" xfId="48" applyFont="1" applyBorder="1" applyAlignment="1">
      <alignment vertical="top"/>
    </xf>
    <xf numFmtId="0" fontId="8" fillId="0" borderId="0" xfId="48" applyFont="1" applyBorder="1" applyAlignment="1">
      <alignment horizontal="left" vertical="top"/>
    </xf>
    <xf numFmtId="0" fontId="3" fillId="0" borderId="0" xfId="48" applyFont="1" applyAlignment="1"/>
    <xf numFmtId="0" fontId="8" fillId="0" borderId="0" xfId="48" applyFont="1" applyBorder="1" applyAlignment="1"/>
    <xf numFmtId="0" fontId="8" fillId="0" borderId="0" xfId="48" applyFont="1" applyBorder="1" applyAlignment="1">
      <alignment horizontal="left"/>
    </xf>
    <xf numFmtId="0" fontId="3" fillId="0" borderId="0" xfId="47" applyFont="1" applyAlignment="1">
      <alignment vertical="top"/>
    </xf>
    <xf numFmtId="166" fontId="3" fillId="0" borderId="0" xfId="48" applyNumberFormat="1" applyFont="1" applyBorder="1" applyAlignment="1">
      <alignment horizontal="right" vertical="top"/>
    </xf>
    <xf numFmtId="166" fontId="8" fillId="0" borderId="0" xfId="48" applyNumberFormat="1" applyFont="1" applyBorder="1" applyAlignment="1">
      <alignment horizontal="right" vertical="top"/>
    </xf>
    <xf numFmtId="0" fontId="15" fillId="0" borderId="0" xfId="0" applyFont="1"/>
    <xf numFmtId="9" fontId="10" fillId="0" borderId="0" xfId="0" applyNumberFormat="1" applyFont="1" applyBorder="1"/>
    <xf numFmtId="3" fontId="7" fillId="0" borderId="0" xfId="0" applyNumberFormat="1" applyFont="1" applyBorder="1"/>
    <xf numFmtId="9" fontId="10" fillId="0" borderId="0" xfId="0" applyNumberFormat="1" applyFont="1" applyBorder="1" applyAlignment="1"/>
    <xf numFmtId="0" fontId="3" fillId="0" borderId="0" xfId="0" applyFont="1" applyBorder="1" applyAlignment="1">
      <alignment horizontal="left" vertical="center" wrapText="1" indent="1"/>
    </xf>
    <xf numFmtId="164" fontId="3" fillId="0" borderId="0" xfId="42" applyFont="1" applyBorder="1" applyAlignment="1" applyProtection="1">
      <alignment horizontal="left"/>
    </xf>
    <xf numFmtId="164" fontId="3" fillId="0" borderId="0" xfId="42" applyFont="1" applyAlignment="1">
      <alignment horizontal="right"/>
    </xf>
    <xf numFmtId="164" fontId="3" fillId="0" borderId="0" xfId="42" applyFont="1"/>
    <xf numFmtId="164" fontId="8" fillId="0" borderId="0" xfId="42" applyFont="1" applyAlignment="1">
      <alignment horizontal="right"/>
    </xf>
    <xf numFmtId="164" fontId="8" fillId="0" borderId="0" xfId="42" applyFont="1"/>
    <xf numFmtId="164" fontId="3" fillId="0" borderId="0" xfId="42" applyFont="1" applyBorder="1"/>
    <xf numFmtId="169" fontId="3" fillId="0" borderId="0" xfId="42" applyNumberFormat="1" applyFont="1" applyAlignment="1" applyProtection="1">
      <alignment horizontal="right"/>
    </xf>
    <xf numFmtId="169" fontId="3" fillId="0" borderId="0" xfId="42" applyNumberFormat="1" applyFont="1"/>
    <xf numFmtId="169" fontId="8" fillId="0" borderId="0" xfId="42" applyNumberFormat="1" applyFont="1" applyFill="1"/>
    <xf numFmtId="169" fontId="3" fillId="0" borderId="0" xfId="42" applyNumberFormat="1" applyFont="1" applyBorder="1" applyAlignment="1" applyProtection="1">
      <alignment horizontal="left"/>
    </xf>
    <xf numFmtId="164" fontId="3" fillId="0" borderId="9" xfId="42" applyFont="1" applyBorder="1" applyAlignment="1" applyProtection="1">
      <alignment horizontal="left"/>
    </xf>
    <xf numFmtId="164" fontId="3" fillId="0" borderId="9" xfId="42" applyFont="1" applyBorder="1" applyAlignment="1">
      <alignment horizontal="right"/>
    </xf>
    <xf numFmtId="164" fontId="3" fillId="0" borderId="9" xfId="42" applyFont="1" applyBorder="1"/>
    <xf numFmtId="169" fontId="3" fillId="0" borderId="0" xfId="42" applyNumberFormat="1" applyFont="1" applyBorder="1"/>
    <xf numFmtId="0" fontId="20" fillId="0" borderId="0" xfId="0" applyFont="1"/>
    <xf numFmtId="0" fontId="20" fillId="0" borderId="0" xfId="0" applyFont="1" applyAlignment="1">
      <alignment wrapText="1"/>
    </xf>
    <xf numFmtId="0" fontId="22" fillId="0" borderId="0" xfId="35" applyFont="1" applyAlignment="1" applyProtection="1"/>
    <xf numFmtId="0" fontId="3" fillId="0" borderId="0" xfId="0" applyFont="1" applyFill="1" applyBorder="1"/>
    <xf numFmtId="0" fontId="12" fillId="0" borderId="0" xfId="0" applyFont="1" applyBorder="1"/>
    <xf numFmtId="0" fontId="0" fillId="0" borderId="0" xfId="0" applyFill="1"/>
    <xf numFmtId="0" fontId="2" fillId="0" borderId="0" xfId="0" applyFont="1" applyBorder="1"/>
    <xf numFmtId="0" fontId="8" fillId="0" borderId="0" xfId="0" applyFont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0" fontId="12" fillId="0" borderId="0" xfId="0" applyFont="1" applyAlignment="1">
      <alignment horizontal="right" vertical="center" indent="1"/>
    </xf>
    <xf numFmtId="0" fontId="25" fillId="0" borderId="0" xfId="35" applyFont="1" applyAlignment="1" applyProtection="1">
      <alignment horizontal="right"/>
    </xf>
    <xf numFmtId="0" fontId="3" fillId="0" borderId="0" xfId="0" applyFont="1" applyBorder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0" xfId="0" applyFont="1"/>
    <xf numFmtId="0" fontId="2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0" fontId="8" fillId="0" borderId="10" xfId="47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indent="1"/>
    </xf>
    <xf numFmtId="171" fontId="8" fillId="0" borderId="10" xfId="0" applyNumberFormat="1" applyFont="1" applyBorder="1" applyAlignment="1">
      <alignment horizontal="right" vertical="center" indent="1"/>
    </xf>
    <xf numFmtId="171" fontId="3" fillId="0" borderId="0" xfId="0" applyNumberFormat="1" applyFont="1" applyAlignment="1">
      <alignment horizontal="right" vertical="center" indent="1"/>
    </xf>
    <xf numFmtId="171" fontId="8" fillId="0" borderId="9" xfId="0" applyNumberFormat="1" applyFont="1" applyBorder="1" applyAlignment="1">
      <alignment horizontal="right" vertical="center" indent="1"/>
    </xf>
    <xf numFmtId="0" fontId="8" fillId="0" borderId="9" xfId="0" applyFont="1" applyBorder="1" applyAlignment="1">
      <alignment horizontal="left" vertical="center" indent="1"/>
    </xf>
    <xf numFmtId="0" fontId="3" fillId="0" borderId="0" xfId="0" applyFont="1" applyFill="1"/>
    <xf numFmtId="171" fontId="3" fillId="0" borderId="9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71" fontId="8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1" fontId="3" fillId="0" borderId="0" xfId="43" applyNumberFormat="1" applyFont="1" applyBorder="1" applyAlignment="1" applyProtection="1">
      <alignment horizontal="left" vertical="center"/>
    </xf>
    <xf numFmtId="164" fontId="8" fillId="0" borderId="0" xfId="44" applyFont="1" applyBorder="1" applyAlignment="1" applyProtection="1">
      <alignment horizontal="left" vertical="center"/>
    </xf>
    <xf numFmtId="0" fontId="8" fillId="0" borderId="0" xfId="48" applyFont="1" applyAlignment="1">
      <alignment horizontal="left" vertical="center"/>
    </xf>
    <xf numFmtId="0" fontId="3" fillId="0" borderId="0" xfId="48" applyFont="1" applyBorder="1" applyAlignment="1">
      <alignment horizontal="left" vertical="center"/>
    </xf>
    <xf numFmtId="0" fontId="3" fillId="0" borderId="0" xfId="48" applyFont="1" applyAlignment="1">
      <alignment horizontal="left" vertical="center"/>
    </xf>
    <xf numFmtId="164" fontId="8" fillId="0" borderId="0" xfId="42" applyFont="1" applyAlignment="1">
      <alignment horizontal="left" vertical="center"/>
    </xf>
    <xf numFmtId="164" fontId="3" fillId="0" borderId="0" xfId="42" applyFont="1" applyBorder="1" applyAlignment="1">
      <alignment horizontal="left" vertical="center"/>
    </xf>
    <xf numFmtId="164" fontId="3" fillId="0" borderId="0" xfId="42" applyFont="1" applyAlignment="1">
      <alignment horizontal="left" vertical="center"/>
    </xf>
    <xf numFmtId="2" fontId="3" fillId="0" borderId="0" xfId="41" applyNumberFormat="1" applyFont="1" applyBorder="1" applyAlignment="1" applyProtection="1">
      <alignment horizontal="right" vertical="center" indent="2"/>
    </xf>
    <xf numFmtId="2" fontId="8" fillId="0" borderId="0" xfId="41" applyNumberFormat="1" applyFont="1" applyBorder="1" applyAlignment="1" applyProtection="1">
      <alignment horizontal="right" vertical="center" indent="2"/>
    </xf>
    <xf numFmtId="164" fontId="8" fillId="0" borderId="0" xfId="42" applyFont="1" applyBorder="1" applyAlignment="1">
      <alignment horizontal="right" vertical="center" indent="2"/>
    </xf>
    <xf numFmtId="0" fontId="19" fillId="0" borderId="0" xfId="0" applyFont="1" applyAlignment="1">
      <alignment horizontal="left" vertical="center" wrapText="1"/>
    </xf>
    <xf numFmtId="173" fontId="3" fillId="0" borderId="0" xfId="0" applyNumberFormat="1" applyFont="1"/>
    <xf numFmtId="173" fontId="3" fillId="0" borderId="0" xfId="42" applyNumberFormat="1" applyFont="1"/>
    <xf numFmtId="0" fontId="12" fillId="0" borderId="0" xfId="0" applyFont="1" applyAlignment="1"/>
    <xf numFmtId="164" fontId="3" fillId="0" borderId="0" xfId="42" applyFont="1" applyAlignment="1"/>
    <xf numFmtId="0" fontId="44" fillId="0" borderId="0" xfId="35" applyFont="1" applyAlignment="1" applyProtection="1"/>
    <xf numFmtId="175" fontId="3" fillId="0" borderId="0" xfId="0" applyNumberFormat="1" applyFont="1" applyBorder="1" applyAlignment="1">
      <alignment horizontal="right" vertical="center" indent="1"/>
    </xf>
    <xf numFmtId="175" fontId="8" fillId="0" borderId="10" xfId="0" applyNumberFormat="1" applyFont="1" applyBorder="1" applyAlignment="1">
      <alignment horizontal="right" vertical="center" indent="1"/>
    </xf>
    <xf numFmtId="4" fontId="43" fillId="0" borderId="11" xfId="0" applyNumberFormat="1" applyFont="1" applyFill="1" applyBorder="1" applyAlignment="1">
      <alignment horizontal="center"/>
    </xf>
    <xf numFmtId="2" fontId="23" fillId="0" borderId="0" xfId="40" applyNumberFormat="1" applyFont="1" applyFill="1" applyBorder="1" applyAlignment="1" applyProtection="1">
      <alignment horizontal="right"/>
    </xf>
    <xf numFmtId="2" fontId="24" fillId="0" borderId="0" xfId="40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horizontal="left" vertical="center"/>
    </xf>
    <xf numFmtId="169" fontId="8" fillId="0" borderId="0" xfId="42" applyNumberFormat="1" applyFont="1" applyFill="1" applyBorder="1"/>
    <xf numFmtId="164" fontId="3" fillId="0" borderId="0" xfId="42" applyFont="1" applyFill="1" applyBorder="1"/>
    <xf numFmtId="164" fontId="8" fillId="0" borderId="0" xfId="42" applyFont="1" applyFill="1" applyBorder="1"/>
    <xf numFmtId="169" fontId="3" fillId="0" borderId="0" xfId="42" applyNumberFormat="1" applyFont="1" applyFill="1" applyBorder="1"/>
    <xf numFmtId="173" fontId="3" fillId="0" borderId="0" xfId="42" applyNumberFormat="1" applyFont="1" applyFill="1" applyBorder="1"/>
    <xf numFmtId="173" fontId="3" fillId="0" borderId="0" xfId="0" applyNumberFormat="1" applyFont="1" applyFill="1" applyBorder="1"/>
    <xf numFmtId="164" fontId="3" fillId="0" borderId="0" xfId="42" applyFont="1" applyFill="1"/>
    <xf numFmtId="0" fontId="12" fillId="0" borderId="0" xfId="0" applyFont="1" applyFill="1"/>
    <xf numFmtId="173" fontId="3" fillId="0" borderId="0" xfId="42" applyNumberFormat="1" applyFont="1" applyFill="1"/>
    <xf numFmtId="169" fontId="3" fillId="0" borderId="0" xfId="42" applyNumberFormat="1" applyFont="1" applyFill="1"/>
    <xf numFmtId="0" fontId="45" fillId="0" borderId="0" xfId="0" applyFont="1" applyBorder="1"/>
    <xf numFmtId="0" fontId="12" fillId="0" borderId="0" xfId="0" applyFont="1" applyAlignment="1">
      <alignment wrapText="1"/>
    </xf>
    <xf numFmtId="0" fontId="8" fillId="0" borderId="0" xfId="0" applyFont="1" applyAlignment="1">
      <alignment horizontal="left"/>
    </xf>
    <xf numFmtId="174" fontId="3" fillId="0" borderId="0" xfId="48" applyNumberFormat="1" applyFont="1" applyBorder="1" applyAlignment="1">
      <alignment horizontal="right" vertical="center" indent="2"/>
    </xf>
    <xf numFmtId="174" fontId="7" fillId="0" borderId="0" xfId="48" applyNumberFormat="1" applyFont="1" applyBorder="1" applyAlignment="1">
      <alignment horizontal="right" vertical="center" indent="2"/>
    </xf>
    <xf numFmtId="174" fontId="8" fillId="0" borderId="10" xfId="48" applyNumberFormat="1" applyFont="1" applyBorder="1" applyAlignment="1">
      <alignment horizontal="right" vertical="center" indent="2"/>
    </xf>
    <xf numFmtId="1" fontId="3" fillId="0" borderId="0" xfId="41" applyNumberFormat="1" applyFont="1" applyBorder="1" applyAlignment="1" applyProtection="1">
      <alignment vertical="center"/>
    </xf>
    <xf numFmtId="164" fontId="8" fillId="0" borderId="10" xfId="39" applyFont="1" applyBorder="1" applyAlignment="1" applyProtection="1">
      <alignment horizontal="right" vertical="center"/>
    </xf>
    <xf numFmtId="164" fontId="8" fillId="0" borderId="12" xfId="39" applyFont="1" applyBorder="1" applyAlignment="1" applyProtection="1">
      <alignment horizontal="right" vertical="center"/>
    </xf>
    <xf numFmtId="164" fontId="8" fillId="0" borderId="10" xfId="39" applyFont="1" applyBorder="1" applyAlignment="1" applyProtection="1">
      <alignment horizontal="right" vertical="center" indent="1"/>
    </xf>
    <xf numFmtId="164" fontId="8" fillId="0" borderId="10" xfId="46" applyFont="1" applyBorder="1" applyAlignment="1">
      <alignment horizontal="left" vertical="center" wrapText="1" indent="1"/>
    </xf>
    <xf numFmtId="164" fontId="46" fillId="0" borderId="0" xfId="39" applyFont="1" applyBorder="1" applyAlignment="1" applyProtection="1">
      <alignment horizontal="left" vertical="center" indent="1"/>
    </xf>
    <xf numFmtId="164" fontId="6" fillId="0" borderId="0" xfId="42" applyFont="1" applyAlignment="1">
      <alignment horizontal="right"/>
    </xf>
    <xf numFmtId="175" fontId="26" fillId="0" borderId="0" xfId="39" applyNumberFormat="1" applyFont="1" applyBorder="1" applyAlignment="1" applyProtection="1">
      <alignment horizontal="right" vertical="center"/>
    </xf>
    <xf numFmtId="175" fontId="26" fillId="0" borderId="13" xfId="39" applyNumberFormat="1" applyFont="1" applyBorder="1" applyAlignment="1" applyProtection="1">
      <alignment horizontal="right" vertical="center"/>
    </xf>
    <xf numFmtId="175" fontId="26" fillId="0" borderId="0" xfId="39" applyNumberFormat="1" applyFont="1" applyBorder="1" applyAlignment="1" applyProtection="1">
      <alignment horizontal="right" vertical="center" indent="1"/>
    </xf>
    <xf numFmtId="175" fontId="26" fillId="0" borderId="14" xfId="39" applyNumberFormat="1" applyFont="1" applyBorder="1" applyAlignment="1" applyProtection="1">
      <alignment horizontal="right" vertical="center"/>
    </xf>
    <xf numFmtId="175" fontId="26" fillId="0" borderId="15" xfId="39" applyNumberFormat="1" applyFont="1" applyBorder="1" applyAlignment="1" applyProtection="1">
      <alignment horizontal="right" vertical="center"/>
    </xf>
    <xf numFmtId="175" fontId="26" fillId="0" borderId="14" xfId="39" applyNumberFormat="1" applyFont="1" applyBorder="1" applyAlignment="1" applyProtection="1">
      <alignment horizontal="right" vertical="center" indent="1"/>
    </xf>
    <xf numFmtId="176" fontId="26" fillId="0" borderId="14" xfId="39" applyNumberFormat="1" applyFont="1" applyBorder="1" applyAlignment="1" applyProtection="1">
      <alignment horizontal="right" vertical="center"/>
    </xf>
    <xf numFmtId="176" fontId="26" fillId="0" borderId="15" xfId="39" applyNumberFormat="1" applyFont="1" applyBorder="1" applyAlignment="1" applyProtection="1">
      <alignment horizontal="right" vertical="center"/>
    </xf>
    <xf numFmtId="176" fontId="26" fillId="0" borderId="14" xfId="39" applyNumberFormat="1" applyFont="1" applyBorder="1" applyAlignment="1" applyProtection="1">
      <alignment horizontal="right" vertical="center" indent="1"/>
    </xf>
    <xf numFmtId="176" fontId="26" fillId="0" borderId="0" xfId="39" applyNumberFormat="1" applyFont="1" applyBorder="1" applyAlignment="1" applyProtection="1">
      <alignment horizontal="right" vertical="center"/>
    </xf>
    <xf numFmtId="176" fontId="26" fillId="0" borderId="13" xfId="39" applyNumberFormat="1" applyFont="1" applyBorder="1" applyAlignment="1" applyProtection="1">
      <alignment horizontal="right" vertical="center"/>
    </xf>
    <xf numFmtId="176" fontId="26" fillId="0" borderId="0" xfId="39" applyNumberFormat="1" applyFont="1" applyBorder="1" applyAlignment="1" applyProtection="1">
      <alignment horizontal="right" vertical="center" indent="1"/>
    </xf>
    <xf numFmtId="174" fontId="3" fillId="0" borderId="0" xfId="0" applyNumberFormat="1" applyFont="1" applyBorder="1" applyAlignment="1">
      <alignment horizontal="right" vertical="center" indent="2"/>
    </xf>
    <xf numFmtId="174" fontId="3" fillId="0" borderId="0" xfId="0" applyNumberFormat="1" applyFont="1" applyFill="1" applyBorder="1" applyAlignment="1">
      <alignment horizontal="right" vertical="center" indent="2"/>
    </xf>
    <xf numFmtId="0" fontId="22" fillId="0" borderId="0" xfId="35" applyFont="1" applyAlignment="1" applyProtection="1">
      <alignment horizontal="right"/>
    </xf>
    <xf numFmtId="175" fontId="48" fillId="0" borderId="0" xfId="0" applyNumberFormat="1" applyFont="1" applyBorder="1" applyAlignment="1">
      <alignment horizontal="right" vertical="center" indent="1"/>
    </xf>
    <xf numFmtId="0" fontId="3" fillId="0" borderId="0" xfId="44" applyNumberFormat="1" applyFont="1" applyBorder="1" applyAlignment="1" applyProtection="1">
      <alignment horizontal="left" vertical="center"/>
    </xf>
    <xf numFmtId="177" fontId="8" fillId="0" borderId="10" xfId="0" applyNumberFormat="1" applyFont="1" applyBorder="1" applyAlignment="1">
      <alignment horizontal="right" vertical="center" indent="1"/>
    </xf>
    <xf numFmtId="0" fontId="8" fillId="0" borderId="9" xfId="48" applyFont="1" applyBorder="1" applyAlignment="1">
      <alignment horizontal="left" vertical="center" wrapText="1"/>
    </xf>
    <xf numFmtId="0" fontId="8" fillId="0" borderId="0" xfId="48" applyFont="1" applyBorder="1" applyAlignment="1">
      <alignment horizontal="center" vertical="center" wrapText="1"/>
    </xf>
    <xf numFmtId="0" fontId="8" fillId="0" borderId="0" xfId="48" applyFont="1" applyBorder="1" applyAlignment="1">
      <alignment horizontal="center" vertical="center"/>
    </xf>
    <xf numFmtId="174" fontId="8" fillId="0" borderId="0" xfId="48" applyNumberFormat="1" applyFont="1" applyBorder="1" applyAlignment="1">
      <alignment horizontal="right" vertical="center" indent="2"/>
    </xf>
    <xf numFmtId="171" fontId="8" fillId="0" borderId="0" xfId="0" applyNumberFormat="1" applyFont="1" applyBorder="1" applyAlignment="1">
      <alignment horizontal="right" vertical="center" indent="1"/>
    </xf>
    <xf numFmtId="0" fontId="3" fillId="0" borderId="14" xfId="48" applyFont="1" applyBorder="1" applyAlignment="1">
      <alignment horizontal="left" vertical="center" wrapText="1"/>
    </xf>
    <xf numFmtId="0" fontId="3" fillId="0" borderId="0" xfId="48" applyFont="1" applyBorder="1" applyAlignment="1">
      <alignment horizontal="left" vertical="center" wrapText="1"/>
    </xf>
    <xf numFmtId="0" fontId="3" fillId="0" borderId="9" xfId="48" applyFont="1" applyBorder="1" applyAlignment="1">
      <alignment horizontal="left" vertical="center" wrapText="1"/>
    </xf>
    <xf numFmtId="0" fontId="3" fillId="0" borderId="9" xfId="48" applyFont="1" applyBorder="1" applyAlignment="1">
      <alignment horizontal="left"/>
    </xf>
    <xf numFmtId="0" fontId="3" fillId="0" borderId="9" xfId="48" applyFont="1" applyBorder="1" applyAlignment="1"/>
    <xf numFmtId="9" fontId="3" fillId="0" borderId="0" xfId="0" applyNumberFormat="1" applyFont="1" applyBorder="1" applyAlignment="1"/>
    <xf numFmtId="171" fontId="8" fillId="0" borderId="10" xfId="0" applyNumberFormat="1" applyFont="1" applyBorder="1" applyAlignment="1">
      <alignment horizontal="left" vertical="center" indent="1"/>
    </xf>
    <xf numFmtId="171" fontId="3" fillId="0" borderId="10" xfId="0" applyNumberFormat="1" applyFont="1" applyBorder="1" applyAlignment="1">
      <alignment horizontal="right" vertical="center" indent="1"/>
    </xf>
    <xf numFmtId="0" fontId="16" fillId="0" borderId="0" xfId="0" applyFont="1" applyAlignment="1"/>
    <xf numFmtId="0" fontId="50" fillId="0" borderId="0" xfId="0" applyFont="1" applyFill="1" applyBorder="1" applyAlignment="1">
      <alignment horizontal="left" vertical="center" wrapText="1" indent="1"/>
    </xf>
    <xf numFmtId="175" fontId="48" fillId="0" borderId="10" xfId="0" applyNumberFormat="1" applyFont="1" applyBorder="1" applyAlignment="1">
      <alignment horizontal="right" vertical="center" indent="1"/>
    </xf>
    <xf numFmtId="0" fontId="21" fillId="0" borderId="0" xfId="35" applyFont="1" applyAlignment="1" applyProtection="1">
      <alignment horizontal="left"/>
    </xf>
    <xf numFmtId="0" fontId="42" fillId="0" borderId="0" xfId="0" applyFont="1" applyAlignment="1">
      <alignment vertical="center"/>
    </xf>
    <xf numFmtId="0" fontId="3" fillId="0" borderId="0" xfId="47" applyFont="1" applyBorder="1" applyAlignment="1">
      <alignment horizontal="left" vertical="center" wrapText="1" indent="1"/>
    </xf>
    <xf numFmtId="0" fontId="11" fillId="0" borderId="0" xfId="35" applyAlignment="1" applyProtection="1">
      <alignment horizontal="left"/>
    </xf>
    <xf numFmtId="0" fontId="19" fillId="0" borderId="0" xfId="0" applyFont="1"/>
    <xf numFmtId="0" fontId="20" fillId="0" borderId="0" xfId="0" applyFont="1" applyAlignment="1"/>
    <xf numFmtId="0" fontId="11" fillId="0" borderId="0" xfId="35" applyFont="1" applyAlignment="1" applyProtection="1">
      <alignment horizontal="left" vertical="center"/>
    </xf>
    <xf numFmtId="0" fontId="11" fillId="0" borderId="0" xfId="35" applyFont="1" applyAlignment="1" applyProtection="1"/>
    <xf numFmtId="0" fontId="11" fillId="0" borderId="0" xfId="35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35" applyFont="1" applyAlignment="1" applyProtection="1">
      <alignment horizontal="left"/>
    </xf>
    <xf numFmtId="0" fontId="12" fillId="0" borderId="0" xfId="44" applyNumberFormat="1" applyFont="1" applyBorder="1" applyAlignment="1" applyProtection="1">
      <alignment horizontal="left" vertical="center"/>
    </xf>
    <xf numFmtId="0" fontId="3" fillId="0" borderId="9" xfId="48" applyFont="1" applyBorder="1" applyAlignment="1">
      <alignment horizontal="left" vertical="center"/>
    </xf>
    <xf numFmtId="0" fontId="55" fillId="0" borderId="0" xfId="48" applyFont="1" applyAlignment="1">
      <alignment horizontal="left" vertical="center"/>
    </xf>
    <xf numFmtId="0" fontId="8" fillId="0" borderId="16" xfId="0" applyFont="1" applyBorder="1" applyAlignment="1">
      <alignment horizontal="left" vertical="center" indent="1"/>
    </xf>
    <xf numFmtId="164" fontId="11" fillId="0" borderId="0" xfId="35" applyNumberFormat="1" applyBorder="1" applyAlignment="1" applyProtection="1">
      <alignment horizontal="left" vertical="center"/>
    </xf>
    <xf numFmtId="0" fontId="11" fillId="0" borderId="0" xfId="35" applyBorder="1" applyAlignment="1" applyProtection="1">
      <alignment vertical="center"/>
    </xf>
    <xf numFmtId="0" fontId="0" fillId="0" borderId="0" xfId="0" applyAlignment="1">
      <alignment horizontal="right"/>
    </xf>
    <xf numFmtId="171" fontId="8" fillId="0" borderId="9" xfId="0" applyNumberFormat="1" applyFont="1" applyBorder="1" applyAlignment="1">
      <alignment vertical="center"/>
    </xf>
    <xf numFmtId="171" fontId="3" fillId="0" borderId="0" xfId="0" applyNumberFormat="1" applyFont="1" applyAlignment="1">
      <alignment vertical="center"/>
    </xf>
    <xf numFmtId="171" fontId="3" fillId="0" borderId="9" xfId="0" applyNumberFormat="1" applyFont="1" applyBorder="1" applyAlignment="1">
      <alignment vertical="center"/>
    </xf>
    <xf numFmtId="0" fontId="16" fillId="0" borderId="0" xfId="0" applyFont="1" applyAlignment="1">
      <alignment horizontal="left"/>
    </xf>
    <xf numFmtId="0" fontId="11" fillId="0" borderId="0" xfId="35" applyAlignment="1" applyProtection="1">
      <alignment horizontal="right"/>
    </xf>
    <xf numFmtId="0" fontId="11" fillId="0" borderId="0" xfId="35" applyBorder="1" applyAlignment="1" applyProtection="1">
      <alignment horizontal="right" vertical="top"/>
    </xf>
    <xf numFmtId="179" fontId="3" fillId="0" borderId="0" xfId="0" applyNumberFormat="1" applyFont="1"/>
    <xf numFmtId="171" fontId="3" fillId="0" borderId="0" xfId="0" applyNumberFormat="1" applyFont="1"/>
    <xf numFmtId="0" fontId="3" fillId="0" borderId="0" xfId="0" applyFont="1" applyAlignment="1">
      <alignment horizontal="right" vertical="center" indent="1"/>
    </xf>
    <xf numFmtId="171" fontId="12" fillId="0" borderId="0" xfId="0" applyNumberFormat="1" applyFont="1" applyAlignment="1">
      <alignment horizontal="right" vertical="center" indent="1"/>
    </xf>
    <xf numFmtId="9" fontId="3" fillId="0" borderId="0" xfId="51" applyFont="1" applyAlignment="1">
      <alignment vertical="center"/>
    </xf>
    <xf numFmtId="9" fontId="3" fillId="0" borderId="9" xfId="51" applyFont="1" applyBorder="1" applyAlignment="1">
      <alignment vertical="center"/>
    </xf>
    <xf numFmtId="9" fontId="3" fillId="0" borderId="10" xfId="51" applyFont="1" applyBorder="1" applyAlignment="1">
      <alignment vertical="center"/>
    </xf>
    <xf numFmtId="164" fontId="3" fillId="23" borderId="0" xfId="45" applyFont="1" applyFill="1" applyBorder="1" applyAlignment="1" applyProtection="1">
      <alignment horizontal="left" vertical="center" wrapText="1" indent="1"/>
    </xf>
    <xf numFmtId="164" fontId="8" fillId="0" borderId="17" xfId="39" applyFont="1" applyBorder="1" applyAlignment="1" applyProtection="1">
      <alignment horizontal="right" vertical="center" indent="1"/>
    </xf>
    <xf numFmtId="176" fontId="26" fillId="0" borderId="18" xfId="39" applyNumberFormat="1" applyFont="1" applyBorder="1" applyAlignment="1" applyProtection="1">
      <alignment horizontal="right" vertical="center" indent="1"/>
    </xf>
    <xf numFmtId="176" fontId="26" fillId="0" borderId="19" xfId="39" applyNumberFormat="1" applyFont="1" applyBorder="1" applyAlignment="1" applyProtection="1">
      <alignment horizontal="right" vertical="center" indent="1"/>
    </xf>
    <xf numFmtId="175" fontId="26" fillId="0" borderId="18" xfId="39" applyNumberFormat="1" applyFont="1" applyBorder="1" applyAlignment="1" applyProtection="1">
      <alignment horizontal="right" vertical="center" indent="1"/>
    </xf>
    <xf numFmtId="175" fontId="26" fillId="0" borderId="19" xfId="39" applyNumberFormat="1" applyFont="1" applyBorder="1" applyAlignment="1" applyProtection="1">
      <alignment horizontal="right" vertical="center" indent="1"/>
    </xf>
    <xf numFmtId="176" fontId="26" fillId="23" borderId="13" xfId="39" applyNumberFormat="1" applyFont="1" applyFill="1" applyBorder="1" applyAlignment="1" applyProtection="1">
      <alignment horizontal="right" vertical="center"/>
    </xf>
    <xf numFmtId="176" fontId="26" fillId="23" borderId="0" xfId="39" applyNumberFormat="1" applyFont="1" applyFill="1" applyBorder="1" applyAlignment="1" applyProtection="1">
      <alignment horizontal="right" vertical="center"/>
    </xf>
    <xf numFmtId="176" fontId="26" fillId="23" borderId="0" xfId="39" applyNumberFormat="1" applyFont="1" applyFill="1" applyBorder="1" applyAlignment="1" applyProtection="1">
      <alignment horizontal="right" vertical="center" indent="1"/>
    </xf>
    <xf numFmtId="176" fontId="26" fillId="23" borderId="19" xfId="39" applyNumberFormat="1" applyFont="1" applyFill="1" applyBorder="1" applyAlignment="1" applyProtection="1">
      <alignment horizontal="right" vertical="center" indent="1"/>
    </xf>
    <xf numFmtId="175" fontId="26" fillId="23" borderId="13" xfId="39" applyNumberFormat="1" applyFont="1" applyFill="1" applyBorder="1" applyAlignment="1" applyProtection="1">
      <alignment horizontal="right" vertical="center"/>
    </xf>
    <xf numFmtId="175" fontId="26" fillId="23" borderId="0" xfId="39" applyNumberFormat="1" applyFont="1" applyFill="1" applyBorder="1" applyAlignment="1" applyProtection="1">
      <alignment horizontal="right" vertical="center"/>
    </xf>
    <xf numFmtId="175" fontId="26" fillId="23" borderId="0" xfId="39" applyNumberFormat="1" applyFont="1" applyFill="1" applyBorder="1" applyAlignment="1" applyProtection="1">
      <alignment horizontal="right" vertical="center" indent="1"/>
    </xf>
    <xf numFmtId="175" fontId="26" fillId="23" borderId="19" xfId="39" applyNumberFormat="1" applyFont="1" applyFill="1" applyBorder="1" applyAlignment="1" applyProtection="1">
      <alignment horizontal="right" vertical="center" indent="1"/>
    </xf>
    <xf numFmtId="0" fontId="11" fillId="0" borderId="0" xfId="35" applyAlignment="1" applyProtection="1"/>
    <xf numFmtId="174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0" xfId="48" applyNumberFormat="1" applyFont="1" applyBorder="1" applyAlignment="1">
      <alignment vertical="center"/>
    </xf>
    <xf numFmtId="174" fontId="3" fillId="0" borderId="0" xfId="48" applyNumberFormat="1" applyFont="1" applyBorder="1" applyAlignment="1">
      <alignment vertical="center"/>
    </xf>
    <xf numFmtId="178" fontId="3" fillId="0" borderId="10" xfId="48" applyNumberFormat="1" applyFont="1" applyBorder="1" applyAlignment="1">
      <alignment vertical="center"/>
    </xf>
    <xf numFmtId="174" fontId="3" fillId="0" borderId="10" xfId="48" applyNumberFormat="1" applyFont="1" applyBorder="1" applyAlignment="1">
      <alignment vertical="center"/>
    </xf>
    <xf numFmtId="175" fontId="50" fillId="0" borderId="0" xfId="0" applyNumberFormat="1" applyFont="1" applyBorder="1" applyAlignment="1">
      <alignment horizontal="right" vertical="center" indent="1"/>
    </xf>
    <xf numFmtId="175" fontId="3" fillId="0" borderId="9" xfId="0" applyNumberFormat="1" applyFont="1" applyBorder="1" applyAlignment="1">
      <alignment horizontal="right" vertical="center" indent="1"/>
    </xf>
    <xf numFmtId="0" fontId="5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 indent="1"/>
    </xf>
    <xf numFmtId="175" fontId="50" fillId="0" borderId="0" xfId="43" applyNumberFormat="1" applyFont="1" applyBorder="1" applyAlignment="1" applyProtection="1">
      <alignment horizontal="right" vertical="center" indent="1"/>
    </xf>
    <xf numFmtId="175" fontId="50" fillId="0" borderId="10" xfId="43" applyNumberFormat="1" applyFont="1" applyBorder="1" applyAlignment="1" applyProtection="1">
      <alignment horizontal="right" vertical="center" indent="1"/>
    </xf>
    <xf numFmtId="179" fontId="3" fillId="0" borderId="0" xfId="0" applyNumberFormat="1" applyFont="1" applyBorder="1" applyAlignment="1">
      <alignment horizontal="right" vertical="center" indent="1"/>
    </xf>
    <xf numFmtId="179" fontId="3" fillId="0" borderId="10" xfId="0" applyNumberFormat="1" applyFont="1" applyBorder="1" applyAlignment="1">
      <alignment horizontal="right" vertical="center" indent="1"/>
    </xf>
    <xf numFmtId="172" fontId="3" fillId="0" borderId="0" xfId="0" applyNumberFormat="1" applyFont="1" applyBorder="1" applyAlignment="1">
      <alignment horizontal="right" vertical="center" indent="1"/>
    </xf>
    <xf numFmtId="172" fontId="3" fillId="0" borderId="10" xfId="0" applyNumberFormat="1" applyFont="1" applyBorder="1" applyAlignment="1">
      <alignment horizontal="right" vertical="center" indent="1"/>
    </xf>
    <xf numFmtId="177" fontId="3" fillId="0" borderId="0" xfId="0" applyNumberFormat="1" applyFont="1" applyBorder="1" applyAlignment="1">
      <alignment horizontal="right" vertical="center" indent="1"/>
    </xf>
    <xf numFmtId="167" fontId="3" fillId="0" borderId="0" xfId="42" applyNumberFormat="1" applyFont="1" applyFill="1" applyBorder="1"/>
    <xf numFmtId="179" fontId="3" fillId="0" borderId="16" xfId="0" applyNumberFormat="1" applyFont="1" applyBorder="1" applyAlignment="1">
      <alignment horizontal="right" vertical="center" indent="1"/>
    </xf>
    <xf numFmtId="166" fontId="9" fillId="0" borderId="0" xfId="0" applyNumberFormat="1" applyFont="1"/>
    <xf numFmtId="166" fontId="8" fillId="0" borderId="0" xfId="0" applyNumberFormat="1" applyFont="1"/>
    <xf numFmtId="0" fontId="19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right" vertical="center" indent="2"/>
    </xf>
    <xf numFmtId="0" fontId="20" fillId="0" borderId="0" xfId="0" applyFont="1" applyBorder="1" applyAlignment="1">
      <alignment horizontal="left" vertical="center" indent="1"/>
    </xf>
    <xf numFmtId="2" fontId="20" fillId="0" borderId="0" xfId="41" applyNumberFormat="1" applyFont="1" applyFill="1" applyBorder="1" applyAlignment="1" applyProtection="1">
      <alignment horizontal="left" vertical="center" indent="2"/>
    </xf>
    <xf numFmtId="0" fontId="20" fillId="0" borderId="0" xfId="0" applyFont="1" applyAlignment="1">
      <alignment horizontal="left" vertical="center" indent="1"/>
    </xf>
    <xf numFmtId="1" fontId="52" fillId="0" borderId="0" xfId="45" applyNumberFormat="1" applyFont="1" applyBorder="1" applyAlignment="1" applyProtection="1">
      <alignment horizontal="left" vertical="center" wrapText="1" indent="1"/>
    </xf>
    <xf numFmtId="2" fontId="52" fillId="0" borderId="0" xfId="41" applyNumberFormat="1" applyFont="1" applyFill="1" applyBorder="1" applyAlignment="1" applyProtection="1">
      <alignment horizontal="left" vertical="center" indent="2"/>
    </xf>
    <xf numFmtId="1" fontId="20" fillId="0" borderId="0" xfId="45" applyNumberFormat="1" applyFont="1" applyBorder="1" applyAlignment="1" applyProtection="1">
      <alignment horizontal="left" vertical="center" wrapText="1" indent="1"/>
    </xf>
    <xf numFmtId="2" fontId="20" fillId="0" borderId="0" xfId="40" applyNumberFormat="1" applyFont="1" applyAlignment="1" applyProtection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2" fontId="19" fillId="0" borderId="0" xfId="41" applyNumberFormat="1" applyFont="1" applyFill="1" applyBorder="1" applyAlignment="1" applyProtection="1">
      <alignment horizontal="left" vertical="center" indent="2"/>
    </xf>
    <xf numFmtId="0" fontId="20" fillId="0" borderId="9" xfId="0" applyFont="1" applyBorder="1" applyAlignment="1">
      <alignment horizontal="left" vertical="center" indent="1"/>
    </xf>
    <xf numFmtId="2" fontId="20" fillId="0" borderId="9" xfId="41" applyNumberFormat="1" applyFont="1" applyFill="1" applyBorder="1" applyAlignment="1" applyProtection="1">
      <alignment horizontal="left" vertical="center" indent="2"/>
    </xf>
    <xf numFmtId="0" fontId="0" fillId="0" borderId="0" xfId="0" applyAlignment="1"/>
    <xf numFmtId="0" fontId="57" fillId="0" borderId="0" xfId="48" applyFont="1" applyBorder="1" applyAlignment="1">
      <alignment vertical="top"/>
    </xf>
    <xf numFmtId="176" fontId="26" fillId="0" borderId="13" xfId="39" applyNumberFormat="1" applyFont="1" applyFill="1" applyBorder="1" applyAlignment="1" applyProtection="1">
      <alignment horizontal="right" vertical="center"/>
    </xf>
    <xf numFmtId="176" fontId="26" fillId="0" borderId="0" xfId="39" applyNumberFormat="1" applyFont="1" applyFill="1" applyBorder="1" applyAlignment="1" applyProtection="1">
      <alignment horizontal="right" vertical="center"/>
    </xf>
    <xf numFmtId="176" fontId="26" fillId="0" borderId="0" xfId="39" applyNumberFormat="1" applyFont="1" applyFill="1" applyBorder="1" applyAlignment="1" applyProtection="1">
      <alignment horizontal="right" vertical="center" indent="1"/>
    </xf>
    <xf numFmtId="176" fontId="26" fillId="0" borderId="19" xfId="39" applyNumberFormat="1" applyFont="1" applyFill="1" applyBorder="1" applyAlignment="1" applyProtection="1">
      <alignment horizontal="right" vertical="center" indent="1"/>
    </xf>
    <xf numFmtId="164" fontId="3" fillId="0" borderId="0" xfId="45" applyFont="1" applyFill="1" applyBorder="1" applyAlignment="1" applyProtection="1">
      <alignment horizontal="left" vertical="center" wrapText="1" indent="1"/>
    </xf>
    <xf numFmtId="176" fontId="49" fillId="0" borderId="0" xfId="39" applyNumberFormat="1" applyFont="1" applyFill="1" applyBorder="1" applyAlignment="1" applyProtection="1">
      <alignment horizontal="right" vertical="center"/>
    </xf>
    <xf numFmtId="176" fontId="49" fillId="0" borderId="0" xfId="39" applyNumberFormat="1" applyFont="1" applyFill="1" applyBorder="1" applyAlignment="1" applyProtection="1">
      <alignment horizontal="right" vertical="center" indent="1"/>
    </xf>
    <xf numFmtId="175" fontId="26" fillId="0" borderId="13" xfId="39" applyNumberFormat="1" applyFont="1" applyFill="1" applyBorder="1" applyAlignment="1" applyProtection="1">
      <alignment horizontal="right" vertical="center"/>
    </xf>
    <xf numFmtId="175" fontId="26" fillId="0" borderId="0" xfId="39" applyNumberFormat="1" applyFont="1" applyFill="1" applyBorder="1" applyAlignment="1" applyProtection="1">
      <alignment horizontal="right" vertical="center"/>
    </xf>
    <xf numFmtId="175" fontId="26" fillId="0" borderId="0" xfId="39" applyNumberFormat="1" applyFont="1" applyFill="1" applyBorder="1" applyAlignment="1" applyProtection="1">
      <alignment horizontal="right" vertical="center" indent="1"/>
    </xf>
    <xf numFmtId="175" fontId="26" fillId="0" borderId="19" xfId="39" applyNumberFormat="1" applyFont="1" applyFill="1" applyBorder="1" applyAlignment="1" applyProtection="1">
      <alignment horizontal="right" vertical="center" indent="1"/>
    </xf>
    <xf numFmtId="164" fontId="3" fillId="0" borderId="0" xfId="42" applyFont="1" applyFill="1" applyBorder="1" applyAlignment="1">
      <alignment horizontal="right"/>
    </xf>
    <xf numFmtId="180" fontId="8" fillId="0" borderId="0" xfId="0" applyNumberFormat="1" applyFont="1" applyBorder="1" applyAlignment="1"/>
    <xf numFmtId="177" fontId="8" fillId="0" borderId="10" xfId="0" applyNumberFormat="1" applyFont="1" applyFill="1" applyBorder="1" applyAlignment="1">
      <alignment horizontal="right" vertical="center" indent="1"/>
    </xf>
    <xf numFmtId="179" fontId="3" fillId="0" borderId="0" xfId="0" applyNumberFormat="1" applyFont="1" applyFill="1" applyBorder="1" applyAlignment="1">
      <alignment horizontal="right" vertical="center" indent="1"/>
    </xf>
    <xf numFmtId="179" fontId="3" fillId="0" borderId="10" xfId="0" applyNumberFormat="1" applyFont="1" applyFill="1" applyBorder="1" applyAlignment="1">
      <alignment horizontal="right" vertical="center" indent="1"/>
    </xf>
    <xf numFmtId="0" fontId="8" fillId="0" borderId="10" xfId="48" applyFont="1" applyBorder="1" applyAlignment="1">
      <alignment horizontal="left" vertical="center" wrapText="1"/>
    </xf>
    <xf numFmtId="164" fontId="3" fillId="0" borderId="14" xfId="45" applyFont="1" applyBorder="1" applyAlignment="1" applyProtection="1">
      <alignment horizontal="left" vertical="center" wrapText="1" indent="1"/>
    </xf>
    <xf numFmtId="164" fontId="3" fillId="0" borderId="0" xfId="45" applyFont="1" applyBorder="1" applyAlignment="1" applyProtection="1">
      <alignment horizontal="left" vertical="center" wrapText="1" indent="1"/>
    </xf>
    <xf numFmtId="0" fontId="3" fillId="23" borderId="0" xfId="37" applyFont="1" applyFill="1" applyBorder="1" applyAlignment="1">
      <alignment horizontal="left" indent="1"/>
    </xf>
    <xf numFmtId="164" fontId="3" fillId="23" borderId="0" xfId="39" applyFont="1" applyFill="1" applyBorder="1" applyAlignment="1" applyProtection="1">
      <alignment horizontal="left" vertical="center" indent="1"/>
    </xf>
    <xf numFmtId="166" fontId="24" fillId="0" borderId="0" xfId="39" applyNumberFormat="1" applyFont="1" applyFill="1" applyAlignment="1" applyProtection="1">
      <alignment horizontal="right"/>
    </xf>
    <xf numFmtId="164" fontId="3" fillId="0" borderId="0" xfId="42" applyFont="1" applyFill="1" applyAlignment="1"/>
    <xf numFmtId="1" fontId="24" fillId="0" borderId="0" xfId="39" applyNumberFormat="1" applyFont="1" applyFill="1" applyAlignment="1" applyProtection="1">
      <alignment horizontal="right"/>
    </xf>
    <xf numFmtId="170" fontId="3" fillId="0" borderId="0" xfId="42" applyNumberFormat="1" applyFont="1" applyFill="1"/>
    <xf numFmtId="171" fontId="3" fillId="0" borderId="0" xfId="0" applyNumberFormat="1" applyFont="1" applyFill="1" applyAlignment="1">
      <alignment vertical="center"/>
    </xf>
    <xf numFmtId="171" fontId="3" fillId="0" borderId="9" xfId="0" applyNumberFormat="1" applyFont="1" applyFill="1" applyBorder="1" applyAlignment="1">
      <alignment vertical="center"/>
    </xf>
    <xf numFmtId="171" fontId="8" fillId="0" borderId="9" xfId="0" applyNumberFormat="1" applyFont="1" applyFill="1" applyBorder="1" applyAlignment="1">
      <alignment vertical="center"/>
    </xf>
    <xf numFmtId="171" fontId="8" fillId="0" borderId="0" xfId="0" applyNumberFormat="1" applyFont="1" applyFill="1" applyBorder="1" applyAlignment="1">
      <alignment horizontal="right" vertical="center" indent="1"/>
    </xf>
    <xf numFmtId="175" fontId="3" fillId="0" borderId="0" xfId="0" applyNumberFormat="1" applyFont="1" applyFill="1" applyBorder="1" applyAlignment="1">
      <alignment horizontal="right" vertical="center" indent="1"/>
    </xf>
    <xf numFmtId="0" fontId="8" fillId="0" borderId="10" xfId="0" applyFont="1" applyFill="1" applyBorder="1" applyAlignment="1">
      <alignment horizontal="center" vertical="center"/>
    </xf>
    <xf numFmtId="175" fontId="50" fillId="0" borderId="0" xfId="0" applyNumberFormat="1" applyFont="1" applyFill="1" applyBorder="1" applyAlignment="1">
      <alignment horizontal="right" vertical="center" indent="1"/>
    </xf>
    <xf numFmtId="175" fontId="8" fillId="0" borderId="10" xfId="0" applyNumberFormat="1" applyFont="1" applyFill="1" applyBorder="1" applyAlignment="1">
      <alignment horizontal="right" vertical="center" indent="1"/>
    </xf>
    <xf numFmtId="177" fontId="8" fillId="0" borderId="10" xfId="0" applyNumberFormat="1" applyFont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0" fontId="8" fillId="0" borderId="10" xfId="48" applyFont="1" applyBorder="1" applyAlignment="1">
      <alignment horizontal="right" vertical="center" wrapText="1" indent="1"/>
    </xf>
    <xf numFmtId="168" fontId="3" fillId="0" borderId="0" xfId="0" applyNumberFormat="1" applyFont="1" applyBorder="1" applyAlignment="1">
      <alignment horizontal="right" vertical="center" indent="1"/>
    </xf>
    <xf numFmtId="168" fontId="3" fillId="0" borderId="10" xfId="0" applyNumberFormat="1" applyFont="1" applyBorder="1" applyAlignment="1">
      <alignment horizontal="right" vertical="center" indent="1"/>
    </xf>
    <xf numFmtId="165" fontId="3" fillId="0" borderId="0" xfId="0" applyNumberFormat="1" applyFont="1" applyBorder="1" applyAlignment="1">
      <alignment horizontal="right" vertical="center" indent="1"/>
    </xf>
    <xf numFmtId="165" fontId="3" fillId="0" borderId="0" xfId="0" applyNumberFormat="1" applyFont="1" applyAlignment="1">
      <alignment horizontal="right" vertical="center" indent="1"/>
    </xf>
    <xf numFmtId="165" fontId="3" fillId="0" borderId="10" xfId="0" applyNumberFormat="1" applyFont="1" applyBorder="1" applyAlignment="1">
      <alignment horizontal="right" vertical="center" indent="1"/>
    </xf>
    <xf numFmtId="168" fontId="3" fillId="0" borderId="0" xfId="0" applyNumberFormat="1" applyFont="1" applyFill="1" applyBorder="1" applyAlignment="1">
      <alignment horizontal="right" vertical="center" indent="1"/>
    </xf>
    <xf numFmtId="168" fontId="3" fillId="0" borderId="1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left" vertical="center" wrapText="1" indent="1"/>
    </xf>
    <xf numFmtId="181" fontId="3" fillId="0" borderId="0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left"/>
    </xf>
    <xf numFmtId="2" fontId="20" fillId="0" borderId="0" xfId="40" applyNumberFormat="1" applyFont="1" applyBorder="1" applyAlignment="1" applyProtection="1">
      <alignment horizontal="left" vertical="center" indent="1"/>
    </xf>
    <xf numFmtId="164" fontId="8" fillId="0" borderId="0" xfId="45" applyFont="1" applyFill="1" applyBorder="1" applyAlignment="1" applyProtection="1">
      <alignment horizontal="left" vertical="center" wrapText="1" indent="1"/>
    </xf>
    <xf numFmtId="176" fontId="53" fillId="0" borderId="13" xfId="39" applyNumberFormat="1" applyFont="1" applyFill="1" applyBorder="1" applyAlignment="1" applyProtection="1">
      <alignment horizontal="right" vertical="center"/>
    </xf>
    <xf numFmtId="176" fontId="53" fillId="0" borderId="0" xfId="39" applyNumberFormat="1" applyFont="1" applyFill="1" applyBorder="1" applyAlignment="1" applyProtection="1">
      <alignment horizontal="right" vertical="center"/>
    </xf>
    <xf numFmtId="176" fontId="53" fillId="0" borderId="0" xfId="39" applyNumberFormat="1" applyFont="1" applyFill="1" applyBorder="1" applyAlignment="1" applyProtection="1">
      <alignment horizontal="right" vertical="center" indent="1"/>
    </xf>
    <xf numFmtId="176" fontId="53" fillId="0" borderId="19" xfId="39" applyNumberFormat="1" applyFont="1" applyFill="1" applyBorder="1" applyAlignment="1" applyProtection="1">
      <alignment horizontal="right" vertical="center" indent="1"/>
    </xf>
    <xf numFmtId="1" fontId="51" fillId="0" borderId="0" xfId="45" applyNumberFormat="1" applyFont="1" applyFill="1" applyBorder="1" applyAlignment="1" applyProtection="1">
      <alignment horizontal="left" vertical="center" wrapText="1" indent="1"/>
    </xf>
    <xf numFmtId="176" fontId="47" fillId="0" borderId="13" xfId="39" applyNumberFormat="1" applyFont="1" applyFill="1" applyBorder="1" applyAlignment="1" applyProtection="1">
      <alignment horizontal="right" vertical="center"/>
    </xf>
    <xf numFmtId="176" fontId="47" fillId="0" borderId="0" xfId="39" applyNumberFormat="1" applyFont="1" applyFill="1" applyBorder="1" applyAlignment="1" applyProtection="1">
      <alignment horizontal="right" vertical="center"/>
    </xf>
    <xf numFmtId="176" fontId="47" fillId="0" borderId="0" xfId="39" applyNumberFormat="1" applyFont="1" applyFill="1" applyBorder="1" applyAlignment="1" applyProtection="1">
      <alignment horizontal="right" vertical="center" indent="1"/>
    </xf>
    <xf numFmtId="176" fontId="47" fillId="0" borderId="19" xfId="39" applyNumberFormat="1" applyFont="1" applyFill="1" applyBorder="1" applyAlignment="1" applyProtection="1">
      <alignment horizontal="right" vertical="center" indent="1"/>
    </xf>
    <xf numFmtId="164" fontId="51" fillId="23" borderId="9" xfId="39" applyFont="1" applyFill="1" applyBorder="1" applyAlignment="1" applyProtection="1">
      <alignment horizontal="left" vertical="center" indent="1"/>
    </xf>
    <xf numFmtId="176" fontId="47" fillId="23" borderId="20" xfId="39" applyNumberFormat="1" applyFont="1" applyFill="1" applyBorder="1" applyAlignment="1" applyProtection="1">
      <alignment horizontal="right" vertical="center"/>
    </xf>
    <xf numFmtId="176" fontId="47" fillId="23" borderId="9" xfId="39" applyNumberFormat="1" applyFont="1" applyFill="1" applyBorder="1" applyAlignment="1" applyProtection="1">
      <alignment horizontal="right" vertical="center"/>
    </xf>
    <xf numFmtId="176" fontId="47" fillId="23" borderId="9" xfId="39" applyNumberFormat="1" applyFont="1" applyFill="1" applyBorder="1" applyAlignment="1" applyProtection="1">
      <alignment horizontal="right" vertical="center" indent="1"/>
    </xf>
    <xf numFmtId="176" fontId="47" fillId="23" borderId="21" xfId="39" applyNumberFormat="1" applyFont="1" applyFill="1" applyBorder="1" applyAlignment="1" applyProtection="1">
      <alignment horizontal="right" vertical="center" indent="1"/>
    </xf>
    <xf numFmtId="175" fontId="49" fillId="0" borderId="13" xfId="39" applyNumberFormat="1" applyFont="1" applyFill="1" applyBorder="1" applyAlignment="1" applyProtection="1">
      <alignment horizontal="right" vertical="center"/>
    </xf>
    <xf numFmtId="175" fontId="49" fillId="0" borderId="0" xfId="39" applyNumberFormat="1" applyFont="1" applyFill="1" applyBorder="1" applyAlignment="1" applyProtection="1">
      <alignment horizontal="right" vertical="center"/>
    </xf>
    <xf numFmtId="175" fontId="49" fillId="0" borderId="0" xfId="39" applyNumberFormat="1" applyFont="1" applyFill="1" applyBorder="1" applyAlignment="1" applyProtection="1">
      <alignment horizontal="right" vertical="center" indent="1"/>
    </xf>
    <xf numFmtId="175" fontId="49" fillId="0" borderId="19" xfId="39" applyNumberFormat="1" applyFont="1" applyFill="1" applyBorder="1" applyAlignment="1" applyProtection="1">
      <alignment horizontal="right" vertical="center" indent="1"/>
    </xf>
    <xf numFmtId="175" fontId="47" fillId="0" borderId="13" xfId="39" applyNumberFormat="1" applyFont="1" applyFill="1" applyBorder="1" applyAlignment="1" applyProtection="1">
      <alignment horizontal="right" vertical="center"/>
    </xf>
    <xf numFmtId="175" fontId="47" fillId="0" borderId="0" xfId="39" applyNumberFormat="1" applyFont="1" applyFill="1" applyBorder="1" applyAlignment="1" applyProtection="1">
      <alignment horizontal="right" vertical="center"/>
    </xf>
    <xf numFmtId="175" fontId="47" fillId="0" borderId="0" xfId="39" applyNumberFormat="1" applyFont="1" applyFill="1" applyBorder="1" applyAlignment="1" applyProtection="1">
      <alignment horizontal="right" vertical="center" indent="1"/>
    </xf>
    <xf numFmtId="175" fontId="47" fillId="0" borderId="19" xfId="39" applyNumberFormat="1" applyFont="1" applyFill="1" applyBorder="1" applyAlignment="1" applyProtection="1">
      <alignment horizontal="right" vertical="center" indent="1"/>
    </xf>
    <xf numFmtId="175" fontId="47" fillId="23" borderId="20" xfId="39" applyNumberFormat="1" applyFont="1" applyFill="1" applyBorder="1" applyAlignment="1" applyProtection="1">
      <alignment horizontal="right" vertical="center"/>
    </xf>
    <xf numFmtId="175" fontId="47" fillId="23" borderId="9" xfId="39" applyNumberFormat="1" applyFont="1" applyFill="1" applyBorder="1" applyAlignment="1" applyProtection="1">
      <alignment horizontal="right" vertical="center"/>
    </xf>
    <xf numFmtId="175" fontId="47" fillId="23" borderId="9" xfId="39" applyNumberFormat="1" applyFont="1" applyFill="1" applyBorder="1" applyAlignment="1" applyProtection="1">
      <alignment horizontal="right" vertical="center" indent="1"/>
    </xf>
    <xf numFmtId="175" fontId="47" fillId="23" borderId="21" xfId="39" applyNumberFormat="1" applyFont="1" applyFill="1" applyBorder="1" applyAlignment="1" applyProtection="1">
      <alignment horizontal="righ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35" applyAlignment="1" applyProtection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0" xfId="35" applyAlignment="1" applyProtection="1">
      <alignment horizontal="right"/>
    </xf>
    <xf numFmtId="0" fontId="11" fillId="0" borderId="0" xfId="35" applyAlignment="1" applyProtection="1"/>
    <xf numFmtId="0" fontId="25" fillId="0" borderId="0" xfId="35" applyFont="1" applyAlignment="1" applyProtection="1"/>
    <xf numFmtId="0" fontId="0" fillId="0" borderId="0" xfId="0" applyAlignment="1"/>
    <xf numFmtId="0" fontId="3" fillId="0" borderId="9" xfId="48" applyFont="1" applyBorder="1" applyAlignment="1">
      <alignment horizontal="left" vertical="center"/>
    </xf>
    <xf numFmtId="164" fontId="11" fillId="0" borderId="0" xfId="35" applyNumberFormat="1" applyFill="1" applyBorder="1" applyAlignment="1" applyProtection="1">
      <alignment horizontal="right"/>
    </xf>
    <xf numFmtId="171" fontId="8" fillId="0" borderId="10" xfId="0" applyNumberFormat="1" applyFont="1" applyFill="1" applyBorder="1" applyAlignment="1">
      <alignment vertical="center"/>
    </xf>
  </cellXfs>
  <cellStyles count="5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en hypertexte" xfId="35" builtinId="8"/>
    <cellStyle name="Linked Cell" xfId="36"/>
    <cellStyle name="Normal" xfId="0" builtinId="0"/>
    <cellStyle name="Normal 2" xfId="37"/>
    <cellStyle name="Normal 2 2" xfId="38"/>
    <cellStyle name="Normal_02-G_XGDP" xfId="39"/>
    <cellStyle name="Normal_53-GV_XGDP" xfId="40"/>
    <cellStyle name="Normal_53-GV_XGDP_Tabelle1" xfId="41"/>
    <cellStyle name="Normal_59-C_PPP" xfId="42"/>
    <cellStyle name="Normal_MS01" xfId="43"/>
    <cellStyle name="Normal_MS63" xfId="44"/>
    <cellStyle name="Normal_MS75" xfId="45"/>
    <cellStyle name="Normal_MS77" xfId="46"/>
    <cellStyle name="Normal_Tab_fr" xfId="47"/>
    <cellStyle name="Normal_tab_français" xfId="48"/>
    <cellStyle name="Note" xfId="49"/>
    <cellStyle name="Output" xfId="50"/>
    <cellStyle name="Pourcentage" xfId="51" builtinId="5"/>
    <cellStyle name="Standard_G3-REALF" xfId="52"/>
    <cellStyle name="Title" xfId="53"/>
    <cellStyle name="Warning Text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18</xdr:row>
      <xdr:rowOff>0</xdr:rowOff>
    </xdr:from>
    <xdr:to>
      <xdr:col>3</xdr:col>
      <xdr:colOff>171000</xdr:colOff>
      <xdr:row>38</xdr:row>
      <xdr:rowOff>142756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895600"/>
          <a:ext cx="3600000" cy="33812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14</xdr:row>
      <xdr:rowOff>1</xdr:rowOff>
    </xdr:from>
    <xdr:to>
      <xdr:col>3</xdr:col>
      <xdr:colOff>161475</xdr:colOff>
      <xdr:row>35</xdr:row>
      <xdr:rowOff>155803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266951"/>
          <a:ext cx="3600000" cy="29847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19</xdr:row>
      <xdr:rowOff>1</xdr:rowOff>
    </xdr:from>
    <xdr:to>
      <xdr:col>2</xdr:col>
      <xdr:colOff>894900</xdr:colOff>
      <xdr:row>42</xdr:row>
      <xdr:rowOff>55900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924176"/>
          <a:ext cx="3600000" cy="35039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14</xdr:row>
      <xdr:rowOff>0</xdr:rowOff>
    </xdr:from>
    <xdr:to>
      <xdr:col>3</xdr:col>
      <xdr:colOff>151950</xdr:colOff>
      <xdr:row>32</xdr:row>
      <xdr:rowOff>51204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143125"/>
          <a:ext cx="3600000" cy="29658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17</xdr:row>
      <xdr:rowOff>1</xdr:rowOff>
    </xdr:from>
    <xdr:to>
      <xdr:col>3</xdr:col>
      <xdr:colOff>142425</xdr:colOff>
      <xdr:row>37</xdr:row>
      <xdr:rowOff>31620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686051"/>
          <a:ext cx="3600000" cy="327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3</xdr:row>
      <xdr:rowOff>95250</xdr:rowOff>
    </xdr:from>
    <xdr:to>
      <xdr:col>11</xdr:col>
      <xdr:colOff>332925</xdr:colOff>
      <xdr:row>26</xdr:row>
      <xdr:rowOff>35761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7575" y="581025"/>
          <a:ext cx="3600000" cy="3474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1AGBS\hsw\PROGRAMME%20SCIENCE\A_DOSSIERS%20GENERAUX\Publications\BFSsynt%20Bu&amp;HS98\OECD%20FB\CHT3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E"/>
      <sheetName val="Sektor H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bildung-wissenschaft/technologie/indikatorsystem/zugang-indikatoren/w-t-input/f-e-aufwendungen-hochschulen.html" TargetMode="External"/><Relationship Id="rId2" Type="http://schemas.openxmlformats.org/officeDocument/2006/relationships/hyperlink" Target="http://www.bfs.admin.ch/bfs/portal/fr/index/themen/15/09/key/ind2.indicator.20204.202.html" TargetMode="External"/><Relationship Id="rId1" Type="http://schemas.openxmlformats.org/officeDocument/2006/relationships/hyperlink" Target="http://www.bfs.admin.ch/bfs/portal/fr/index/themen/16/04/key/approche_globale.indicator.30101.301.html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tabSelected="1" zoomScaleNormal="100" workbookViewId="0">
      <selection activeCell="B4" sqref="B4:C4"/>
    </sheetView>
  </sheetViews>
  <sheetFormatPr baseColWidth="10" defaultColWidth="11.42578125" defaultRowHeight="12" x14ac:dyDescent="0.2"/>
  <cols>
    <col min="1" max="1" width="0.85546875" style="56" customWidth="1"/>
    <col min="2" max="2" width="9.28515625" style="56" customWidth="1"/>
    <col min="3" max="3" width="116" style="56" customWidth="1"/>
    <col min="4" max="4" width="82.42578125" style="56" customWidth="1"/>
    <col min="5" max="16384" width="11.42578125" style="56"/>
  </cols>
  <sheetData>
    <row r="1" spans="1:8" ht="3" customHeight="1" x14ac:dyDescent="0.2">
      <c r="A1" s="56" t="s">
        <v>7</v>
      </c>
      <c r="C1" s="56" t="s">
        <v>7</v>
      </c>
    </row>
    <row r="2" spans="1:8" s="1" customFormat="1" ht="12.75" x14ac:dyDescent="0.2">
      <c r="A2" s="1" t="s">
        <v>7</v>
      </c>
      <c r="B2" s="336" t="s">
        <v>1</v>
      </c>
      <c r="C2" s="336"/>
    </row>
    <row r="3" spans="1:8" s="1" customFormat="1" ht="3" customHeight="1" x14ac:dyDescent="0.2"/>
    <row r="4" spans="1:8" s="1" customFormat="1" ht="26.25" customHeight="1" x14ac:dyDescent="0.2">
      <c r="B4" s="337" t="s">
        <v>130</v>
      </c>
      <c r="C4" s="338"/>
      <c r="E4" s="62"/>
    </row>
    <row r="5" spans="1:8" ht="2.25" customHeight="1" x14ac:dyDescent="0.2"/>
    <row r="6" spans="1:8" s="71" customFormat="1" ht="15" customHeight="1" x14ac:dyDescent="0.2">
      <c r="D6" s="110"/>
    </row>
    <row r="7" spans="1:8" s="1" customFormat="1" ht="12.75" x14ac:dyDescent="0.2">
      <c r="B7" s="1" t="s">
        <v>129</v>
      </c>
      <c r="D7" s="183"/>
      <c r="E7" s="183"/>
      <c r="F7" s="183"/>
      <c r="G7" s="183"/>
      <c r="H7" s="183"/>
    </row>
    <row r="8" spans="1:8" s="1" customFormat="1" ht="12.75" x14ac:dyDescent="0.2">
      <c r="D8" s="183"/>
      <c r="E8" s="183"/>
      <c r="F8" s="183"/>
      <c r="G8" s="183"/>
      <c r="H8" s="183"/>
    </row>
    <row r="9" spans="1:8" s="1" customFormat="1" ht="12.75" x14ac:dyDescent="0.2">
      <c r="B9" s="1" t="s">
        <v>25</v>
      </c>
      <c r="D9" s="183"/>
      <c r="E9" s="183"/>
      <c r="F9" s="183"/>
      <c r="G9" s="183"/>
      <c r="H9" s="183"/>
    </row>
    <row r="10" spans="1:8" s="1" customFormat="1" ht="12.75" customHeight="1" x14ac:dyDescent="0.2">
      <c r="B10" s="1" t="s">
        <v>9</v>
      </c>
      <c r="C10" s="185" t="s">
        <v>131</v>
      </c>
      <c r="D10" s="186"/>
    </row>
    <row r="11" spans="1:8" s="1" customFormat="1" ht="12.75" customHeight="1" x14ac:dyDescent="0.2">
      <c r="B11" s="1" t="s">
        <v>10</v>
      </c>
      <c r="C11" s="185" t="s">
        <v>132</v>
      </c>
      <c r="D11" s="113"/>
    </row>
    <row r="12" spans="1:8" s="1" customFormat="1" ht="12.75" customHeight="1" x14ac:dyDescent="0.2">
      <c r="B12" s="1" t="s">
        <v>11</v>
      </c>
      <c r="C12" s="185" t="s">
        <v>133</v>
      </c>
    </row>
    <row r="13" spans="1:8" s="1" customFormat="1" ht="12.75" customHeight="1" x14ac:dyDescent="0.2">
      <c r="B13" s="1" t="s">
        <v>12</v>
      </c>
      <c r="C13" s="185" t="s">
        <v>134</v>
      </c>
    </row>
    <row r="14" spans="1:8" s="1" customFormat="1" ht="12.75" customHeight="1" x14ac:dyDescent="0.2">
      <c r="B14" s="1" t="s">
        <v>17</v>
      </c>
      <c r="C14" s="185" t="s">
        <v>135</v>
      </c>
      <c r="D14" s="185"/>
    </row>
    <row r="15" spans="1:8" s="1" customFormat="1" ht="12.75" customHeight="1" x14ac:dyDescent="0.2">
      <c r="B15" s="1" t="s">
        <v>18</v>
      </c>
      <c r="C15" s="185" t="s">
        <v>136</v>
      </c>
      <c r="D15" s="185"/>
    </row>
    <row r="16" spans="1:8" s="1" customFormat="1" ht="12.75" customHeight="1" x14ac:dyDescent="0.2">
      <c r="B16" s="1" t="s">
        <v>13</v>
      </c>
      <c r="C16" s="187" t="s">
        <v>137</v>
      </c>
    </row>
    <row r="17" spans="1:9" s="1" customFormat="1" ht="12.75" customHeight="1" x14ac:dyDescent="0.2">
      <c r="B17" s="1" t="s">
        <v>14</v>
      </c>
      <c r="C17" s="187" t="s">
        <v>138</v>
      </c>
    </row>
    <row r="18" spans="1:9" s="1" customFormat="1" ht="12.75" customHeight="1" x14ac:dyDescent="0.2">
      <c r="B18" s="1" t="s">
        <v>15</v>
      </c>
      <c r="C18" s="187" t="s">
        <v>139</v>
      </c>
    </row>
    <row r="19" spans="1:9" s="1" customFormat="1" ht="12.75" customHeight="1" x14ac:dyDescent="0.2">
      <c r="B19" s="1" t="s">
        <v>16</v>
      </c>
      <c r="C19" s="187" t="s">
        <v>140</v>
      </c>
    </row>
    <row r="20" spans="1:9" s="1" customFormat="1" ht="12.75" customHeight="1" x14ac:dyDescent="0.2">
      <c r="B20" s="1" t="s">
        <v>22</v>
      </c>
      <c r="C20" s="195" t="s">
        <v>141</v>
      </c>
    </row>
    <row r="21" spans="1:9" s="1" customFormat="1" ht="12.75" customHeight="1" x14ac:dyDescent="0.2">
      <c r="C21" s="188"/>
      <c r="D21" s="185"/>
    </row>
    <row r="22" spans="1:9" s="1" customFormat="1" ht="12.75" customHeight="1" x14ac:dyDescent="0.2">
      <c r="B22" s="1" t="s">
        <v>26</v>
      </c>
      <c r="D22" s="185"/>
    </row>
    <row r="23" spans="1:9" s="1" customFormat="1" ht="12.75" customHeight="1" x14ac:dyDescent="0.2">
      <c r="B23" s="1" t="s">
        <v>19</v>
      </c>
      <c r="C23" s="189" t="s">
        <v>152</v>
      </c>
    </row>
    <row r="24" spans="1:9" s="1" customFormat="1" ht="12.75" customHeight="1" x14ac:dyDescent="0.2">
      <c r="B24" s="1" t="s">
        <v>20</v>
      </c>
      <c r="C24" s="194" t="s">
        <v>153</v>
      </c>
      <c r="D24" s="186"/>
    </row>
    <row r="25" spans="1:9" s="1" customFormat="1" ht="12.75" customHeight="1" x14ac:dyDescent="0.2">
      <c r="C25" s="190" t="s">
        <v>27</v>
      </c>
      <c r="D25" s="186"/>
    </row>
    <row r="26" spans="1:9" s="1" customFormat="1" ht="12.75" customHeight="1" x14ac:dyDescent="0.2">
      <c r="B26" s="1" t="s">
        <v>21</v>
      </c>
      <c r="C26" s="194" t="s">
        <v>153</v>
      </c>
      <c r="D26" s="186"/>
    </row>
    <row r="27" spans="1:9" s="1" customFormat="1" ht="12.75" customHeight="1" x14ac:dyDescent="0.2">
      <c r="C27" s="190" t="s">
        <v>123</v>
      </c>
      <c r="D27" s="185"/>
    </row>
    <row r="28" spans="1:9" s="1" customFormat="1" ht="12.75" x14ac:dyDescent="0.2">
      <c r="A28" s="3"/>
      <c r="B28" s="183"/>
      <c r="C28" s="56"/>
      <c r="D28" s="184"/>
      <c r="E28" s="56"/>
      <c r="F28" s="56"/>
      <c r="G28" s="56"/>
      <c r="H28" s="56"/>
      <c r="I28" s="20"/>
    </row>
    <row r="29" spans="1:9" s="20" customFormat="1" ht="12.75" x14ac:dyDescent="0.2">
      <c r="A29" s="2"/>
      <c r="B29" s="339" t="s">
        <v>28</v>
      </c>
      <c r="C29" s="339"/>
      <c r="D29" s="182"/>
    </row>
    <row r="30" spans="1:9" s="20" customFormat="1" ht="12.75" x14ac:dyDescent="0.2">
      <c r="A30" s="2"/>
      <c r="B30" s="2"/>
      <c r="C30" s="179"/>
      <c r="D30" s="179"/>
      <c r="E30" s="179"/>
    </row>
    <row r="31" spans="1:9" s="20" customFormat="1" ht="12.75" x14ac:dyDescent="0.2">
      <c r="A31" s="2"/>
      <c r="B31" s="134" t="s">
        <v>150</v>
      </c>
      <c r="D31" s="179"/>
      <c r="E31" s="179"/>
    </row>
    <row r="32" spans="1:9" s="20" customFormat="1" ht="12.75" x14ac:dyDescent="0.2">
      <c r="A32" s="2"/>
      <c r="B32" s="2"/>
      <c r="C32" s="1"/>
      <c r="D32" s="180"/>
    </row>
    <row r="33" spans="1:2" x14ac:dyDescent="0.2">
      <c r="A33" s="2"/>
      <c r="B33" s="2"/>
    </row>
    <row r="34" spans="1:2" x14ac:dyDescent="0.2">
      <c r="A34" s="2"/>
      <c r="B34" s="2"/>
    </row>
  </sheetData>
  <mergeCells count="3">
    <mergeCell ref="B2:C2"/>
    <mergeCell ref="B4:C4"/>
    <mergeCell ref="B29:C29"/>
  </mergeCells>
  <phoneticPr fontId="9" type="noConversion"/>
  <hyperlinks>
    <hyperlink ref="B29" r:id="rId1" display="Vers l'indicateur complet dans internet"/>
    <hyperlink ref="B29:D29" r:id="rId2" display="Commentaires et définitions : voir l'indicateur sur Internet"/>
    <hyperlink ref="C10:D10" location="'G246'!A1" display="Dépenses intra-muros de R-D des hautes écoles selon l'institution, 2012"/>
    <hyperlink ref="C11" location="'T246'!A1" display="Dépenses intra-muros de R-D des hautes écoles selon l'institution, évolution 2000-20121"/>
    <hyperlink ref="C12" location="'G307'!A1" display="Dépenses intra-muros de R-D des hautes écoles selon la nature des dépenses, 2012"/>
    <hyperlink ref="C13" location="'T307'!A1" display="Dépenses intra-muros de R-D des hautes écoles selon la nature des dépenses, évolution 2000-20121"/>
    <hyperlink ref="C16" location="'G223'!A1" display="Dépenses intra-muros de R-D des hautes écoles selon le type de recherche, 2012"/>
    <hyperlink ref="C17" location="'T223'!A1" display="Dépenses intra-muros de R-D des hautes écoles selon le type de recherche, évolution 2000-20121"/>
    <hyperlink ref="C18" location="'G202'!A1" display="Dépenses intra-muros de R-D des hautes écoles selon la source de financement, 2012"/>
    <hyperlink ref="C19" location="'T202'!A1" display="Dépenses intra-muros de R-D des hautes écoles selon la source de financement, évolution 2000-20121"/>
    <hyperlink ref="C23" location="'G2'!A1" display="Dépenses  intérieures brutes de R-D du secteur de l'enseignement supérieurt (DIRDES), comparaison internationale, 2012 "/>
    <hyperlink ref="C24" location="'T2'!A1" display="Dépenses intérieures brutes de R-D de secteur de l'enseignement suprérieurt (DIRDES), comparaison internationale, évolution 2000-2012"/>
    <hyperlink ref="C26" location="'T3'!A1" display="Dépenses intérieures brutes de R-D de secteur de l'enseignement supérieur (DIRDES), comparaison internationale, évolution 2000-2012"/>
    <hyperlink ref="C14" location="'G403'!A1" display="Dépenses intra-muros de R-D des hautes écoles selon le domaine des sciences, 2012"/>
    <hyperlink ref="C15" location="'T403'!A1" display="Dépenses intra-muros de R-D des hautes écoles selon le domaine des sciences, évolution 2000-20121"/>
    <hyperlink ref="B29:C29" r:id="rId3" display="Definitionen und Kommentare: Siehe Indikator im Internet"/>
    <hyperlink ref="C20" location="'T202 (2)'!A1" display="Dépenses intra-muros de R-D des hautes écoles selon la source de financement et l'institution, évolution 2000-2012"/>
  </hyperlinks>
  <pageMargins left="0.78740157480314965" right="0.78740157480314965" top="0.39370078740157483" bottom="0.39370078740157483" header="0.51181102362204722" footer="0.51181102362204722"/>
  <pageSetup paperSize="9" orientation="landscape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zoomScaleNormal="100" workbookViewId="0">
      <selection activeCell="B3" sqref="B3"/>
    </sheetView>
  </sheetViews>
  <sheetFormatPr baseColWidth="10" defaultColWidth="11.42578125" defaultRowHeight="12.75" customHeight="1" x14ac:dyDescent="0.2"/>
  <cols>
    <col min="1" max="1" width="1.42578125" style="56" customWidth="1"/>
    <col min="2" max="2" width="36.5703125" style="2" customWidth="1"/>
    <col min="3" max="3" width="15.7109375" style="2" customWidth="1"/>
    <col min="4" max="4" width="7.7109375" style="2" customWidth="1"/>
    <col min="5" max="5" width="12.42578125" style="2" customWidth="1"/>
    <col min="6" max="6" width="21" style="2" customWidth="1"/>
    <col min="7" max="8" width="11.42578125" style="2"/>
    <col min="9" max="15" width="5.140625" style="2" customWidth="1"/>
    <col min="16" max="18" width="4" style="2" customWidth="1"/>
    <col min="19" max="16384" width="11.42578125" style="2"/>
  </cols>
  <sheetData>
    <row r="1" spans="1:6" ht="12.75" customHeight="1" x14ac:dyDescent="0.2">
      <c r="A1" s="56" t="s">
        <v>7</v>
      </c>
      <c r="B1" s="34" t="s">
        <v>117</v>
      </c>
      <c r="C1" s="3"/>
      <c r="E1" s="201" t="s">
        <v>30</v>
      </c>
      <c r="F1" s="67"/>
    </row>
    <row r="2" spans="1:6" ht="7.5" customHeight="1" x14ac:dyDescent="0.2">
      <c r="A2" s="1"/>
    </row>
    <row r="3" spans="1:6" ht="12.75" customHeight="1" x14ac:dyDescent="0.2">
      <c r="A3" s="1"/>
      <c r="B3" s="15" t="s">
        <v>139</v>
      </c>
      <c r="C3" s="23"/>
      <c r="D3" s="23"/>
      <c r="E3" s="18"/>
    </row>
    <row r="4" spans="1:6" s="10" customFormat="1" ht="12.75" customHeight="1" x14ac:dyDescent="0.2">
      <c r="A4" s="1"/>
      <c r="B4" s="18" t="s">
        <v>106</v>
      </c>
      <c r="C4" s="23"/>
      <c r="D4" s="23"/>
      <c r="E4" s="18"/>
    </row>
    <row r="5" spans="1:6" s="10" customFormat="1" ht="3.75" customHeight="1" x14ac:dyDescent="0.2">
      <c r="A5" s="56"/>
      <c r="B5" s="16"/>
      <c r="C5" s="16"/>
      <c r="D5" s="16"/>
      <c r="E5" s="9"/>
      <c r="F5" s="11"/>
    </row>
    <row r="6" spans="1:6" s="29" customFormat="1" ht="14.25" customHeight="1" x14ac:dyDescent="0.2">
      <c r="B6" s="76" t="s">
        <v>39</v>
      </c>
      <c r="C6" s="90" t="s">
        <v>107</v>
      </c>
      <c r="D6" s="78" t="s">
        <v>4</v>
      </c>
      <c r="E6" s="164"/>
    </row>
    <row r="7" spans="1:6" s="29" customFormat="1" ht="14.25" customHeight="1" x14ac:dyDescent="0.2">
      <c r="B7" s="181" t="s">
        <v>40</v>
      </c>
      <c r="C7" s="298">
        <v>604.37800000000004</v>
      </c>
      <c r="D7" s="240">
        <v>9.7208217964069945</v>
      </c>
      <c r="E7" s="164"/>
    </row>
    <row r="8" spans="1:6" s="29" customFormat="1" ht="14.25" customHeight="1" x14ac:dyDescent="0.2">
      <c r="B8" s="181" t="s">
        <v>41</v>
      </c>
      <c r="C8" s="298">
        <v>2812.9879999999998</v>
      </c>
      <c r="D8" s="240">
        <v>45.244127124798247</v>
      </c>
      <c r="E8" s="164"/>
    </row>
    <row r="9" spans="1:6" s="29" customFormat="1" ht="14.25" customHeight="1" x14ac:dyDescent="0.2">
      <c r="B9" s="181" t="s">
        <v>42</v>
      </c>
      <c r="C9" s="298">
        <v>2264.5700000000002</v>
      </c>
      <c r="D9" s="240">
        <v>36.423366528049314</v>
      </c>
      <c r="E9" s="164"/>
    </row>
    <row r="10" spans="1:6" s="10" customFormat="1" ht="12.75" customHeight="1" x14ac:dyDescent="0.2">
      <c r="A10" s="56"/>
      <c r="B10" s="305" t="s">
        <v>127</v>
      </c>
      <c r="C10" s="298">
        <v>293.38200000000001</v>
      </c>
      <c r="D10" s="240">
        <v>4.7187590221243605</v>
      </c>
    </row>
    <row r="11" spans="1:6" s="10" customFormat="1" ht="12.75" customHeight="1" x14ac:dyDescent="0.2">
      <c r="A11" s="56"/>
      <c r="B11" s="41" t="s">
        <v>43</v>
      </c>
      <c r="C11" s="298">
        <v>222.77</v>
      </c>
      <c r="D11" s="240">
        <v>3.5830349079311059</v>
      </c>
    </row>
    <row r="12" spans="1:6" s="10" customFormat="1" ht="12.75" customHeight="1" x14ac:dyDescent="0.2">
      <c r="A12" s="56"/>
      <c r="B12" s="86" t="s">
        <v>44</v>
      </c>
      <c r="C12" s="298">
        <v>19.266999999999999</v>
      </c>
      <c r="D12" s="240">
        <v>0.30989062068998796</v>
      </c>
    </row>
    <row r="13" spans="1:6" s="4" customFormat="1" ht="14.45" customHeight="1" x14ac:dyDescent="0.2">
      <c r="A13" s="56"/>
      <c r="B13" s="81" t="s">
        <v>0</v>
      </c>
      <c r="C13" s="299">
        <v>6217.3549999999996</v>
      </c>
      <c r="D13" s="241">
        <v>100</v>
      </c>
    </row>
    <row r="14" spans="1:6" ht="12.75" customHeight="1" x14ac:dyDescent="0.2">
      <c r="B14" s="98"/>
      <c r="C14" s="65"/>
      <c r="D14" s="65"/>
      <c r="E14" s="75"/>
      <c r="F14" s="7"/>
    </row>
    <row r="15" spans="1:6" ht="14.25" customHeight="1" x14ac:dyDescent="0.2">
      <c r="B15" s="340" t="s">
        <v>94</v>
      </c>
      <c r="C15" s="341"/>
      <c r="D15" s="341"/>
      <c r="E15" s="75"/>
      <c r="F15" s="39"/>
    </row>
    <row r="16" spans="1:6" s="20" customFormat="1" ht="12.75" customHeight="1" x14ac:dyDescent="0.2">
      <c r="B16" s="88" t="s">
        <v>32</v>
      </c>
      <c r="C16" s="96"/>
      <c r="D16" s="96"/>
      <c r="E16" s="96"/>
    </row>
    <row r="17" spans="1:6" ht="12.75" customHeight="1" x14ac:dyDescent="0.2">
      <c r="B17" s="20"/>
      <c r="E17" s="7"/>
      <c r="F17" s="7"/>
    </row>
    <row r="18" spans="1:6" ht="12.75" customHeight="1" x14ac:dyDescent="0.2">
      <c r="E18" s="7"/>
      <c r="F18" s="7"/>
    </row>
    <row r="19" spans="1:6" ht="12.75" customHeight="1" x14ac:dyDescent="0.2">
      <c r="E19" s="7"/>
      <c r="F19" s="7"/>
    </row>
    <row r="20" spans="1:6" ht="12.75" customHeight="1" x14ac:dyDescent="0.2">
      <c r="E20" s="7"/>
      <c r="F20" s="7"/>
    </row>
    <row r="21" spans="1:6" ht="12.75" customHeight="1" x14ac:dyDescent="0.2">
      <c r="E21" s="7"/>
      <c r="F21" s="7"/>
    </row>
    <row r="27" spans="1:6" ht="12.75" customHeight="1" x14ac:dyDescent="0.2">
      <c r="A27" s="57"/>
    </row>
    <row r="28" spans="1:6" ht="12.75" customHeight="1" x14ac:dyDescent="0.2">
      <c r="A28" s="57"/>
    </row>
    <row r="29" spans="1:6" ht="12.75" customHeight="1" x14ac:dyDescent="0.2">
      <c r="A29" s="57"/>
    </row>
    <row r="43" spans="2:6" s="56" customFormat="1" ht="4.5" customHeight="1" x14ac:dyDescent="0.2">
      <c r="B43" s="2"/>
      <c r="C43" s="2"/>
      <c r="D43" s="2"/>
      <c r="E43" s="2"/>
      <c r="F43" s="2"/>
    </row>
    <row r="44" spans="2:6" s="56" customFormat="1" ht="4.5" customHeight="1" x14ac:dyDescent="0.2">
      <c r="B44" s="2"/>
      <c r="C44" s="2"/>
      <c r="D44" s="2"/>
      <c r="E44" s="2"/>
      <c r="F44" s="2"/>
    </row>
  </sheetData>
  <mergeCells count="1">
    <mergeCell ref="B15:D15"/>
  </mergeCells>
  <hyperlinks>
    <hyperlink ref="E1" location="Index!A1" display="Retour à l'index"/>
  </hyperlinks>
  <pageMargins left="0.39370078740157483" right="3.937007874015748E-2" top="0.78740157480314965" bottom="0" header="0.51181102362204722" footer="0.51181102362204722"/>
  <pageSetup paperSize="9" scale="9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42578125" style="56" customWidth="1"/>
    <col min="2" max="2" width="36.5703125" style="2" customWidth="1"/>
    <col min="3" max="3" width="15.7109375" style="2" customWidth="1"/>
    <col min="4" max="6" width="7.7109375" style="2" customWidth="1"/>
    <col min="7" max="7" width="7.85546875" style="2" customWidth="1"/>
    <col min="8" max="8" width="7.7109375" style="2" customWidth="1"/>
    <col min="9" max="15" width="5.140625" style="2" customWidth="1"/>
    <col min="16" max="18" width="4" style="2" customWidth="1"/>
    <col min="19" max="16384" width="11.42578125" style="2"/>
  </cols>
  <sheetData>
    <row r="1" spans="1:10" ht="12.75" customHeight="1" x14ac:dyDescent="0.2">
      <c r="A1" s="56" t="s">
        <v>7</v>
      </c>
      <c r="B1" s="34" t="s">
        <v>118</v>
      </c>
      <c r="C1" s="3"/>
      <c r="D1" s="2" t="s">
        <v>7</v>
      </c>
      <c r="G1" s="342" t="s">
        <v>30</v>
      </c>
      <c r="H1" s="343"/>
    </row>
    <row r="2" spans="1:10" ht="7.5" customHeight="1" x14ac:dyDescent="0.2">
      <c r="A2" s="1"/>
    </row>
    <row r="3" spans="1:10" ht="12.75" customHeight="1" x14ac:dyDescent="0.2">
      <c r="A3" s="1"/>
      <c r="B3" s="15" t="s">
        <v>145</v>
      </c>
      <c r="C3" s="23"/>
      <c r="D3" s="18"/>
      <c r="E3" s="38"/>
    </row>
    <row r="4" spans="1:10" s="10" customFormat="1" ht="12.75" customHeight="1" x14ac:dyDescent="0.2">
      <c r="A4" s="1"/>
      <c r="B4" s="18" t="s">
        <v>108</v>
      </c>
      <c r="C4" s="23"/>
      <c r="D4" s="18"/>
      <c r="E4" s="40"/>
    </row>
    <row r="5" spans="1:10" s="10" customFormat="1" ht="3.75" customHeight="1" x14ac:dyDescent="0.2">
      <c r="A5" s="56"/>
      <c r="B5" s="16"/>
      <c r="C5" s="16"/>
      <c r="D5" s="9"/>
      <c r="E5" s="173"/>
      <c r="F5" s="11"/>
    </row>
    <row r="6" spans="1:10" s="29" customFormat="1" ht="14.25" customHeight="1" x14ac:dyDescent="0.2">
      <c r="B6" s="76" t="s">
        <v>39</v>
      </c>
      <c r="C6" s="162">
        <v>2000</v>
      </c>
      <c r="D6" s="162">
        <v>2004</v>
      </c>
      <c r="E6" s="162">
        <v>2008</v>
      </c>
      <c r="F6" s="162">
        <v>2012</v>
      </c>
      <c r="G6" s="162">
        <v>2015</v>
      </c>
      <c r="H6" s="162">
        <v>2017</v>
      </c>
    </row>
    <row r="7" spans="1:10" s="29" customFormat="1" ht="14.25" customHeight="1" x14ac:dyDescent="0.2">
      <c r="B7" s="181" t="s">
        <v>40</v>
      </c>
      <c r="C7" s="300">
        <v>125</v>
      </c>
      <c r="D7" s="300">
        <v>260</v>
      </c>
      <c r="E7" s="300">
        <v>360</v>
      </c>
      <c r="F7" s="300">
        <v>569.66500894665273</v>
      </c>
      <c r="G7" s="300">
        <v>575.64300000000003</v>
      </c>
      <c r="H7" s="300">
        <v>604.37800000000004</v>
      </c>
    </row>
    <row r="8" spans="1:10" s="29" customFormat="1" ht="14.25" customHeight="1" x14ac:dyDescent="0.2">
      <c r="B8" s="181" t="s">
        <v>41</v>
      </c>
      <c r="C8" s="300">
        <v>1400</v>
      </c>
      <c r="D8" s="300">
        <v>1690</v>
      </c>
      <c r="E8" s="300">
        <v>1940</v>
      </c>
      <c r="F8" s="300">
        <v>2337.5113240480873</v>
      </c>
      <c r="G8" s="300">
        <v>2603.6869999999999</v>
      </c>
      <c r="H8" s="300">
        <v>2812.9879999999998</v>
      </c>
    </row>
    <row r="9" spans="1:10" s="29" customFormat="1" ht="14.25" customHeight="1" x14ac:dyDescent="0.2">
      <c r="B9" s="181" t="s">
        <v>42</v>
      </c>
      <c r="C9" s="300">
        <v>640</v>
      </c>
      <c r="D9" s="300">
        <v>845</v>
      </c>
      <c r="E9" s="300">
        <v>1235</v>
      </c>
      <c r="F9" s="300">
        <v>1829.2626412449188</v>
      </c>
      <c r="G9" s="300">
        <v>2120.9659999999999</v>
      </c>
      <c r="H9" s="300">
        <v>2264.5700000000002</v>
      </c>
    </row>
    <row r="10" spans="1:10" s="10" customFormat="1" ht="12.75" customHeight="1" x14ac:dyDescent="0.2">
      <c r="A10" s="56"/>
      <c r="B10" s="305" t="s">
        <v>127</v>
      </c>
      <c r="C10" s="301">
        <v>220</v>
      </c>
      <c r="D10" s="301">
        <v>200</v>
      </c>
      <c r="E10" s="301">
        <v>275</v>
      </c>
      <c r="F10" s="301">
        <v>208.14820501612354</v>
      </c>
      <c r="G10" s="301">
        <v>298.089</v>
      </c>
      <c r="H10" s="301">
        <v>293.38200000000001</v>
      </c>
      <c r="J10" s="176"/>
    </row>
    <row r="11" spans="1:10" s="10" customFormat="1" ht="12.75" customHeight="1" x14ac:dyDescent="0.2">
      <c r="A11" s="56"/>
      <c r="B11" s="41" t="s">
        <v>44</v>
      </c>
      <c r="C11" s="301">
        <v>55</v>
      </c>
      <c r="D11" s="301">
        <v>5</v>
      </c>
      <c r="E11" s="301">
        <v>15</v>
      </c>
      <c r="F11" s="301">
        <v>10.429514655528431</v>
      </c>
      <c r="G11" s="301">
        <v>25.94</v>
      </c>
      <c r="H11" s="301">
        <v>19.266999999999999</v>
      </c>
    </row>
    <row r="12" spans="1:10" s="10" customFormat="1" ht="12.75" customHeight="1" x14ac:dyDescent="0.2">
      <c r="A12" s="56"/>
      <c r="B12" s="86" t="s">
        <v>43</v>
      </c>
      <c r="C12" s="301">
        <v>0</v>
      </c>
      <c r="D12" s="301">
        <v>0</v>
      </c>
      <c r="E12" s="301">
        <v>115</v>
      </c>
      <c r="F12" s="301">
        <v>248.9854417545958</v>
      </c>
      <c r="G12" s="301">
        <v>260.28199999999998</v>
      </c>
      <c r="H12" s="301">
        <v>222.77</v>
      </c>
    </row>
    <row r="13" spans="1:10" s="4" customFormat="1" ht="14.45" customHeight="1" x14ac:dyDescent="0.2">
      <c r="A13" s="56"/>
      <c r="B13" s="81" t="s">
        <v>0</v>
      </c>
      <c r="C13" s="302">
        <v>2440</v>
      </c>
      <c r="D13" s="302">
        <v>3000</v>
      </c>
      <c r="E13" s="302">
        <v>3940</v>
      </c>
      <c r="F13" s="302">
        <v>5204.0021356659072</v>
      </c>
      <c r="G13" s="302">
        <v>5884.607</v>
      </c>
      <c r="H13" s="302">
        <v>6217.3549999999996</v>
      </c>
    </row>
    <row r="14" spans="1:10" ht="12.75" customHeight="1" x14ac:dyDescent="0.2">
      <c r="B14" s="98"/>
      <c r="C14" s="65"/>
      <c r="D14" s="75"/>
      <c r="E14" s="7"/>
      <c r="F14" s="7"/>
      <c r="G14" s="7"/>
    </row>
    <row r="15" spans="1:10" ht="12.75" customHeight="1" x14ac:dyDescent="0.2">
      <c r="B15" s="18" t="s">
        <v>33</v>
      </c>
      <c r="D15" s="7"/>
      <c r="E15" s="7"/>
      <c r="F15" s="7"/>
      <c r="G15" s="7"/>
    </row>
    <row r="16" spans="1:10" s="29" customFormat="1" ht="14.25" customHeight="1" x14ac:dyDescent="0.2">
      <c r="B16" s="76" t="s">
        <v>39</v>
      </c>
      <c r="C16" s="162">
        <v>2000</v>
      </c>
      <c r="D16" s="162">
        <v>2004</v>
      </c>
      <c r="E16" s="162">
        <v>2008</v>
      </c>
      <c r="F16" s="162">
        <v>2012</v>
      </c>
      <c r="G16" s="162">
        <v>2015</v>
      </c>
      <c r="H16" s="162">
        <v>2017</v>
      </c>
    </row>
    <row r="17" spans="1:8" s="29" customFormat="1" ht="14.25" customHeight="1" x14ac:dyDescent="0.2">
      <c r="B17" s="181" t="s">
        <v>40</v>
      </c>
      <c r="C17" s="242">
        <v>5.1229508196721314</v>
      </c>
      <c r="D17" s="242">
        <v>8.6666666666666661</v>
      </c>
      <c r="E17" s="242">
        <v>9.1370558375634516</v>
      </c>
      <c r="F17" s="242">
        <v>10.946671313649606</v>
      </c>
      <c r="G17" s="242">
        <v>9.7821825654627403</v>
      </c>
      <c r="H17" s="242">
        <v>9.7208217964069945</v>
      </c>
    </row>
    <row r="18" spans="1:8" s="29" customFormat="1" ht="14.25" customHeight="1" x14ac:dyDescent="0.2">
      <c r="B18" s="181" t="s">
        <v>41</v>
      </c>
      <c r="C18" s="242">
        <v>57.377049180327866</v>
      </c>
      <c r="D18" s="242">
        <v>56.333333333333336</v>
      </c>
      <c r="E18" s="242">
        <v>49.238578680203048</v>
      </c>
      <c r="F18" s="242">
        <v>44.917570421960981</v>
      </c>
      <c r="G18" s="242">
        <v>44.245724480836188</v>
      </c>
      <c r="H18" s="242">
        <v>45.244127124798247</v>
      </c>
    </row>
    <row r="19" spans="1:8" s="29" customFormat="1" ht="14.25" customHeight="1" x14ac:dyDescent="0.2">
      <c r="B19" s="181" t="s">
        <v>42</v>
      </c>
      <c r="C19" s="242">
        <v>26.229508196721312</v>
      </c>
      <c r="D19" s="242">
        <v>28.166666666666668</v>
      </c>
      <c r="E19" s="242">
        <v>31.345177664974621</v>
      </c>
      <c r="F19" s="242">
        <v>35.151073991841187</v>
      </c>
      <c r="G19" s="242">
        <v>36.042610831955301</v>
      </c>
      <c r="H19" s="242">
        <v>36.423366528049314</v>
      </c>
    </row>
    <row r="20" spans="1:8" s="10" customFormat="1" ht="12.75" customHeight="1" x14ac:dyDescent="0.2">
      <c r="A20" s="56"/>
      <c r="B20" s="305" t="s">
        <v>127</v>
      </c>
      <c r="C20" s="242">
        <v>9.0163934426229506</v>
      </c>
      <c r="D20" s="242">
        <v>6.666666666666667</v>
      </c>
      <c r="E20" s="242">
        <v>6.9796954314720816</v>
      </c>
      <c r="F20" s="242">
        <v>3.9997717062713845</v>
      </c>
      <c r="G20" s="242">
        <v>5.0655719234946366</v>
      </c>
      <c r="H20" s="242">
        <v>4.7187590221243605</v>
      </c>
    </row>
    <row r="21" spans="1:8" s="10" customFormat="1" ht="12.75" customHeight="1" x14ac:dyDescent="0.2">
      <c r="A21" s="56"/>
      <c r="B21" s="41" t="s">
        <v>44</v>
      </c>
      <c r="C21" s="242">
        <v>2.2540983606557377</v>
      </c>
      <c r="D21" s="242">
        <v>0.16666666666666666</v>
      </c>
      <c r="E21" s="242">
        <v>0.38071065989847713</v>
      </c>
      <c r="F21" s="242">
        <v>0.20041334310855088</v>
      </c>
      <c r="G21" s="242">
        <v>0.4408110856001089</v>
      </c>
      <c r="H21" s="242">
        <v>0.30989062068998796</v>
      </c>
    </row>
    <row r="22" spans="1:8" s="10" customFormat="1" ht="12.75" customHeight="1" x14ac:dyDescent="0.2">
      <c r="A22" s="56"/>
      <c r="B22" s="86" t="s">
        <v>43</v>
      </c>
      <c r="C22" s="242">
        <v>0</v>
      </c>
      <c r="D22" s="242">
        <v>0</v>
      </c>
      <c r="E22" s="242">
        <v>2.9187817258883251</v>
      </c>
      <c r="F22" s="242">
        <v>4.7844992231682761</v>
      </c>
      <c r="G22" s="242">
        <v>4.4230991126510224</v>
      </c>
      <c r="H22" s="242">
        <v>3.5830349079311059</v>
      </c>
    </row>
    <row r="23" spans="1:8" s="4" customFormat="1" ht="14.45" customHeight="1" x14ac:dyDescent="0.2">
      <c r="A23" s="56"/>
      <c r="B23" s="81" t="s">
        <v>0</v>
      </c>
      <c r="C23" s="175">
        <v>100</v>
      </c>
      <c r="D23" s="175">
        <v>100.00000000000001</v>
      </c>
      <c r="E23" s="175">
        <v>100.00000000000001</v>
      </c>
      <c r="F23" s="175">
        <v>100</v>
      </c>
      <c r="G23" s="175">
        <v>99.999999999999986</v>
      </c>
      <c r="H23" s="175">
        <v>100</v>
      </c>
    </row>
    <row r="24" spans="1:8" ht="12.75" customHeight="1" x14ac:dyDescent="0.2">
      <c r="B24" s="98"/>
      <c r="C24" s="65"/>
      <c r="D24" s="75"/>
      <c r="E24" s="7"/>
      <c r="F24" s="7"/>
    </row>
    <row r="25" spans="1:8" ht="12.75" customHeight="1" x14ac:dyDescent="0.2">
      <c r="A25" s="57"/>
      <c r="B25" s="98" t="s">
        <v>124</v>
      </c>
    </row>
    <row r="26" spans="1:8" ht="14.25" customHeight="1" x14ac:dyDescent="0.2">
      <c r="B26" s="340" t="s">
        <v>94</v>
      </c>
      <c r="C26" s="341"/>
      <c r="D26" s="341"/>
      <c r="E26" s="7"/>
      <c r="F26" s="39"/>
    </row>
    <row r="27" spans="1:8" s="20" customFormat="1" ht="12.75" customHeight="1" x14ac:dyDescent="0.2">
      <c r="B27" s="88" t="s">
        <v>32</v>
      </c>
      <c r="C27" s="96"/>
      <c r="D27" s="96"/>
    </row>
    <row r="40" spans="2:10" s="56" customFormat="1" ht="4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2:10" s="56" customFormat="1" ht="4.5" customHeight="1" x14ac:dyDescent="0.2">
      <c r="B41" s="2"/>
      <c r="C41" s="2"/>
      <c r="D41" s="2"/>
      <c r="E41" s="2"/>
      <c r="F41" s="2"/>
      <c r="G41" s="2"/>
      <c r="H41" s="2"/>
      <c r="I41" s="2"/>
      <c r="J41" s="2"/>
    </row>
  </sheetData>
  <mergeCells count="2">
    <mergeCell ref="B26:D26"/>
    <mergeCell ref="G1:H1"/>
  </mergeCells>
  <hyperlinks>
    <hyperlink ref="G1:H1" location="Index!A1" display="Zurück zum Index"/>
  </hyperlinks>
  <pageMargins left="0.39370078740157483" right="3.937007874015748E-2" top="0.78740157480314965" bottom="0" header="0.51181102362204722" footer="0.51181102362204722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showGridLines="0" zoomScaleNormal="100" workbookViewId="0"/>
  </sheetViews>
  <sheetFormatPr baseColWidth="10" defaultColWidth="11.42578125" defaultRowHeight="12.75" customHeight="1" x14ac:dyDescent="0.2"/>
  <cols>
    <col min="1" max="1" width="1.42578125" style="56" customWidth="1"/>
    <col min="2" max="2" width="36.5703125" style="2" customWidth="1"/>
    <col min="3" max="3" width="15.7109375" style="2" customWidth="1"/>
    <col min="4" max="7" width="7.7109375" style="2" customWidth="1"/>
    <col min="8" max="9" width="11.42578125" style="2"/>
    <col min="10" max="16" width="5.140625" style="2" customWidth="1"/>
    <col min="17" max="19" width="4" style="2" customWidth="1"/>
    <col min="20" max="16384" width="11.42578125" style="2"/>
  </cols>
  <sheetData>
    <row r="1" spans="1:8" ht="12.75" customHeight="1" x14ac:dyDescent="0.2">
      <c r="A1" s="56" t="s">
        <v>7</v>
      </c>
      <c r="B1" s="34" t="s">
        <v>119</v>
      </c>
      <c r="C1" s="3"/>
      <c r="D1" s="2" t="s">
        <v>7</v>
      </c>
      <c r="E1" s="70" t="s">
        <v>7</v>
      </c>
      <c r="F1" s="342" t="s">
        <v>30</v>
      </c>
      <c r="G1" s="343"/>
      <c r="H1" s="67"/>
    </row>
    <row r="2" spans="1:8" ht="7.5" customHeight="1" x14ac:dyDescent="0.2">
      <c r="A2" s="1"/>
    </row>
    <row r="3" spans="1:8" ht="12.75" customHeight="1" x14ac:dyDescent="0.2">
      <c r="A3" s="1"/>
      <c r="B3" s="15" t="s">
        <v>146</v>
      </c>
      <c r="C3" s="23"/>
      <c r="D3" s="18"/>
      <c r="E3" s="38"/>
      <c r="F3" s="38"/>
    </row>
    <row r="4" spans="1:8" ht="12.75" customHeight="1" x14ac:dyDescent="0.2">
      <c r="A4" s="1"/>
      <c r="B4" s="192" t="s">
        <v>45</v>
      </c>
      <c r="C4" s="23"/>
      <c r="D4" s="18"/>
      <c r="E4" s="38"/>
      <c r="F4" s="38"/>
    </row>
    <row r="5" spans="1:8" s="10" customFormat="1" ht="12.75" customHeight="1" x14ac:dyDescent="0.2">
      <c r="A5" s="1"/>
      <c r="B5" s="18" t="s">
        <v>108</v>
      </c>
      <c r="C5" s="23"/>
      <c r="D5" s="18"/>
      <c r="E5" s="40"/>
      <c r="F5" s="40"/>
    </row>
    <row r="6" spans="1:8" s="10" customFormat="1" ht="3.75" customHeight="1" x14ac:dyDescent="0.2">
      <c r="A6" s="56"/>
      <c r="B6" s="16"/>
      <c r="C6" s="16"/>
      <c r="D6" s="9"/>
      <c r="E6" s="173"/>
      <c r="F6" s="173"/>
      <c r="G6" s="11"/>
    </row>
    <row r="7" spans="1:8" s="29" customFormat="1" ht="14.25" customHeight="1" x14ac:dyDescent="0.2">
      <c r="B7" s="76" t="s">
        <v>39</v>
      </c>
      <c r="C7" s="275">
        <v>2008</v>
      </c>
      <c r="D7" s="162">
        <v>2012</v>
      </c>
      <c r="E7" s="162">
        <v>2015</v>
      </c>
      <c r="F7" s="162">
        <v>2017</v>
      </c>
      <c r="G7" s="261"/>
    </row>
    <row r="8" spans="1:8" s="29" customFormat="1" ht="14.25" customHeight="1" x14ac:dyDescent="0.2">
      <c r="B8" s="181" t="s">
        <v>40</v>
      </c>
      <c r="C8" s="303">
        <v>245</v>
      </c>
      <c r="D8" s="298">
        <v>414.65663740676024</v>
      </c>
      <c r="E8" s="298">
        <v>429.62</v>
      </c>
      <c r="F8" s="306">
        <v>457.72199999999998</v>
      </c>
    </row>
    <row r="9" spans="1:8" s="29" customFormat="1" ht="14.25" customHeight="1" x14ac:dyDescent="0.2">
      <c r="B9" s="181" t="s">
        <v>41</v>
      </c>
      <c r="C9" s="303">
        <v>1445</v>
      </c>
      <c r="D9" s="298">
        <v>1726.3488397080876</v>
      </c>
      <c r="E9" s="298">
        <v>1882.1610000000001</v>
      </c>
      <c r="F9" s="306">
        <v>2047.5</v>
      </c>
    </row>
    <row r="10" spans="1:8" s="29" customFormat="1" ht="14.25" customHeight="1" x14ac:dyDescent="0.2">
      <c r="B10" s="181" t="s">
        <v>42</v>
      </c>
      <c r="C10" s="303">
        <v>1025</v>
      </c>
      <c r="D10" s="298">
        <v>1583.2985039679609</v>
      </c>
      <c r="E10" s="298">
        <v>1799.6579999999999</v>
      </c>
      <c r="F10" s="306">
        <v>1860.3119999999999</v>
      </c>
    </row>
    <row r="11" spans="1:8" s="10" customFormat="1" ht="12.75" customHeight="1" x14ac:dyDescent="0.2">
      <c r="A11" s="56"/>
      <c r="B11" s="305" t="s">
        <v>127</v>
      </c>
      <c r="C11" s="303">
        <v>270</v>
      </c>
      <c r="D11" s="298">
        <v>153.26320501612355</v>
      </c>
      <c r="E11" s="298">
        <v>216.595</v>
      </c>
      <c r="F11" s="306">
        <v>244.93299999999999</v>
      </c>
      <c r="H11" s="176"/>
    </row>
    <row r="12" spans="1:8" s="10" customFormat="1" ht="12.75" customHeight="1" x14ac:dyDescent="0.2">
      <c r="A12" s="56"/>
      <c r="B12" s="41" t="s">
        <v>44</v>
      </c>
      <c r="C12" s="303">
        <v>5</v>
      </c>
      <c r="D12" s="298">
        <v>1.3490410559121391</v>
      </c>
      <c r="E12" s="298">
        <v>1.585</v>
      </c>
      <c r="F12" s="306">
        <v>1.6719999999999999</v>
      </c>
    </row>
    <row r="13" spans="1:8" s="10" customFormat="1" ht="12.75" customHeight="1" x14ac:dyDescent="0.2">
      <c r="A13" s="56"/>
      <c r="B13" s="86" t="s">
        <v>43</v>
      </c>
      <c r="C13" s="303">
        <v>95</v>
      </c>
      <c r="D13" s="298">
        <v>215.05348260459579</v>
      </c>
      <c r="E13" s="298">
        <v>227.37700000000001</v>
      </c>
      <c r="F13" s="306">
        <v>183.858</v>
      </c>
    </row>
    <row r="14" spans="1:8" s="4" customFormat="1" ht="14.45" customHeight="1" x14ac:dyDescent="0.2">
      <c r="A14" s="56"/>
      <c r="B14" s="81" t="s">
        <v>0</v>
      </c>
      <c r="C14" s="304">
        <v>3085</v>
      </c>
      <c r="D14" s="299">
        <v>4093.9697097594403</v>
      </c>
      <c r="E14" s="299">
        <v>4556.996000000001</v>
      </c>
      <c r="F14" s="299">
        <v>4795.9969999999994</v>
      </c>
    </row>
    <row r="15" spans="1:8" ht="12.75" customHeight="1" x14ac:dyDescent="0.2">
      <c r="B15" s="98"/>
      <c r="C15" s="7"/>
      <c r="D15" s="7"/>
    </row>
    <row r="16" spans="1:8" ht="12.75" customHeight="1" x14ac:dyDescent="0.2">
      <c r="B16" s="18" t="s">
        <v>33</v>
      </c>
      <c r="C16" s="7"/>
      <c r="D16" s="7"/>
    </row>
    <row r="17" spans="1:7" s="29" customFormat="1" ht="14.25" customHeight="1" x14ac:dyDescent="0.2">
      <c r="B17" s="76" t="s">
        <v>39</v>
      </c>
      <c r="C17" s="162">
        <v>2008</v>
      </c>
      <c r="D17" s="162">
        <v>2012</v>
      </c>
      <c r="E17" s="162">
        <v>2015</v>
      </c>
      <c r="F17" s="162">
        <v>2017</v>
      </c>
    </row>
    <row r="18" spans="1:7" s="29" customFormat="1" ht="14.25" customHeight="1" x14ac:dyDescent="0.2">
      <c r="B18" s="181" t="s">
        <v>40</v>
      </c>
      <c r="C18" s="238">
        <v>7.941653160453809</v>
      </c>
      <c r="D18" s="238">
        <v>10.128473506246955</v>
      </c>
      <c r="E18" s="238">
        <v>9.4277019334666932</v>
      </c>
      <c r="F18" s="238">
        <v>9.543834160029709</v>
      </c>
    </row>
    <row r="19" spans="1:7" s="29" customFormat="1" ht="14.25" customHeight="1" x14ac:dyDescent="0.2">
      <c r="B19" s="181" t="s">
        <v>41</v>
      </c>
      <c r="C19" s="238">
        <v>46.839546191247976</v>
      </c>
      <c r="D19" s="238">
        <v>42.168090193552679</v>
      </c>
      <c r="E19" s="238">
        <v>41.302669565652451</v>
      </c>
      <c r="F19" s="238">
        <v>42.691853226763911</v>
      </c>
    </row>
    <row r="20" spans="1:7" s="29" customFormat="1" ht="14.25" customHeight="1" x14ac:dyDescent="0.2">
      <c r="B20" s="181" t="s">
        <v>42</v>
      </c>
      <c r="C20" s="238">
        <v>33.225283630470017</v>
      </c>
      <c r="D20" s="238">
        <v>38.67391837789134</v>
      </c>
      <c r="E20" s="238">
        <v>39.492200563704678</v>
      </c>
      <c r="F20" s="238">
        <v>38.788848283266233</v>
      </c>
    </row>
    <row r="21" spans="1:7" s="10" customFormat="1" ht="12.75" customHeight="1" x14ac:dyDescent="0.2">
      <c r="A21" s="56"/>
      <c r="B21" s="305" t="s">
        <v>127</v>
      </c>
      <c r="C21" s="238">
        <v>8.7520259319286868</v>
      </c>
      <c r="D21" s="238">
        <v>3.7436330965215965</v>
      </c>
      <c r="E21" s="238">
        <v>4.7530215080285334</v>
      </c>
      <c r="F21" s="238">
        <v>5.1070298834632304</v>
      </c>
    </row>
    <row r="22" spans="1:7" s="10" customFormat="1" ht="12.75" customHeight="1" x14ac:dyDescent="0.2">
      <c r="A22" s="56"/>
      <c r="B22" s="41" t="s">
        <v>44</v>
      </c>
      <c r="C22" s="238">
        <v>0.16207455429497569</v>
      </c>
      <c r="D22" s="238">
        <v>3.2951906133946655E-2</v>
      </c>
      <c r="E22" s="238">
        <v>3.4781685127658654E-2</v>
      </c>
      <c r="F22" s="238">
        <v>3.4862407128278025E-2</v>
      </c>
    </row>
    <row r="23" spans="1:7" s="10" customFormat="1" ht="12.75" customHeight="1" x14ac:dyDescent="0.2">
      <c r="A23" s="56"/>
      <c r="B23" s="86" t="s">
        <v>43</v>
      </c>
      <c r="C23" s="238">
        <v>3.0794165316045379</v>
      </c>
      <c r="D23" s="238">
        <v>5.2529329196534826</v>
      </c>
      <c r="E23" s="238">
        <v>4.989624744019963</v>
      </c>
      <c r="F23" s="238">
        <v>3.833572039348649</v>
      </c>
    </row>
    <row r="24" spans="1:7" s="4" customFormat="1" ht="14.45" customHeight="1" thickBot="1" x14ac:dyDescent="0.25">
      <c r="A24" s="56"/>
      <c r="B24" s="193" t="s">
        <v>0</v>
      </c>
      <c r="C24" s="244">
        <v>100</v>
      </c>
      <c r="D24" s="244">
        <v>100</v>
      </c>
      <c r="E24" s="244">
        <v>99.999999999999972</v>
      </c>
      <c r="F24" s="244">
        <v>100.00000000000001</v>
      </c>
    </row>
    <row r="25" spans="1:7" ht="12.75" customHeight="1" thickTop="1" x14ac:dyDescent="0.2">
      <c r="B25" s="98"/>
      <c r="C25" s="65"/>
      <c r="D25" s="75"/>
      <c r="E25" s="7"/>
      <c r="F25" s="7"/>
      <c r="G25" s="7"/>
    </row>
    <row r="27" spans="1:7" ht="12.75" customHeight="1" x14ac:dyDescent="0.2">
      <c r="A27" s="1"/>
      <c r="B27" s="15" t="s">
        <v>146</v>
      </c>
      <c r="C27" s="23"/>
      <c r="D27" s="18"/>
      <c r="E27" s="38"/>
      <c r="F27" s="38"/>
    </row>
    <row r="28" spans="1:7" ht="12.75" customHeight="1" x14ac:dyDescent="0.2">
      <c r="A28" s="1"/>
      <c r="B28" s="192" t="s">
        <v>46</v>
      </c>
      <c r="C28" s="23"/>
      <c r="D28" s="18"/>
      <c r="E28" s="38"/>
      <c r="F28" s="38"/>
    </row>
    <row r="29" spans="1:7" s="10" customFormat="1" ht="12.75" customHeight="1" x14ac:dyDescent="0.2">
      <c r="A29" s="1"/>
      <c r="B29" s="18" t="s">
        <v>108</v>
      </c>
      <c r="C29" s="23"/>
      <c r="D29" s="18"/>
      <c r="E29" s="40"/>
      <c r="F29" s="40"/>
    </row>
    <row r="30" spans="1:7" s="10" customFormat="1" ht="3.75" customHeight="1" x14ac:dyDescent="0.2">
      <c r="A30" s="56"/>
      <c r="B30" s="16"/>
      <c r="C30" s="16"/>
      <c r="D30" s="9"/>
      <c r="E30" s="173"/>
      <c r="F30" s="173"/>
      <c r="G30" s="11"/>
    </row>
    <row r="31" spans="1:7" s="29" customFormat="1" ht="14.25" customHeight="1" x14ac:dyDescent="0.2">
      <c r="B31" s="76" t="s">
        <v>39</v>
      </c>
      <c r="C31" s="275">
        <v>2008</v>
      </c>
      <c r="D31" s="162">
        <v>2012</v>
      </c>
      <c r="E31" s="162">
        <v>2015</v>
      </c>
      <c r="F31" s="162">
        <v>2017</v>
      </c>
    </row>
    <row r="32" spans="1:7" s="29" customFormat="1" ht="14.25" customHeight="1" x14ac:dyDescent="0.2">
      <c r="B32" s="181" t="s">
        <v>40</v>
      </c>
      <c r="C32" s="276">
        <v>75</v>
      </c>
      <c r="D32" s="238">
        <v>107.39737153989248</v>
      </c>
      <c r="E32" s="238">
        <v>125.048</v>
      </c>
      <c r="F32" s="238">
        <v>120.967</v>
      </c>
    </row>
    <row r="33" spans="1:8" s="29" customFormat="1" ht="14.25" customHeight="1" x14ac:dyDescent="0.2">
      <c r="B33" s="181" t="s">
        <v>41</v>
      </c>
      <c r="C33" s="276">
        <v>70</v>
      </c>
      <c r="D33" s="238">
        <v>131.35748433999998</v>
      </c>
      <c r="E33" s="238">
        <v>155.589</v>
      </c>
      <c r="F33" s="238">
        <v>206.875</v>
      </c>
    </row>
    <row r="34" spans="1:8" s="29" customFormat="1" ht="14.25" customHeight="1" x14ac:dyDescent="0.2">
      <c r="B34" s="181" t="s">
        <v>42</v>
      </c>
      <c r="C34" s="276">
        <v>195</v>
      </c>
      <c r="D34" s="238">
        <v>235.87313727695803</v>
      </c>
      <c r="E34" s="238">
        <v>301.39299999999997</v>
      </c>
      <c r="F34" s="238">
        <v>394.32</v>
      </c>
    </row>
    <row r="35" spans="1:8" s="10" customFormat="1" ht="12.75" customHeight="1" x14ac:dyDescent="0.2">
      <c r="A35" s="56"/>
      <c r="B35" s="305" t="s">
        <v>127</v>
      </c>
      <c r="C35" s="276">
        <v>0</v>
      </c>
      <c r="D35" s="238">
        <v>0</v>
      </c>
      <c r="E35" s="238">
        <v>8.9999999999999993E-3</v>
      </c>
      <c r="F35" s="238">
        <v>1.0999999999999999E-2</v>
      </c>
      <c r="H35" s="176"/>
    </row>
    <row r="36" spans="1:8" s="10" customFormat="1" ht="12.75" customHeight="1" x14ac:dyDescent="0.2">
      <c r="A36" s="56"/>
      <c r="B36" s="41" t="s">
        <v>44</v>
      </c>
      <c r="C36" s="276">
        <v>5</v>
      </c>
      <c r="D36" s="238">
        <v>6.4834735996162909</v>
      </c>
      <c r="E36" s="238">
        <v>12.324999999999999</v>
      </c>
      <c r="F36" s="238">
        <v>7.4619999999999997</v>
      </c>
    </row>
    <row r="37" spans="1:8" s="10" customFormat="1" ht="12.75" customHeight="1" x14ac:dyDescent="0.2">
      <c r="A37" s="56"/>
      <c r="B37" s="86" t="s">
        <v>43</v>
      </c>
      <c r="C37" s="276">
        <v>5</v>
      </c>
      <c r="D37" s="238">
        <v>15.886959150000001</v>
      </c>
      <c r="E37" s="238">
        <v>16.972000000000001</v>
      </c>
      <c r="F37" s="238">
        <v>19.984000000000002</v>
      </c>
    </row>
    <row r="38" spans="1:8" s="4" customFormat="1" ht="14.45" customHeight="1" x14ac:dyDescent="0.2">
      <c r="A38" s="56"/>
      <c r="B38" s="81" t="s">
        <v>0</v>
      </c>
      <c r="C38" s="277">
        <v>350</v>
      </c>
      <c r="D38" s="239">
        <v>496.99842590646676</v>
      </c>
      <c r="E38" s="239">
        <v>611.33600000000001</v>
      </c>
      <c r="F38" s="239">
        <v>749.61900000000003</v>
      </c>
    </row>
    <row r="39" spans="1:8" ht="12.75" customHeight="1" x14ac:dyDescent="0.2">
      <c r="B39" s="98"/>
      <c r="C39" s="7"/>
      <c r="D39" s="7"/>
    </row>
    <row r="40" spans="1:8" ht="12.75" customHeight="1" x14ac:dyDescent="0.2">
      <c r="B40" s="18" t="s">
        <v>33</v>
      </c>
      <c r="C40" s="7"/>
      <c r="D40" s="7"/>
    </row>
    <row r="41" spans="1:8" s="29" customFormat="1" ht="14.25" customHeight="1" x14ac:dyDescent="0.2">
      <c r="B41" s="76" t="s">
        <v>39</v>
      </c>
      <c r="C41" s="162">
        <v>2008</v>
      </c>
      <c r="D41" s="162">
        <v>2012</v>
      </c>
      <c r="E41" s="162">
        <v>2015</v>
      </c>
      <c r="F41" s="162">
        <v>2017</v>
      </c>
    </row>
    <row r="42" spans="1:8" s="29" customFormat="1" ht="14.25" customHeight="1" x14ac:dyDescent="0.2">
      <c r="B42" s="181" t="s">
        <v>40</v>
      </c>
      <c r="C42" s="238">
        <v>21.428571428571427</v>
      </c>
      <c r="D42" s="238">
        <v>21.60919752291213</v>
      </c>
      <c r="E42" s="238">
        <v>20.454872606880667</v>
      </c>
      <c r="F42" s="238">
        <v>16.137130995879239</v>
      </c>
    </row>
    <row r="43" spans="1:8" s="29" customFormat="1" ht="14.25" customHeight="1" x14ac:dyDescent="0.2">
      <c r="B43" s="181" t="s">
        <v>41</v>
      </c>
      <c r="C43" s="238">
        <v>20</v>
      </c>
      <c r="D43" s="238">
        <v>26.43016104133919</v>
      </c>
      <c r="E43" s="238">
        <v>25.450652341756413</v>
      </c>
      <c r="F43" s="238">
        <v>27.597352788549916</v>
      </c>
    </row>
    <row r="44" spans="1:8" s="29" customFormat="1" ht="14.25" customHeight="1" x14ac:dyDescent="0.2">
      <c r="B44" s="181" t="s">
        <v>42</v>
      </c>
      <c r="C44" s="238">
        <v>55.714285714285715</v>
      </c>
      <c r="D44" s="238">
        <v>47.45953407131082</v>
      </c>
      <c r="E44" s="238">
        <v>49.300711883481419</v>
      </c>
      <c r="F44" s="238">
        <v>52.602722182868895</v>
      </c>
    </row>
    <row r="45" spans="1:8" s="10" customFormat="1" ht="12.75" customHeight="1" x14ac:dyDescent="0.2">
      <c r="A45" s="56"/>
      <c r="B45" s="305" t="s">
        <v>127</v>
      </c>
      <c r="C45" s="238">
        <v>0</v>
      </c>
      <c r="D45" s="238">
        <v>0</v>
      </c>
      <c r="E45" s="238">
        <v>1.4721855084601592E-3</v>
      </c>
      <c r="F45" s="238">
        <v>1.4674121120195724E-3</v>
      </c>
      <c r="H45" s="176"/>
    </row>
    <row r="46" spans="1:8" s="10" customFormat="1" ht="12.75" customHeight="1" x14ac:dyDescent="0.2">
      <c r="A46" s="56"/>
      <c r="B46" s="41" t="s">
        <v>44</v>
      </c>
      <c r="C46" s="238" t="s">
        <v>24</v>
      </c>
      <c r="D46" s="238">
        <v>1.3045259827113529</v>
      </c>
      <c r="E46" s="238">
        <v>2.016076265752385</v>
      </c>
      <c r="F46" s="238">
        <v>0.99543901635364085</v>
      </c>
    </row>
    <row r="47" spans="1:8" s="10" customFormat="1" ht="12.75" customHeight="1" x14ac:dyDescent="0.2">
      <c r="A47" s="56"/>
      <c r="B47" s="86" t="s">
        <v>43</v>
      </c>
      <c r="C47" s="238">
        <v>1.4285714285714286</v>
      </c>
      <c r="D47" s="238">
        <v>3.1965813817265221</v>
      </c>
      <c r="E47" s="238">
        <v>2.7762147166206472</v>
      </c>
      <c r="F47" s="238">
        <v>2.6658876042362856</v>
      </c>
    </row>
    <row r="48" spans="1:8" s="4" customFormat="1" ht="14.45" customHeight="1" thickBot="1" x14ac:dyDescent="0.25">
      <c r="A48" s="56"/>
      <c r="B48" s="193" t="s">
        <v>0</v>
      </c>
      <c r="C48" s="244">
        <v>98.571428571428569</v>
      </c>
      <c r="D48" s="244">
        <v>100</v>
      </c>
      <c r="E48" s="244">
        <v>99.999999999999986</v>
      </c>
      <c r="F48" s="244">
        <v>100</v>
      </c>
    </row>
    <row r="49" spans="1:8" ht="12.75" customHeight="1" thickTop="1" x14ac:dyDescent="0.2">
      <c r="B49" s="98"/>
      <c r="C49" s="65"/>
      <c r="D49" s="75"/>
      <c r="E49" s="7"/>
      <c r="F49" s="7"/>
      <c r="G49" s="7"/>
    </row>
    <row r="51" spans="1:8" ht="12.75" customHeight="1" x14ac:dyDescent="0.2">
      <c r="A51" s="1"/>
      <c r="B51" s="15" t="s">
        <v>146</v>
      </c>
      <c r="C51" s="23"/>
      <c r="D51" s="18"/>
      <c r="E51" s="38"/>
      <c r="F51" s="38"/>
    </row>
    <row r="52" spans="1:8" ht="12.75" customHeight="1" x14ac:dyDescent="0.2">
      <c r="A52" s="1"/>
      <c r="B52" s="192" t="s">
        <v>31</v>
      </c>
      <c r="C52" s="23"/>
      <c r="D52" s="18"/>
      <c r="E52" s="38"/>
      <c r="F52" s="38"/>
    </row>
    <row r="53" spans="1:8" s="10" customFormat="1" ht="12.75" customHeight="1" x14ac:dyDescent="0.2">
      <c r="A53" s="1"/>
      <c r="B53" s="18" t="s">
        <v>108</v>
      </c>
      <c r="C53" s="23"/>
      <c r="D53" s="18"/>
      <c r="E53" s="40"/>
      <c r="F53" s="40"/>
    </row>
    <row r="54" spans="1:8" s="10" customFormat="1" ht="3.75" customHeight="1" x14ac:dyDescent="0.2">
      <c r="A54" s="56"/>
      <c r="B54" s="16"/>
      <c r="C54" s="16"/>
      <c r="D54" s="9"/>
      <c r="E54" s="173"/>
      <c r="F54" s="173"/>
      <c r="G54" s="11"/>
    </row>
    <row r="55" spans="1:8" s="29" customFormat="1" ht="14.25" customHeight="1" x14ac:dyDescent="0.2">
      <c r="B55" s="76" t="s">
        <v>39</v>
      </c>
      <c r="C55" s="275">
        <v>2008</v>
      </c>
      <c r="D55" s="162">
        <v>2012</v>
      </c>
      <c r="E55" s="162">
        <v>2015</v>
      </c>
      <c r="F55" s="162">
        <v>2017</v>
      </c>
    </row>
    <row r="56" spans="1:8" s="29" customFormat="1" ht="14.25" customHeight="1" x14ac:dyDescent="0.2">
      <c r="B56" s="181" t="s">
        <v>40</v>
      </c>
      <c r="C56" s="276">
        <v>40</v>
      </c>
      <c r="D56" s="238">
        <v>47.610999999999997</v>
      </c>
      <c r="E56" s="238">
        <v>20.975999999999999</v>
      </c>
      <c r="F56" s="238">
        <v>25.69</v>
      </c>
    </row>
    <row r="57" spans="1:8" s="29" customFormat="1" ht="14.25" customHeight="1" x14ac:dyDescent="0.2">
      <c r="B57" s="181" t="s">
        <v>41</v>
      </c>
      <c r="C57" s="276">
        <v>425</v>
      </c>
      <c r="D57" s="238">
        <v>479.80500000000001</v>
      </c>
      <c r="E57" s="238">
        <v>565.93799999999999</v>
      </c>
      <c r="F57" s="238">
        <v>558.61199999999997</v>
      </c>
    </row>
    <row r="58" spans="1:8" s="29" customFormat="1" ht="14.25" customHeight="1" x14ac:dyDescent="0.2">
      <c r="B58" s="181" t="s">
        <v>42</v>
      </c>
      <c r="C58" s="276">
        <v>15</v>
      </c>
      <c r="D58" s="238">
        <v>10.090999999999999</v>
      </c>
      <c r="E58" s="238">
        <v>19.914999999999999</v>
      </c>
      <c r="F58" s="238">
        <v>9.9380000000000006</v>
      </c>
    </row>
    <row r="59" spans="1:8" s="10" customFormat="1" ht="12.75" customHeight="1" x14ac:dyDescent="0.2">
      <c r="A59" s="56"/>
      <c r="B59" s="305" t="s">
        <v>127</v>
      </c>
      <c r="C59" s="276">
        <v>10</v>
      </c>
      <c r="D59" s="238">
        <v>54.884999999999998</v>
      </c>
      <c r="E59" s="238">
        <v>81.484999999999999</v>
      </c>
      <c r="F59" s="238">
        <v>48.438000000000002</v>
      </c>
      <c r="H59" s="176"/>
    </row>
    <row r="60" spans="1:8" s="10" customFormat="1" ht="12.75" customHeight="1" x14ac:dyDescent="0.2">
      <c r="A60" s="56"/>
      <c r="B60" s="41" t="s">
        <v>44</v>
      </c>
      <c r="C60" s="276">
        <v>5</v>
      </c>
      <c r="D60" s="238">
        <v>2.597</v>
      </c>
      <c r="E60" s="238">
        <v>12.03</v>
      </c>
      <c r="F60" s="238">
        <v>10.132999999999999</v>
      </c>
    </row>
    <row r="61" spans="1:8" s="10" customFormat="1" ht="12.75" customHeight="1" x14ac:dyDescent="0.2">
      <c r="A61" s="56"/>
      <c r="B61" s="86" t="s">
        <v>43</v>
      </c>
      <c r="C61" s="276">
        <v>15</v>
      </c>
      <c r="D61" s="238">
        <v>18.045000000000002</v>
      </c>
      <c r="E61" s="238">
        <v>15.933</v>
      </c>
      <c r="F61" s="238">
        <v>18.928000000000001</v>
      </c>
    </row>
    <row r="62" spans="1:8" s="4" customFormat="1" ht="14.45" customHeight="1" x14ac:dyDescent="0.2">
      <c r="A62" s="56"/>
      <c r="B62" s="81" t="s">
        <v>0</v>
      </c>
      <c r="C62" s="277">
        <v>510</v>
      </c>
      <c r="D62" s="239">
        <v>613.03399999999999</v>
      </c>
      <c r="E62" s="239">
        <v>716.27699999999993</v>
      </c>
      <c r="F62" s="239">
        <v>671.73900000000003</v>
      </c>
    </row>
    <row r="63" spans="1:8" ht="12.75" customHeight="1" x14ac:dyDescent="0.2">
      <c r="B63" s="98"/>
      <c r="C63" s="7"/>
      <c r="D63" s="7"/>
    </row>
    <row r="64" spans="1:8" ht="12.75" customHeight="1" x14ac:dyDescent="0.2">
      <c r="B64" s="18" t="s">
        <v>33</v>
      </c>
      <c r="C64" s="7"/>
      <c r="D64" s="7"/>
    </row>
    <row r="65" spans="1:7" s="29" customFormat="1" ht="14.25" customHeight="1" x14ac:dyDescent="0.2">
      <c r="B65" s="76" t="s">
        <v>39</v>
      </c>
      <c r="C65" s="162">
        <v>2008</v>
      </c>
      <c r="D65" s="162">
        <v>2012</v>
      </c>
      <c r="E65" s="162">
        <v>2015</v>
      </c>
      <c r="F65" s="162">
        <v>2017</v>
      </c>
    </row>
    <row r="66" spans="1:7" s="29" customFormat="1" ht="14.25" customHeight="1" x14ac:dyDescent="0.2">
      <c r="B66" s="181" t="s">
        <v>40</v>
      </c>
      <c r="C66" s="238">
        <v>7.8431372549019605</v>
      </c>
      <c r="D66" s="238">
        <v>7.7664534104144298</v>
      </c>
      <c r="E66" s="238">
        <v>2.9284759946221923</v>
      </c>
      <c r="F66" s="238">
        <v>3.824402037100719</v>
      </c>
    </row>
    <row r="67" spans="1:7" s="29" customFormat="1" ht="14.25" customHeight="1" x14ac:dyDescent="0.2">
      <c r="B67" s="181" t="s">
        <v>41</v>
      </c>
      <c r="C67" s="238">
        <v>83.333333333333329</v>
      </c>
      <c r="D67" s="238">
        <v>78.267273919554214</v>
      </c>
      <c r="E67" s="238">
        <v>79.011052986484287</v>
      </c>
      <c r="F67" s="238">
        <v>83.159084108560009</v>
      </c>
    </row>
    <row r="68" spans="1:7" s="29" customFormat="1" ht="14.25" customHeight="1" x14ac:dyDescent="0.2">
      <c r="B68" s="181" t="s">
        <v>42</v>
      </c>
      <c r="C68" s="238">
        <v>2.9411764705882355</v>
      </c>
      <c r="D68" s="238">
        <v>1.6460750953454457</v>
      </c>
      <c r="E68" s="238">
        <v>2.7803489432161026</v>
      </c>
      <c r="F68" s="238">
        <v>1.4794436529664052</v>
      </c>
    </row>
    <row r="69" spans="1:7" s="10" customFormat="1" ht="12.75" customHeight="1" x14ac:dyDescent="0.2">
      <c r="A69" s="56"/>
      <c r="B69" s="305" t="s">
        <v>127</v>
      </c>
      <c r="C69" s="238">
        <v>1.9607843137254901</v>
      </c>
      <c r="D69" s="238">
        <v>8.9530107628614406</v>
      </c>
      <c r="E69" s="238">
        <v>11.376185470146327</v>
      </c>
      <c r="F69" s="238">
        <v>7.2108363516187088</v>
      </c>
    </row>
    <row r="70" spans="1:7" s="10" customFormat="1" ht="12.75" customHeight="1" x14ac:dyDescent="0.2">
      <c r="A70" s="56"/>
      <c r="B70" s="41" t="s">
        <v>44</v>
      </c>
      <c r="C70" s="238">
        <v>0.98039215686274506</v>
      </c>
      <c r="D70" s="238">
        <v>0.42363066322585696</v>
      </c>
      <c r="E70" s="238">
        <v>1.6795178401651876</v>
      </c>
      <c r="F70" s="238">
        <v>1.5084727848167219</v>
      </c>
    </row>
    <row r="71" spans="1:7" s="10" customFormat="1" ht="12.75" customHeight="1" x14ac:dyDescent="0.2">
      <c r="A71" s="56"/>
      <c r="B71" s="86" t="s">
        <v>43</v>
      </c>
      <c r="C71" s="238">
        <v>2.9411764705882355</v>
      </c>
      <c r="D71" s="238">
        <v>2.9435561485986099</v>
      </c>
      <c r="E71" s="238">
        <v>2.2244187653659129</v>
      </c>
      <c r="F71" s="238">
        <v>2.8177610649374238</v>
      </c>
    </row>
    <row r="72" spans="1:7" s="4" customFormat="1" ht="14.45" customHeight="1" thickBot="1" x14ac:dyDescent="0.25">
      <c r="A72" s="56"/>
      <c r="B72" s="193" t="s">
        <v>0</v>
      </c>
      <c r="C72" s="244">
        <v>99.999999999999986</v>
      </c>
      <c r="D72" s="244">
        <v>100</v>
      </c>
      <c r="E72" s="244">
        <v>100</v>
      </c>
      <c r="F72" s="244">
        <v>100</v>
      </c>
    </row>
    <row r="73" spans="1:7" ht="12.75" customHeight="1" thickTop="1" x14ac:dyDescent="0.2">
      <c r="B73" s="98"/>
      <c r="C73" s="65"/>
      <c r="D73" s="75"/>
      <c r="E73" s="7"/>
      <c r="F73" s="7"/>
      <c r="G73" s="7"/>
    </row>
    <row r="75" spans="1:7" ht="12.75" customHeight="1" x14ac:dyDescent="0.2">
      <c r="A75" s="1"/>
      <c r="B75" s="15" t="s">
        <v>147</v>
      </c>
      <c r="C75" s="23"/>
      <c r="D75" s="18"/>
      <c r="E75" s="38"/>
      <c r="F75" s="38"/>
    </row>
    <row r="76" spans="1:7" ht="12.75" customHeight="1" x14ac:dyDescent="0.2">
      <c r="A76" s="1"/>
      <c r="B76" s="192" t="s">
        <v>47</v>
      </c>
      <c r="C76" s="23"/>
      <c r="D76" s="18"/>
      <c r="E76" s="38"/>
      <c r="F76" s="38"/>
    </row>
    <row r="77" spans="1:7" s="10" customFormat="1" ht="12.75" customHeight="1" x14ac:dyDescent="0.2">
      <c r="A77" s="1"/>
      <c r="B77" s="18" t="s">
        <v>108</v>
      </c>
      <c r="C77" s="23"/>
      <c r="D77" s="18"/>
      <c r="E77" s="40"/>
      <c r="F77" s="40"/>
    </row>
    <row r="78" spans="1:7" s="10" customFormat="1" ht="3.75" customHeight="1" x14ac:dyDescent="0.2">
      <c r="A78" s="56"/>
      <c r="B78" s="16"/>
      <c r="C78" s="16"/>
      <c r="D78" s="9"/>
      <c r="E78" s="173"/>
      <c r="F78" s="173"/>
      <c r="G78" s="11"/>
    </row>
    <row r="79" spans="1:7" s="29" customFormat="1" ht="14.25" customHeight="1" x14ac:dyDescent="0.2">
      <c r="B79" s="76" t="s">
        <v>39</v>
      </c>
      <c r="C79" s="275">
        <v>2008</v>
      </c>
      <c r="D79" s="162">
        <v>2012</v>
      </c>
      <c r="E79" s="162">
        <v>2015</v>
      </c>
      <c r="F79" s="162">
        <v>2017</v>
      </c>
    </row>
    <row r="80" spans="1:7" s="29" customFormat="1" ht="14.25" customHeight="1" x14ac:dyDescent="0.2">
      <c r="B80" s="181" t="s">
        <v>40</v>
      </c>
      <c r="C80" s="303">
        <v>360</v>
      </c>
      <c r="D80" s="298">
        <v>569.66500894665273</v>
      </c>
      <c r="E80" s="298">
        <v>575.64400000000001</v>
      </c>
      <c r="F80" s="298">
        <v>604.37900000000002</v>
      </c>
    </row>
    <row r="81" spans="1:8" s="29" customFormat="1" ht="14.25" customHeight="1" x14ac:dyDescent="0.2">
      <c r="B81" s="181" t="s">
        <v>41</v>
      </c>
      <c r="C81" s="303">
        <v>1940</v>
      </c>
      <c r="D81" s="298">
        <v>2337.5113240480873</v>
      </c>
      <c r="E81" s="298">
        <v>2603.6880000000001</v>
      </c>
      <c r="F81" s="298">
        <v>2812.9870000000001</v>
      </c>
    </row>
    <row r="82" spans="1:8" s="29" customFormat="1" ht="14.25" customHeight="1" x14ac:dyDescent="0.2">
      <c r="B82" s="181" t="s">
        <v>42</v>
      </c>
      <c r="C82" s="303">
        <v>1235</v>
      </c>
      <c r="D82" s="298">
        <v>1829.2626412449188</v>
      </c>
      <c r="E82" s="298">
        <v>2120.9659999999999</v>
      </c>
      <c r="F82" s="298">
        <v>2264.5700000000002</v>
      </c>
    </row>
    <row r="83" spans="1:8" s="10" customFormat="1" ht="12.75" customHeight="1" x14ac:dyDescent="0.2">
      <c r="A83" s="56"/>
      <c r="B83" s="305" t="s">
        <v>127</v>
      </c>
      <c r="C83" s="303">
        <v>275</v>
      </c>
      <c r="D83" s="298">
        <v>208.14820501612354</v>
      </c>
      <c r="E83" s="298">
        <v>298.089</v>
      </c>
      <c r="F83" s="298">
        <v>293.38200000000001</v>
      </c>
      <c r="H83" s="176"/>
    </row>
    <row r="84" spans="1:8" s="10" customFormat="1" ht="12.75" customHeight="1" x14ac:dyDescent="0.2">
      <c r="A84" s="56"/>
      <c r="B84" s="41" t="s">
        <v>44</v>
      </c>
      <c r="C84" s="303">
        <v>15</v>
      </c>
      <c r="D84" s="298">
        <v>10.429514655528429</v>
      </c>
      <c r="E84" s="298">
        <v>25.939999999999998</v>
      </c>
      <c r="F84" s="298">
        <v>19.266999999999999</v>
      </c>
    </row>
    <row r="85" spans="1:8" s="10" customFormat="1" ht="12.75" customHeight="1" x14ac:dyDescent="0.2">
      <c r="A85" s="56"/>
      <c r="B85" s="86" t="s">
        <v>43</v>
      </c>
      <c r="C85" s="303">
        <v>115</v>
      </c>
      <c r="D85" s="298">
        <v>248.9854417545958</v>
      </c>
      <c r="E85" s="298">
        <v>260.28200000000004</v>
      </c>
      <c r="F85" s="298">
        <v>222.77</v>
      </c>
    </row>
    <row r="86" spans="1:8" s="4" customFormat="1" ht="14.45" customHeight="1" x14ac:dyDescent="0.2">
      <c r="A86" s="56"/>
      <c r="B86" s="81" t="s">
        <v>0</v>
      </c>
      <c r="C86" s="304">
        <v>3940</v>
      </c>
      <c r="D86" s="299">
        <v>5204.0021356659072</v>
      </c>
      <c r="E86" s="299">
        <v>5884.6090000000004</v>
      </c>
      <c r="F86" s="299">
        <v>6217.3549999999996</v>
      </c>
    </row>
    <row r="87" spans="1:8" ht="12.75" customHeight="1" x14ac:dyDescent="0.2">
      <c r="B87" s="98"/>
      <c r="C87" s="7"/>
      <c r="D87" s="7"/>
    </row>
    <row r="88" spans="1:8" ht="12.75" customHeight="1" x14ac:dyDescent="0.2">
      <c r="B88" s="18" t="s">
        <v>33</v>
      </c>
      <c r="C88" s="7"/>
      <c r="D88" s="7"/>
    </row>
    <row r="89" spans="1:8" s="29" customFormat="1" ht="14.25" customHeight="1" x14ac:dyDescent="0.2">
      <c r="B89" s="76" t="s">
        <v>39</v>
      </c>
      <c r="C89" s="162">
        <v>2008</v>
      </c>
      <c r="D89" s="162">
        <v>2012</v>
      </c>
      <c r="E89" s="162">
        <v>2015</v>
      </c>
      <c r="F89" s="162">
        <v>2017</v>
      </c>
    </row>
    <row r="90" spans="1:8" s="29" customFormat="1" ht="14.25" customHeight="1" x14ac:dyDescent="0.2">
      <c r="B90" s="181" t="s">
        <v>40</v>
      </c>
      <c r="C90" s="238">
        <v>9.1370558375634516</v>
      </c>
      <c r="D90" s="238">
        <v>10.946671313649606</v>
      </c>
      <c r="E90" s="238">
        <v>9.7821962342782669</v>
      </c>
      <c r="F90" s="238">
        <v>9.7208378804169957</v>
      </c>
    </row>
    <row r="91" spans="1:8" s="29" customFormat="1" ht="14.25" customHeight="1" x14ac:dyDescent="0.2">
      <c r="B91" s="181" t="s">
        <v>41</v>
      </c>
      <c r="C91" s="238">
        <v>49.238578680203048</v>
      </c>
      <c r="D91" s="238">
        <v>44.917570421960981</v>
      </c>
      <c r="E91" s="238">
        <v>44.245726436539798</v>
      </c>
      <c r="F91" s="238">
        <v>45.244111040788248</v>
      </c>
    </row>
    <row r="92" spans="1:8" s="29" customFormat="1" ht="14.25" customHeight="1" x14ac:dyDescent="0.2">
      <c r="B92" s="181" t="s">
        <v>42</v>
      </c>
      <c r="C92" s="238">
        <v>31.345177664974621</v>
      </c>
      <c r="D92" s="238">
        <v>35.151073991841187</v>
      </c>
      <c r="E92" s="238">
        <v>36.042598582165773</v>
      </c>
      <c r="F92" s="238">
        <v>36.423366528049314</v>
      </c>
    </row>
    <row r="93" spans="1:8" s="10" customFormat="1" ht="12.75" customHeight="1" x14ac:dyDescent="0.2">
      <c r="A93" s="56"/>
      <c r="B93" s="305" t="s">
        <v>127</v>
      </c>
      <c r="C93" s="238">
        <v>6.9796954314720816</v>
      </c>
      <c r="D93" s="238">
        <v>3.9997717062713845</v>
      </c>
      <c r="E93" s="238">
        <v>5.0655702018604805</v>
      </c>
      <c r="F93" s="238">
        <v>4.7187590221243605</v>
      </c>
    </row>
    <row r="94" spans="1:8" s="10" customFormat="1" ht="12.75" customHeight="1" x14ac:dyDescent="0.2">
      <c r="A94" s="56"/>
      <c r="B94" s="41" t="s">
        <v>44</v>
      </c>
      <c r="C94" s="238">
        <v>0.38071065989847713</v>
      </c>
      <c r="D94" s="238">
        <v>0.20041334310855086</v>
      </c>
      <c r="E94" s="238">
        <v>0.44081093578179958</v>
      </c>
      <c r="F94" s="238">
        <v>0.30989062068998796</v>
      </c>
    </row>
    <row r="95" spans="1:8" s="10" customFormat="1" ht="12.75" customHeight="1" x14ac:dyDescent="0.2">
      <c r="A95" s="56"/>
      <c r="B95" s="86" t="s">
        <v>43</v>
      </c>
      <c r="C95" s="238">
        <v>2.9187817258883251</v>
      </c>
      <c r="D95" s="238">
        <v>4.7844992231682761</v>
      </c>
      <c r="E95" s="238">
        <v>4.423097609373877</v>
      </c>
      <c r="F95" s="238">
        <v>3.5830349079311059</v>
      </c>
    </row>
    <row r="96" spans="1:8" s="4" customFormat="1" ht="14.45" customHeight="1" thickBot="1" x14ac:dyDescent="0.25">
      <c r="A96" s="56"/>
      <c r="B96" s="193" t="s">
        <v>0</v>
      </c>
      <c r="C96" s="244">
        <v>100.00000000000001</v>
      </c>
      <c r="D96" s="244">
        <v>100</v>
      </c>
      <c r="E96" s="244">
        <v>100</v>
      </c>
      <c r="F96" s="244">
        <v>100</v>
      </c>
    </row>
    <row r="97" spans="1:7" ht="12.75" customHeight="1" thickTop="1" x14ac:dyDescent="0.2">
      <c r="B97" s="98"/>
      <c r="C97" s="65"/>
      <c r="D97" s="75"/>
      <c r="E97" s="7"/>
      <c r="F97" s="7"/>
      <c r="G97" s="7"/>
    </row>
    <row r="98" spans="1:7" ht="12.75" customHeight="1" x14ac:dyDescent="0.2">
      <c r="A98" s="57"/>
      <c r="B98" s="98" t="s">
        <v>124</v>
      </c>
    </row>
    <row r="99" spans="1:7" ht="14.25" customHeight="1" x14ac:dyDescent="0.2">
      <c r="B99" s="340" t="s">
        <v>94</v>
      </c>
      <c r="C99" s="341"/>
      <c r="D99" s="341"/>
      <c r="E99" s="7"/>
      <c r="F99" s="7"/>
      <c r="G99" s="39"/>
    </row>
    <row r="100" spans="1:7" s="20" customFormat="1" ht="12.75" customHeight="1" x14ac:dyDescent="0.2">
      <c r="B100" s="88" t="s">
        <v>32</v>
      </c>
      <c r="C100" s="96"/>
      <c r="D100" s="96"/>
    </row>
  </sheetData>
  <mergeCells count="2">
    <mergeCell ref="F1:G1"/>
    <mergeCell ref="B99:D99"/>
  </mergeCells>
  <hyperlinks>
    <hyperlink ref="F1:G1" location="Index!A1" display="Retour à l'index"/>
  </hyperlinks>
  <pageMargins left="0" right="0" top="0.39370078740157483" bottom="0" header="0.51181102362204722" footer="0.51181102362204722"/>
  <pageSetup paperSize="9" scale="84" orientation="portrait" r:id="rId1"/>
  <headerFooter alignWithMargins="0"/>
  <rowBreaks count="1" manualBreakCount="1">
    <brk id="7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showGridLines="0" zoomScaleNormal="100" workbookViewId="0">
      <selection activeCell="B2" sqref="B2"/>
    </sheetView>
  </sheetViews>
  <sheetFormatPr baseColWidth="10" defaultRowHeight="12.75" customHeight="1" x14ac:dyDescent="0.2"/>
  <cols>
    <col min="1" max="1" width="1.140625" style="56" customWidth="1"/>
    <col min="2" max="2" width="20.140625" customWidth="1"/>
    <col min="3" max="3" width="9.28515625" customWidth="1"/>
    <col min="4" max="4" width="8.140625" customWidth="1"/>
    <col min="5" max="5" width="4.85546875" customWidth="1"/>
    <col min="6" max="6" width="22.140625" customWidth="1"/>
    <col min="7" max="7" width="10" customWidth="1"/>
    <col min="8" max="19" width="6.28515625" customWidth="1"/>
    <col min="20" max="20" width="4.28515625" customWidth="1"/>
  </cols>
  <sheetData>
    <row r="1" spans="1:10" s="2" customFormat="1" ht="12.75" customHeight="1" x14ac:dyDescent="0.2">
      <c r="A1" s="20" t="s">
        <v>7</v>
      </c>
      <c r="B1" s="19" t="s">
        <v>120</v>
      </c>
      <c r="C1" s="1"/>
      <c r="D1" s="20"/>
      <c r="E1" s="133"/>
      <c r="G1" s="159"/>
      <c r="H1" s="342" t="s">
        <v>30</v>
      </c>
      <c r="I1" s="342"/>
      <c r="J1" s="342"/>
    </row>
    <row r="2" spans="1:10" ht="12.75" customHeight="1" x14ac:dyDescent="0.2">
      <c r="A2" s="1"/>
      <c r="B2" s="20"/>
      <c r="C2" s="20"/>
      <c r="D2" s="20"/>
      <c r="E2" s="20"/>
      <c r="F2" s="20"/>
      <c r="G2" s="20"/>
      <c r="H2" s="20"/>
    </row>
    <row r="3" spans="1:10" s="37" customFormat="1" ht="12.75" customHeight="1" x14ac:dyDescent="0.2">
      <c r="A3" s="1"/>
      <c r="B3" s="307" t="s">
        <v>152</v>
      </c>
      <c r="C3" s="134"/>
      <c r="D3" s="134"/>
      <c r="E3" s="134"/>
      <c r="F3" s="134"/>
      <c r="G3" s="3"/>
      <c r="H3" s="1"/>
    </row>
    <row r="4" spans="1:10" s="6" customFormat="1" ht="12.75" customHeight="1" x14ac:dyDescent="0.2">
      <c r="A4" s="20"/>
      <c r="B4" s="17" t="s">
        <v>27</v>
      </c>
      <c r="C4" s="17"/>
      <c r="D4" s="19"/>
      <c r="E4" s="19"/>
      <c r="F4" s="19"/>
      <c r="G4" s="7"/>
      <c r="H4" s="60"/>
    </row>
    <row r="5" spans="1:10" ht="5.25" customHeight="1" x14ac:dyDescent="0.2">
      <c r="A5" s="1"/>
      <c r="B5" s="22"/>
      <c r="C5" s="22"/>
      <c r="D5" s="7"/>
      <c r="E5" s="7"/>
      <c r="F5" s="7"/>
      <c r="G5" s="7"/>
      <c r="H5" s="20"/>
    </row>
    <row r="6" spans="1:10" s="3" customFormat="1" ht="14.1" customHeight="1" x14ac:dyDescent="0.2">
      <c r="A6" s="20"/>
      <c r="B6" s="247" t="s">
        <v>48</v>
      </c>
      <c r="C6" s="248" t="s">
        <v>4</v>
      </c>
      <c r="D6" s="132"/>
      <c r="E6" s="109"/>
      <c r="F6" s="109"/>
      <c r="G6" s="109"/>
      <c r="H6" s="1"/>
    </row>
    <row r="7" spans="1:10" s="6" customFormat="1" ht="12.75" customHeight="1" x14ac:dyDescent="0.2">
      <c r="A7" s="20"/>
      <c r="B7" s="249" t="s">
        <v>49</v>
      </c>
      <c r="C7" s="250">
        <v>1.0078202369348601</v>
      </c>
      <c r="D7" s="249"/>
      <c r="E7" s="107"/>
      <c r="F7" s="107"/>
      <c r="G7" s="107"/>
      <c r="H7" s="20"/>
    </row>
    <row r="8" spans="1:10" s="6" customFormat="1" ht="12.75" customHeight="1" x14ac:dyDescent="0.2">
      <c r="A8" s="20"/>
      <c r="B8" s="252" t="s">
        <v>50</v>
      </c>
      <c r="C8" s="253">
        <v>0.93005310798594287</v>
      </c>
      <c r="D8" s="252"/>
      <c r="E8" s="107"/>
      <c r="F8" s="107"/>
      <c r="G8" s="107"/>
      <c r="H8" s="20"/>
    </row>
    <row r="9" spans="1:10" s="6" customFormat="1" ht="12.75" customHeight="1" x14ac:dyDescent="0.2">
      <c r="A9" s="20"/>
      <c r="B9" s="251" t="s">
        <v>51</v>
      </c>
      <c r="C9" s="250">
        <v>0.85572022390858105</v>
      </c>
      <c r="D9" s="249"/>
      <c r="E9" s="107"/>
      <c r="F9" s="107"/>
      <c r="G9" s="107"/>
      <c r="H9" s="20"/>
    </row>
    <row r="10" spans="1:10" s="6" customFormat="1" ht="12.75" customHeight="1" x14ac:dyDescent="0.2">
      <c r="A10" s="20"/>
      <c r="B10" s="251" t="s">
        <v>52</v>
      </c>
      <c r="C10" s="250">
        <v>0.69998034766762551</v>
      </c>
      <c r="D10" s="249"/>
      <c r="E10" s="107"/>
      <c r="F10" s="107"/>
      <c r="G10" s="107"/>
      <c r="H10" s="20"/>
    </row>
    <row r="11" spans="1:10" s="6" customFormat="1" ht="12.75" customHeight="1" x14ac:dyDescent="0.2">
      <c r="A11" s="20"/>
      <c r="B11" s="254" t="s">
        <v>53</v>
      </c>
      <c r="C11" s="250">
        <v>0.59358413563295742</v>
      </c>
      <c r="D11" s="254"/>
      <c r="E11" s="107"/>
      <c r="F11" s="107"/>
      <c r="G11" s="107"/>
      <c r="H11" s="20"/>
    </row>
    <row r="12" spans="1:10" s="6" customFormat="1" ht="12.75" customHeight="1" x14ac:dyDescent="0.2">
      <c r="A12" s="20"/>
      <c r="B12" s="254" t="s">
        <v>54</v>
      </c>
      <c r="C12" s="250">
        <v>0.52201327906167805</v>
      </c>
      <c r="D12" s="254"/>
      <c r="E12" s="138"/>
      <c r="F12" s="107"/>
      <c r="G12" s="107"/>
      <c r="H12" s="20"/>
    </row>
    <row r="13" spans="1:10" s="6" customFormat="1" ht="12.75" customHeight="1" x14ac:dyDescent="0.2">
      <c r="A13" s="20"/>
      <c r="B13" s="254" t="s">
        <v>56</v>
      </c>
      <c r="C13" s="250">
        <v>0.45381217499521098</v>
      </c>
      <c r="D13" s="254"/>
      <c r="E13" s="138"/>
      <c r="F13" s="107"/>
      <c r="G13" s="107"/>
      <c r="H13" s="20"/>
    </row>
    <row r="14" spans="1:10" s="5" customFormat="1" ht="12.75" customHeight="1" x14ac:dyDescent="0.2">
      <c r="A14" s="20"/>
      <c r="B14" s="255" t="s">
        <v>55</v>
      </c>
      <c r="C14" s="250">
        <v>0.43525665610554098</v>
      </c>
      <c r="D14" s="308"/>
      <c r="E14" s="138"/>
      <c r="F14" s="107"/>
      <c r="G14" s="107"/>
      <c r="H14" s="60"/>
    </row>
    <row r="15" spans="1:10" s="3" customFormat="1" ht="12.75" customHeight="1" x14ac:dyDescent="0.2">
      <c r="A15" s="1"/>
      <c r="B15" s="256" t="s">
        <v>59</v>
      </c>
      <c r="C15" s="257">
        <v>0.40672058628951374</v>
      </c>
      <c r="D15" s="254"/>
      <c r="E15" s="138"/>
      <c r="F15" s="108"/>
      <c r="G15" s="107"/>
      <c r="H15" s="1"/>
    </row>
    <row r="16" spans="1:10" s="3" customFormat="1" ht="12.75" customHeight="1" x14ac:dyDescent="0.2">
      <c r="A16" s="20"/>
      <c r="B16" s="254" t="s">
        <v>57</v>
      </c>
      <c r="C16" s="250">
        <v>0.39446163183678606</v>
      </c>
      <c r="D16" s="256"/>
      <c r="E16" s="107"/>
      <c r="F16" s="107"/>
      <c r="G16" s="107"/>
      <c r="H16" s="1"/>
    </row>
    <row r="17" spans="1:20" s="6" customFormat="1" ht="12.75" customHeight="1" x14ac:dyDescent="0.2">
      <c r="A17" s="20"/>
      <c r="B17" s="249" t="s">
        <v>58</v>
      </c>
      <c r="C17" s="250">
        <v>0.3849218692820025</v>
      </c>
      <c r="D17" s="249"/>
      <c r="E17" s="107"/>
      <c r="F17" s="107"/>
      <c r="G17" s="107"/>
      <c r="H17" s="20"/>
    </row>
    <row r="18" spans="1:20" s="6" customFormat="1" ht="12.75" customHeight="1" x14ac:dyDescent="0.2">
      <c r="A18" s="20"/>
      <c r="B18" s="249" t="s">
        <v>61</v>
      </c>
      <c r="C18" s="250">
        <v>0.36348251413340682</v>
      </c>
      <c r="D18" s="249"/>
      <c r="E18" s="138"/>
      <c r="F18" s="107"/>
      <c r="G18" s="107"/>
      <c r="H18" s="20"/>
    </row>
    <row r="19" spans="1:20" s="3" customFormat="1" ht="12.75" customHeight="1" x14ac:dyDescent="0.2">
      <c r="A19" s="1"/>
      <c r="B19" s="258" t="s">
        <v>60</v>
      </c>
      <c r="C19" s="259">
        <v>0.32745489808571765</v>
      </c>
      <c r="D19" s="249"/>
      <c r="E19" s="107"/>
      <c r="F19" s="107"/>
      <c r="G19" s="107"/>
      <c r="H19" s="1"/>
    </row>
    <row r="20" spans="1:20" s="6" customFormat="1" ht="3.75" customHeight="1" x14ac:dyDescent="0.2">
      <c r="A20" s="20"/>
      <c r="B20" s="2"/>
      <c r="C20" s="2"/>
      <c r="D20" s="7"/>
      <c r="E20" s="7"/>
      <c r="F20" s="7"/>
      <c r="G20" s="7"/>
      <c r="H20" s="20"/>
    </row>
    <row r="21" spans="1:20" s="6" customFormat="1" x14ac:dyDescent="0.2">
      <c r="A21" s="20"/>
      <c r="B21" s="2"/>
      <c r="C21" s="2"/>
      <c r="D21" s="7"/>
      <c r="E21" s="7"/>
      <c r="F21" s="7"/>
      <c r="G21" s="7"/>
      <c r="H21" s="20"/>
    </row>
    <row r="22" spans="1:20" s="2" customFormat="1" ht="4.5" customHeight="1" x14ac:dyDescent="0.2">
      <c r="A22" s="20"/>
      <c r="B22" s="92"/>
      <c r="C22" s="92"/>
      <c r="D22" s="92"/>
      <c r="E22" s="92"/>
      <c r="F22" s="92"/>
      <c r="G22" s="92"/>
      <c r="H22" s="92"/>
      <c r="I22" s="82"/>
    </row>
    <row r="23" spans="1:20" x14ac:dyDescent="0.2">
      <c r="A23" s="20"/>
      <c r="B23" s="2"/>
      <c r="C23" s="2"/>
      <c r="D23" s="2"/>
      <c r="E23" s="2"/>
      <c r="F23" s="2"/>
      <c r="G23" s="2"/>
      <c r="H23" s="82"/>
      <c r="I23" s="82"/>
      <c r="J23" s="61"/>
      <c r="K23" s="61"/>
      <c r="L23" s="61"/>
      <c r="M23" s="97"/>
      <c r="N23" s="97"/>
      <c r="O23" s="97"/>
      <c r="P23" s="61"/>
      <c r="Q23" s="61"/>
      <c r="R23" s="61"/>
      <c r="S23" s="61"/>
      <c r="T23" s="61"/>
    </row>
    <row r="24" spans="1:20" ht="12.75" customHeight="1" x14ac:dyDescent="0.2">
      <c r="A24" s="20"/>
      <c r="B24" s="99" t="s">
        <v>156</v>
      </c>
      <c r="C24" s="88"/>
      <c r="D24" s="88"/>
      <c r="E24" s="88"/>
      <c r="F24" s="88"/>
      <c r="G24" s="88"/>
      <c r="H24" s="92"/>
      <c r="I24" s="91"/>
      <c r="J24" s="121"/>
      <c r="K24" s="121"/>
      <c r="L24" s="97"/>
      <c r="M24" s="61"/>
      <c r="N24" s="61"/>
      <c r="O24" s="61"/>
      <c r="P24" s="61"/>
      <c r="Q24" s="61"/>
      <c r="R24" s="61"/>
      <c r="S24" s="61"/>
      <c r="T24" s="61"/>
    </row>
    <row r="25" spans="1:20" s="20" customFormat="1" ht="21.75" customHeight="1" x14ac:dyDescent="0.2">
      <c r="B25" s="88" t="s">
        <v>32</v>
      </c>
      <c r="C25" s="88"/>
      <c r="D25" s="88"/>
      <c r="E25" s="88"/>
      <c r="F25" s="88"/>
      <c r="G25" s="88"/>
      <c r="H25" s="92"/>
      <c r="I25" s="82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</row>
    <row r="26" spans="1:20" ht="12.75" customHeight="1" x14ac:dyDescent="0.2">
      <c r="A26" s="57"/>
      <c r="B26" s="88"/>
    </row>
    <row r="27" spans="1:20" ht="12.75" customHeight="1" x14ac:dyDescent="0.2">
      <c r="A27" s="57"/>
      <c r="C27" s="118"/>
    </row>
    <row r="40" ht="6" customHeight="1" x14ac:dyDescent="0.2"/>
  </sheetData>
  <mergeCells count="1">
    <mergeCell ref="H1:J1"/>
  </mergeCells>
  <phoneticPr fontId="9" type="noConversion"/>
  <hyperlinks>
    <hyperlink ref="H1:J1" location="Index!A1" display="Retour à l'index"/>
  </hyperlinks>
  <pageMargins left="0.15748031496062992" right="0.19685039370078741" top="0.98425196850393704" bottom="0.39370078740157483" header="0.51181102362204722" footer="0.51181102362204722"/>
  <pageSetup paperSize="9" scale="8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B1:AK52"/>
  <sheetViews>
    <sheetView showGridLines="0" showZeros="0" zoomScaleNormal="100" workbookViewId="0">
      <selection activeCell="B3" sqref="B3"/>
    </sheetView>
  </sheetViews>
  <sheetFormatPr baseColWidth="10" defaultColWidth="11" defaultRowHeight="12.75" customHeight="1" x14ac:dyDescent="0.2"/>
  <cols>
    <col min="1" max="1" width="0.85546875" style="44" customWidth="1"/>
    <col min="2" max="2" width="19.140625" style="47" customWidth="1"/>
    <col min="3" max="6" width="7.7109375" style="43" customWidth="1"/>
    <col min="7" max="10" width="7.7109375" style="44" customWidth="1"/>
    <col min="11" max="11" width="8" style="44" customWidth="1"/>
    <col min="12" max="12" width="7.7109375" style="44" customWidth="1"/>
    <col min="13" max="13" width="8" style="44" customWidth="1"/>
    <col min="14" max="14" width="7.7109375" style="44" customWidth="1"/>
    <col min="15" max="15" width="8.42578125" style="44" bestFit="1" customWidth="1"/>
    <col min="16" max="20" width="8.42578125" style="44" customWidth="1"/>
    <col min="21" max="23" width="9.140625" style="44" customWidth="1"/>
    <col min="24" max="24" width="5.28515625" style="44" customWidth="1"/>
    <col min="25" max="28" width="7.5703125" style="44" customWidth="1"/>
    <col min="29" max="16384" width="11" style="44"/>
  </cols>
  <sheetData>
    <row r="1" spans="2:37" ht="12.75" customHeight="1" x14ac:dyDescent="0.2">
      <c r="B1" s="34" t="s">
        <v>121</v>
      </c>
      <c r="C1" s="21"/>
      <c r="D1" s="144"/>
      <c r="G1" s="44" t="s">
        <v>7</v>
      </c>
      <c r="I1" s="115"/>
      <c r="L1" s="123"/>
      <c r="Q1" s="347" t="s">
        <v>30</v>
      </c>
      <c r="R1" s="34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</row>
    <row r="2" spans="2:37" ht="6.75" customHeight="1" x14ac:dyDescent="0.2">
      <c r="B2" s="42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</row>
    <row r="3" spans="2:37" s="46" customFormat="1" ht="12.75" customHeight="1" x14ac:dyDescent="0.2">
      <c r="B3" s="100" t="s">
        <v>154</v>
      </c>
      <c r="C3" s="104"/>
      <c r="D3" s="45"/>
      <c r="E3" s="45"/>
      <c r="F3" s="45"/>
      <c r="L3" s="91"/>
      <c r="M3" s="59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</row>
    <row r="4" spans="2:37" ht="12.75" customHeight="1" x14ac:dyDescent="0.2">
      <c r="B4" s="161" t="s">
        <v>27</v>
      </c>
      <c r="C4" s="106"/>
      <c r="L4" s="91"/>
      <c r="M4" s="59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</row>
    <row r="5" spans="2:37" ht="6.75" customHeight="1" x14ac:dyDescent="0.2">
      <c r="B5" s="52"/>
      <c r="C5" s="53"/>
      <c r="D5" s="53"/>
      <c r="E5" s="53"/>
      <c r="F5" s="53"/>
      <c r="G5" s="54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</row>
    <row r="6" spans="2:37" s="47" customFormat="1" ht="16.5" customHeight="1" x14ac:dyDescent="0.2">
      <c r="B6" s="142" t="s">
        <v>48</v>
      </c>
      <c r="C6" s="140" t="s">
        <v>2</v>
      </c>
      <c r="D6" s="139" t="s">
        <v>5</v>
      </c>
      <c r="E6" s="139" t="s">
        <v>6</v>
      </c>
      <c r="F6" s="139" t="s">
        <v>8</v>
      </c>
      <c r="G6" s="139">
        <v>2004</v>
      </c>
      <c r="H6" s="140">
        <v>2005</v>
      </c>
      <c r="I6" s="139">
        <v>2006</v>
      </c>
      <c r="J6" s="139">
        <v>2007</v>
      </c>
      <c r="K6" s="141">
        <v>2008</v>
      </c>
      <c r="L6" s="141">
        <v>2009</v>
      </c>
      <c r="M6" s="211">
        <v>2010</v>
      </c>
      <c r="N6" s="141">
        <v>2011</v>
      </c>
      <c r="O6" s="141">
        <v>2012</v>
      </c>
      <c r="P6" s="141">
        <v>2013</v>
      </c>
      <c r="Q6" s="141">
        <v>2014</v>
      </c>
      <c r="R6" s="141">
        <v>2015</v>
      </c>
      <c r="S6" s="141">
        <v>2016</v>
      </c>
      <c r="T6" s="141">
        <v>2017</v>
      </c>
      <c r="U6" s="119"/>
      <c r="V6" s="119"/>
      <c r="W6" s="119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</row>
    <row r="7" spans="2:37" s="49" customFormat="1" ht="12" customHeight="1" x14ac:dyDescent="0.2">
      <c r="B7" s="279" t="s">
        <v>62</v>
      </c>
      <c r="C7" s="152">
        <v>0.39567926974212342</v>
      </c>
      <c r="D7" s="151" t="s">
        <v>23</v>
      </c>
      <c r="E7" s="151">
        <v>0.42818617658809427</v>
      </c>
      <c r="F7" s="151" t="s">
        <v>23</v>
      </c>
      <c r="G7" s="151">
        <v>0.46913877387732267</v>
      </c>
      <c r="H7" s="152" t="s">
        <v>23</v>
      </c>
      <c r="I7" s="151">
        <v>0.5000492364666439</v>
      </c>
      <c r="J7" s="151" t="s">
        <v>23</v>
      </c>
      <c r="K7" s="153">
        <v>0.54307242420515101</v>
      </c>
      <c r="L7" s="153" t="s">
        <v>23</v>
      </c>
      <c r="M7" s="212">
        <v>0.57608169292867106</v>
      </c>
      <c r="N7" s="153">
        <v>0.59254744047515839</v>
      </c>
      <c r="O7" s="153">
        <v>0.62550649056471141</v>
      </c>
      <c r="P7" s="153">
        <v>0.62048256835968052</v>
      </c>
      <c r="Q7" s="153">
        <v>0.62454752301168681</v>
      </c>
      <c r="R7" s="153">
        <v>0.57443226012535364</v>
      </c>
      <c r="S7" s="153">
        <v>0.61645939500553126</v>
      </c>
      <c r="T7" s="153" t="s">
        <v>23</v>
      </c>
      <c r="U7" s="120"/>
      <c r="V7" s="120"/>
      <c r="W7" s="120"/>
      <c r="X7" s="125"/>
      <c r="Y7" s="126"/>
      <c r="Z7" s="126"/>
      <c r="AA7" s="126"/>
      <c r="AB7" s="126"/>
      <c r="AC7" s="125"/>
      <c r="AD7" s="125"/>
      <c r="AE7" s="125"/>
      <c r="AF7" s="125"/>
      <c r="AG7" s="125"/>
      <c r="AH7" s="125"/>
      <c r="AI7" s="125"/>
      <c r="AJ7" s="125"/>
      <c r="AK7" s="125"/>
    </row>
    <row r="8" spans="2:37" s="49" customFormat="1" ht="12" customHeight="1" x14ac:dyDescent="0.2">
      <c r="B8" s="210" t="s">
        <v>63</v>
      </c>
      <c r="C8" s="216" t="s">
        <v>23</v>
      </c>
      <c r="D8" s="217" t="s">
        <v>23</v>
      </c>
      <c r="E8" s="217">
        <v>0.55840640902635241</v>
      </c>
      <c r="F8" s="217" t="s">
        <v>23</v>
      </c>
      <c r="G8" s="217">
        <v>0.57836148689493372</v>
      </c>
      <c r="H8" s="216">
        <v>0.58657358025304573</v>
      </c>
      <c r="I8" s="217">
        <v>0.56871581366077673</v>
      </c>
      <c r="J8" s="217">
        <v>0.57655070919761853</v>
      </c>
      <c r="K8" s="218">
        <v>0.64152632994522674</v>
      </c>
      <c r="L8" s="218">
        <v>0.67762038593962126</v>
      </c>
      <c r="M8" s="219">
        <v>0.70443415646760976</v>
      </c>
      <c r="N8" s="218">
        <v>0.68279822961218739</v>
      </c>
      <c r="O8" s="218">
        <v>0.71602172695418198</v>
      </c>
      <c r="P8" s="218">
        <v>0.71864177170092203</v>
      </c>
      <c r="Q8" s="218">
        <v>0.73070200107718508</v>
      </c>
      <c r="R8" s="218">
        <v>0.71696324950688939</v>
      </c>
      <c r="S8" s="218">
        <v>0.69441576898159452</v>
      </c>
      <c r="T8" s="218">
        <v>0.70157226900509129</v>
      </c>
      <c r="U8" s="120"/>
      <c r="V8" s="120"/>
      <c r="W8" s="120"/>
      <c r="X8" s="125"/>
      <c r="Y8" s="126"/>
      <c r="Z8" s="126"/>
      <c r="AA8" s="126"/>
      <c r="AB8" s="126"/>
      <c r="AC8" s="125"/>
      <c r="AD8" s="125"/>
      <c r="AE8" s="125"/>
      <c r="AF8" s="125"/>
      <c r="AG8" s="125"/>
      <c r="AH8" s="125"/>
      <c r="AI8" s="125"/>
      <c r="AJ8" s="125"/>
      <c r="AK8" s="125"/>
    </row>
    <row r="9" spans="2:37" s="49" customFormat="1" ht="12" customHeight="1" x14ac:dyDescent="0.2">
      <c r="B9" s="280" t="s">
        <v>64</v>
      </c>
      <c r="C9" s="155">
        <v>0.38909769190851284</v>
      </c>
      <c r="D9" s="154">
        <v>0.39860888255469384</v>
      </c>
      <c r="E9" s="154">
        <v>0.40006087260797535</v>
      </c>
      <c r="F9" s="154">
        <v>0.40688685520093831</v>
      </c>
      <c r="G9" s="154">
        <v>0.3935936475346723</v>
      </c>
      <c r="H9" s="155">
        <v>0.39772647424817198</v>
      </c>
      <c r="I9" s="154">
        <v>0.38665510936224312</v>
      </c>
      <c r="J9" s="154">
        <v>0.38973846321209704</v>
      </c>
      <c r="K9" s="156">
        <v>0.42004598578965102</v>
      </c>
      <c r="L9" s="156">
        <v>0.47101176067166489</v>
      </c>
      <c r="M9" s="213">
        <v>0.48219599808819763</v>
      </c>
      <c r="N9" s="156">
        <v>0.48152721281603605</v>
      </c>
      <c r="O9" s="156">
        <v>0.48462955235366401</v>
      </c>
      <c r="P9" s="156">
        <v>0.50740709966207864</v>
      </c>
      <c r="Q9" s="156">
        <v>0.49297202155733288</v>
      </c>
      <c r="R9" s="156">
        <v>0.50043916185048454</v>
      </c>
      <c r="S9" s="156">
        <v>0.52230924341173401</v>
      </c>
      <c r="T9" s="156">
        <v>0.53984961686761845</v>
      </c>
      <c r="U9" s="120"/>
      <c r="V9" s="120"/>
      <c r="W9" s="120"/>
      <c r="X9" s="125"/>
      <c r="Y9" s="126"/>
      <c r="Z9" s="126"/>
      <c r="AA9" s="126"/>
      <c r="AB9" s="126"/>
      <c r="AC9" s="125"/>
      <c r="AD9" s="125"/>
      <c r="AE9" s="125"/>
      <c r="AF9" s="125"/>
      <c r="AG9" s="125"/>
      <c r="AH9" s="125"/>
      <c r="AI9" s="125"/>
      <c r="AJ9" s="125"/>
      <c r="AK9" s="125"/>
    </row>
    <row r="10" spans="2:37" s="49" customFormat="1" ht="12" customHeight="1" x14ac:dyDescent="0.2">
      <c r="B10" s="210" t="s">
        <v>65</v>
      </c>
      <c r="C10" s="216">
        <v>0.52549937408153269</v>
      </c>
      <c r="D10" s="217">
        <v>0.56325925796028953</v>
      </c>
      <c r="E10" s="217">
        <v>0.62675921348654673</v>
      </c>
      <c r="F10" s="217">
        <v>0.65127587847862334</v>
      </c>
      <c r="G10" s="217">
        <v>0.68052506877367269</v>
      </c>
      <c r="H10" s="216">
        <v>0.67161693346920459</v>
      </c>
      <c r="I10" s="217">
        <v>0.64508476370905643</v>
      </c>
      <c r="J10" s="217">
        <v>0.6473970659637045</v>
      </c>
      <c r="K10" s="218">
        <v>0.66107132637152488</v>
      </c>
      <c r="L10" s="218">
        <v>0.69020298398905167</v>
      </c>
      <c r="M10" s="219">
        <v>0.67678220115153453</v>
      </c>
      <c r="N10" s="218">
        <v>0.66850441347382172</v>
      </c>
      <c r="O10" s="218">
        <v>0.69985429074263439</v>
      </c>
      <c r="P10" s="218">
        <v>0.67471888469806296</v>
      </c>
      <c r="Q10" s="218">
        <v>0.64777962629567232</v>
      </c>
      <c r="R10" s="218">
        <v>0.66697585743787602</v>
      </c>
      <c r="S10" s="218">
        <v>0.68237158962439426</v>
      </c>
      <c r="T10" s="218">
        <v>0.65341834118664177</v>
      </c>
      <c r="U10" s="120"/>
      <c r="V10" s="120"/>
      <c r="W10" s="120"/>
      <c r="X10" s="125"/>
      <c r="Y10" s="126"/>
      <c r="Z10" s="126"/>
      <c r="AA10" s="126"/>
      <c r="AB10" s="126"/>
      <c r="AC10" s="125"/>
      <c r="AD10" s="125"/>
      <c r="AE10" s="125"/>
      <c r="AF10" s="125"/>
      <c r="AG10" s="125"/>
      <c r="AH10" s="125"/>
      <c r="AI10" s="125"/>
      <c r="AJ10" s="125"/>
      <c r="AK10" s="125"/>
    </row>
    <row r="11" spans="2:37" s="49" customFormat="1" ht="12" customHeight="1" x14ac:dyDescent="0.2">
      <c r="B11" s="266" t="s">
        <v>66</v>
      </c>
      <c r="C11" s="262" t="s">
        <v>23</v>
      </c>
      <c r="D11" s="263" t="s">
        <v>23</v>
      </c>
      <c r="E11" s="263" t="s">
        <v>23</v>
      </c>
      <c r="F11" s="263" t="s">
        <v>23</v>
      </c>
      <c r="G11" s="263" t="s">
        <v>23</v>
      </c>
      <c r="H11" s="262" t="s">
        <v>23</v>
      </c>
      <c r="I11" s="263" t="s">
        <v>23</v>
      </c>
      <c r="J11" s="263">
        <v>0.13323408031046655</v>
      </c>
      <c r="K11" s="264">
        <v>0.15304103086018983</v>
      </c>
      <c r="L11" s="264">
        <v>0.14014346429062463</v>
      </c>
      <c r="M11" s="265">
        <v>0.12694121298024566</v>
      </c>
      <c r="N11" s="264">
        <v>0.11390226466923983</v>
      </c>
      <c r="O11" s="264">
        <v>0.12412116488510902</v>
      </c>
      <c r="P11" s="264">
        <v>0.15285019666169283</v>
      </c>
      <c r="Q11" s="264">
        <v>0.14608594134607109</v>
      </c>
      <c r="R11" s="264">
        <v>0.1466554777158455</v>
      </c>
      <c r="S11" s="264">
        <v>0.15164960319540755</v>
      </c>
      <c r="T11" s="264" t="s">
        <v>23</v>
      </c>
      <c r="U11" s="120"/>
      <c r="V11" s="120"/>
      <c r="W11" s="120"/>
      <c r="X11" s="125"/>
      <c r="Y11" s="126"/>
      <c r="Z11" s="126"/>
      <c r="AA11" s="126"/>
      <c r="AB11" s="126"/>
      <c r="AC11" s="125"/>
      <c r="AD11" s="125"/>
      <c r="AE11" s="125"/>
      <c r="AF11" s="125"/>
      <c r="AG11" s="125"/>
      <c r="AH11" s="125"/>
      <c r="AI11" s="125"/>
      <c r="AJ11" s="125"/>
      <c r="AK11" s="125"/>
    </row>
    <row r="12" spans="2:37" s="49" customFormat="1" ht="12" customHeight="1" x14ac:dyDescent="0.2">
      <c r="B12" s="210" t="s">
        <v>67</v>
      </c>
      <c r="C12" s="216">
        <v>0.15819160601044047</v>
      </c>
      <c r="D12" s="217">
        <v>0.17275958617129014</v>
      </c>
      <c r="E12" s="217">
        <v>0.17223762736589945</v>
      </c>
      <c r="F12" s="217">
        <v>0.17512316830950383</v>
      </c>
      <c r="G12" s="217">
        <v>0.16918491342209033</v>
      </c>
      <c r="H12" s="216">
        <v>0.2168641527186945</v>
      </c>
      <c r="I12" s="217">
        <v>0.23059404497497438</v>
      </c>
      <c r="J12" s="217">
        <v>0.24242628544911524</v>
      </c>
      <c r="K12" s="218">
        <v>0.22942093880471168</v>
      </c>
      <c r="L12" s="218">
        <v>0.25882901753990489</v>
      </c>
      <c r="M12" s="219">
        <v>0.26791564541658924</v>
      </c>
      <c r="N12" s="218">
        <v>0.37901164051857389</v>
      </c>
      <c r="O12" s="218">
        <v>0.4896296520712764</v>
      </c>
      <c r="P12" s="218">
        <v>0.51725473191662141</v>
      </c>
      <c r="Q12" s="218">
        <v>0.50136288538915552</v>
      </c>
      <c r="R12" s="218">
        <v>0.48049912278277718</v>
      </c>
      <c r="S12" s="218">
        <v>0.34358773822931676</v>
      </c>
      <c r="T12" s="218">
        <v>0.35150214957916831</v>
      </c>
      <c r="U12" s="120"/>
      <c r="V12" s="120"/>
      <c r="W12" s="120"/>
      <c r="X12" s="125"/>
      <c r="Y12" s="126"/>
      <c r="Z12" s="126"/>
      <c r="AA12" s="126"/>
      <c r="AB12" s="126"/>
      <c r="AC12" s="125"/>
      <c r="AD12" s="125"/>
      <c r="AE12" s="125"/>
      <c r="AF12" s="125"/>
      <c r="AG12" s="125"/>
      <c r="AH12" s="125"/>
      <c r="AI12" s="125"/>
      <c r="AJ12" s="125"/>
      <c r="AK12" s="125"/>
    </row>
    <row r="13" spans="2:37" s="49" customFormat="1" ht="12" customHeight="1" x14ac:dyDescent="0.2">
      <c r="B13" s="266" t="s">
        <v>49</v>
      </c>
      <c r="C13" s="262">
        <v>0.43461812087011042</v>
      </c>
      <c r="D13" s="263">
        <v>0.43967230661321771</v>
      </c>
      <c r="E13" s="263">
        <v>0.56272872377011229</v>
      </c>
      <c r="F13" s="263">
        <v>0.5827968799047295</v>
      </c>
      <c r="G13" s="263">
        <v>0.59047503952520619</v>
      </c>
      <c r="H13" s="262">
        <v>0.58940380230821998</v>
      </c>
      <c r="I13" s="263">
        <v>0.62259852817043737</v>
      </c>
      <c r="J13" s="263">
        <v>0.66438239176004754</v>
      </c>
      <c r="K13" s="264">
        <v>0.753932455161618</v>
      </c>
      <c r="L13" s="264">
        <v>0.84702025325423036</v>
      </c>
      <c r="M13" s="265">
        <v>0.88433098867651139</v>
      </c>
      <c r="N13" s="264">
        <v>0.90930847809301651</v>
      </c>
      <c r="O13" s="264">
        <v>0.94333409674501667</v>
      </c>
      <c r="P13" s="264">
        <v>1.0065933314228237</v>
      </c>
      <c r="Q13" s="264">
        <v>0.97705138138418568</v>
      </c>
      <c r="R13" s="264">
        <v>1.0369012098081081</v>
      </c>
      <c r="S13" s="264">
        <v>1.0193237267023962</v>
      </c>
      <c r="T13" s="264">
        <v>1.0078202369348601</v>
      </c>
      <c r="U13" s="120"/>
      <c r="V13" s="120"/>
      <c r="W13" s="120"/>
      <c r="X13" s="125"/>
      <c r="Y13" s="126"/>
      <c r="Z13" s="126"/>
      <c r="AA13" s="126"/>
      <c r="AB13" s="126"/>
      <c r="AC13" s="125"/>
      <c r="AD13" s="125"/>
      <c r="AE13" s="125"/>
      <c r="AF13" s="125"/>
      <c r="AG13" s="125"/>
      <c r="AH13" s="125"/>
      <c r="AI13" s="125"/>
      <c r="AJ13" s="125"/>
      <c r="AK13" s="125"/>
    </row>
    <row r="14" spans="2:37" s="49" customFormat="1" ht="12" customHeight="1" x14ac:dyDescent="0.2">
      <c r="B14" s="281" t="s">
        <v>68</v>
      </c>
      <c r="C14" s="216">
        <v>0.31454605561956162</v>
      </c>
      <c r="D14" s="217">
        <v>0.35343681829314211</v>
      </c>
      <c r="E14" s="217">
        <v>0.34299480678869543</v>
      </c>
      <c r="F14" s="217">
        <v>0.36282338410632309</v>
      </c>
      <c r="G14" s="217">
        <v>0.38744579675610707</v>
      </c>
      <c r="H14" s="216">
        <v>0.38265378152567758</v>
      </c>
      <c r="I14" s="217">
        <v>0.45356408627595091</v>
      </c>
      <c r="J14" s="217">
        <v>0.44677289776730994</v>
      </c>
      <c r="K14" s="218">
        <v>0.54086236257460119</v>
      </c>
      <c r="L14" s="218">
        <v>0.58829491661598166</v>
      </c>
      <c r="M14" s="219">
        <v>0.60159073742714575</v>
      </c>
      <c r="N14" s="218">
        <v>0.64200414578342846</v>
      </c>
      <c r="O14" s="218">
        <v>0.68203587707075342</v>
      </c>
      <c r="P14" s="218">
        <v>0.72852618256280921</v>
      </c>
      <c r="Q14" s="218">
        <v>0.63306919759292224</v>
      </c>
      <c r="R14" s="218">
        <v>0.60633326865520221</v>
      </c>
      <c r="S14" s="218">
        <v>0.4429809740755451</v>
      </c>
      <c r="T14" s="218">
        <v>0.51068995610480084</v>
      </c>
      <c r="U14" s="120"/>
      <c r="V14" s="120"/>
      <c r="W14" s="120"/>
      <c r="X14" s="125"/>
      <c r="Y14" s="126"/>
      <c r="Z14" s="126"/>
      <c r="AA14" s="126"/>
      <c r="AB14" s="126"/>
      <c r="AC14" s="125"/>
      <c r="AD14" s="125"/>
      <c r="AE14" s="125"/>
      <c r="AF14" s="125"/>
      <c r="AG14" s="125"/>
      <c r="AH14" s="125"/>
      <c r="AI14" s="125"/>
      <c r="AJ14" s="125"/>
      <c r="AK14" s="125"/>
    </row>
    <row r="15" spans="2:37" s="49" customFormat="1" ht="12" customHeight="1" x14ac:dyDescent="0.2">
      <c r="B15" s="266" t="s">
        <v>52</v>
      </c>
      <c r="C15" s="262">
        <v>0.57927580158666081</v>
      </c>
      <c r="D15" s="263">
        <v>0.5774953786079744</v>
      </c>
      <c r="E15" s="263">
        <v>0.62415688284363635</v>
      </c>
      <c r="F15" s="263">
        <v>0.63449122181976525</v>
      </c>
      <c r="G15" s="263">
        <v>0.65615136581333566</v>
      </c>
      <c r="H15" s="262">
        <v>0.63393090694519638</v>
      </c>
      <c r="I15" s="263">
        <v>0.62523265783771875</v>
      </c>
      <c r="J15" s="263">
        <v>0.62419500064314193</v>
      </c>
      <c r="K15" s="264">
        <v>0.60948784529531108</v>
      </c>
      <c r="L15" s="264">
        <v>0.70861988963094302</v>
      </c>
      <c r="M15" s="265">
        <v>0.76153431320149645</v>
      </c>
      <c r="N15" s="264">
        <v>0.72730648299122758</v>
      </c>
      <c r="O15" s="264">
        <v>0.73808491789001618</v>
      </c>
      <c r="P15" s="264">
        <v>0.70724606320510675</v>
      </c>
      <c r="Q15" s="264">
        <v>0.72492383464574595</v>
      </c>
      <c r="R15" s="264">
        <v>0.70516117969821668</v>
      </c>
      <c r="S15" s="264">
        <v>0.68948920040912098</v>
      </c>
      <c r="T15" s="264">
        <v>0.69998034766762551</v>
      </c>
      <c r="U15" s="120"/>
      <c r="V15" s="120"/>
      <c r="W15" s="120"/>
      <c r="X15" s="125"/>
      <c r="Y15" s="126"/>
      <c r="Z15" s="126"/>
      <c r="AA15" s="126"/>
      <c r="AB15" s="126"/>
      <c r="AC15" s="125"/>
      <c r="AD15" s="125"/>
      <c r="AE15" s="125"/>
      <c r="AF15" s="125"/>
      <c r="AG15" s="125"/>
      <c r="AH15" s="125"/>
      <c r="AI15" s="125"/>
      <c r="AJ15" s="125"/>
      <c r="AK15" s="125"/>
    </row>
    <row r="16" spans="2:37" s="49" customFormat="1" ht="12" customHeight="1" x14ac:dyDescent="0.2">
      <c r="B16" s="210" t="s">
        <v>56</v>
      </c>
      <c r="C16" s="216">
        <v>0.39256180740370011</v>
      </c>
      <c r="D16" s="217">
        <v>0.40419256273566512</v>
      </c>
      <c r="E16" s="217">
        <v>0.41012801126569676</v>
      </c>
      <c r="F16" s="217">
        <v>0.41044150058932982</v>
      </c>
      <c r="G16" s="217">
        <v>0.39029435704648829</v>
      </c>
      <c r="H16" s="216">
        <v>0.38624563609027662</v>
      </c>
      <c r="I16" s="217">
        <v>0.39384698544653546</v>
      </c>
      <c r="J16" s="217">
        <v>0.39470232208348782</v>
      </c>
      <c r="K16" s="218">
        <v>0.41297583794256121</v>
      </c>
      <c r="L16" s="218">
        <v>0.46017056199526751</v>
      </c>
      <c r="M16" s="219">
        <v>0.47011505601444209</v>
      </c>
      <c r="N16" s="218">
        <v>0.45907128410892306</v>
      </c>
      <c r="O16" s="218">
        <v>0.4638630527325685</v>
      </c>
      <c r="P16" s="218">
        <v>0.46708631114180171</v>
      </c>
      <c r="Q16" s="218">
        <v>0.50346247147944079</v>
      </c>
      <c r="R16" s="218">
        <v>0.49843297404695702</v>
      </c>
      <c r="S16" s="218">
        <v>0.4935532593127066</v>
      </c>
      <c r="T16" s="218">
        <v>0.45381217499521098</v>
      </c>
      <c r="U16" s="120"/>
      <c r="V16" s="120"/>
      <c r="W16" s="120"/>
      <c r="X16" s="125"/>
      <c r="Y16" s="126"/>
      <c r="Z16" s="126"/>
      <c r="AA16" s="126"/>
      <c r="AB16" s="126"/>
      <c r="AC16" s="125"/>
      <c r="AD16" s="125"/>
      <c r="AE16" s="125"/>
      <c r="AF16" s="125"/>
      <c r="AG16" s="125"/>
      <c r="AH16" s="125"/>
      <c r="AI16" s="125"/>
      <c r="AJ16" s="125"/>
      <c r="AK16" s="125"/>
    </row>
    <row r="17" spans="2:37" s="49" customFormat="1" ht="12" customHeight="1" x14ac:dyDescent="0.2">
      <c r="B17" s="266" t="s">
        <v>54</v>
      </c>
      <c r="C17" s="262">
        <v>0.38488906108255216</v>
      </c>
      <c r="D17" s="263">
        <v>0.39104525540748214</v>
      </c>
      <c r="E17" s="263">
        <v>0.41100815194021606</v>
      </c>
      <c r="F17" s="263">
        <v>0.41449407228568341</v>
      </c>
      <c r="G17" s="263">
        <v>0.40030731694427074</v>
      </c>
      <c r="H17" s="262">
        <v>0.40076753909407786</v>
      </c>
      <c r="I17" s="263">
        <v>0.39590715554162753</v>
      </c>
      <c r="J17" s="263">
        <v>0.39422498935632627</v>
      </c>
      <c r="K17" s="264">
        <v>0.43377391928923309</v>
      </c>
      <c r="L17" s="264">
        <v>0.48252194607930804</v>
      </c>
      <c r="M17" s="265">
        <v>0.49345669798376779</v>
      </c>
      <c r="N17" s="264">
        <v>0.50007297023439579</v>
      </c>
      <c r="O17" s="264">
        <v>0.50683151751466504</v>
      </c>
      <c r="P17" s="264">
        <v>0.50603302621150359</v>
      </c>
      <c r="Q17" s="264">
        <v>0.50807686679666098</v>
      </c>
      <c r="R17" s="264">
        <v>0.50327702813510622</v>
      </c>
      <c r="S17" s="264">
        <v>0.52620285566579628</v>
      </c>
      <c r="T17" s="264">
        <v>0.52201327906167805</v>
      </c>
      <c r="U17" s="120"/>
      <c r="V17" s="120"/>
      <c r="W17" s="120"/>
      <c r="X17" s="125"/>
      <c r="Y17" s="126"/>
      <c r="Z17" s="126"/>
      <c r="AA17" s="126"/>
      <c r="AB17" s="126"/>
      <c r="AC17" s="125"/>
      <c r="AD17" s="125"/>
      <c r="AE17" s="125"/>
      <c r="AF17" s="125"/>
      <c r="AG17" s="125"/>
      <c r="AH17" s="125"/>
      <c r="AI17" s="125"/>
      <c r="AJ17" s="125"/>
      <c r="AK17" s="125"/>
    </row>
    <row r="18" spans="2:37" s="49" customFormat="1" ht="12" customHeight="1" x14ac:dyDescent="0.2">
      <c r="B18" s="210" t="s">
        <v>69</v>
      </c>
      <c r="C18" s="216" t="s">
        <v>23</v>
      </c>
      <c r="D18" s="217">
        <v>0.25132423637851731</v>
      </c>
      <c r="E18" s="217" t="s">
        <v>23</v>
      </c>
      <c r="F18" s="217">
        <v>0.25531462062013754</v>
      </c>
      <c r="G18" s="217">
        <v>0.25398028461414268</v>
      </c>
      <c r="H18" s="216">
        <v>0.2749014478651951</v>
      </c>
      <c r="I18" s="217">
        <v>0.26828963220149754</v>
      </c>
      <c r="J18" s="217">
        <v>0.28384845236150708</v>
      </c>
      <c r="K18" s="218">
        <v>0.22338490392438642</v>
      </c>
      <c r="L18" s="218">
        <v>0.22941119322691708</v>
      </c>
      <c r="M18" s="219">
        <v>0.21379326017486577</v>
      </c>
      <c r="N18" s="218">
        <v>0.27026557665695783</v>
      </c>
      <c r="O18" s="218">
        <v>0.27943989522517282</v>
      </c>
      <c r="P18" s="218">
        <v>0.30367396298199517</v>
      </c>
      <c r="Q18" s="218">
        <v>0.30964429200249921</v>
      </c>
      <c r="R18" s="218">
        <v>0.3631817505248589</v>
      </c>
      <c r="S18" s="218">
        <v>0.31693382496361955</v>
      </c>
      <c r="T18" s="218">
        <v>0.32055693638346233</v>
      </c>
      <c r="U18" s="120"/>
      <c r="V18" s="120"/>
      <c r="W18" s="120"/>
      <c r="X18" s="125"/>
      <c r="Y18" s="126"/>
      <c r="Z18" s="126"/>
      <c r="AA18" s="126"/>
      <c r="AB18" s="126"/>
      <c r="AC18" s="125"/>
      <c r="AD18" s="125"/>
      <c r="AE18" s="125"/>
      <c r="AF18" s="125"/>
      <c r="AG18" s="125"/>
      <c r="AH18" s="125"/>
      <c r="AI18" s="125"/>
      <c r="AJ18" s="125"/>
      <c r="AK18" s="125"/>
    </row>
    <row r="19" spans="2:37" s="49" customFormat="1" ht="12" customHeight="1" x14ac:dyDescent="0.2">
      <c r="B19" s="266" t="s">
        <v>70</v>
      </c>
      <c r="C19" s="262">
        <v>0.18958996032531356</v>
      </c>
      <c r="D19" s="263">
        <v>0.23472589316624395</v>
      </c>
      <c r="E19" s="263">
        <v>0.24702806714122913</v>
      </c>
      <c r="F19" s="263">
        <v>0.24542766733208218</v>
      </c>
      <c r="G19" s="263">
        <v>0.21145341585704164</v>
      </c>
      <c r="H19" s="262">
        <v>0.23158722475474161</v>
      </c>
      <c r="I19" s="263">
        <v>0.23887291386137183</v>
      </c>
      <c r="J19" s="263">
        <v>0.22338170546398095</v>
      </c>
      <c r="K19" s="264">
        <v>0.21587518841728742</v>
      </c>
      <c r="L19" s="264">
        <v>0.23702644701884654</v>
      </c>
      <c r="M19" s="265">
        <v>0.22707037852054313</v>
      </c>
      <c r="N19" s="264">
        <v>0.23997332196947402</v>
      </c>
      <c r="O19" s="264">
        <v>0.232646367764583</v>
      </c>
      <c r="P19" s="264">
        <v>0.19989166310034287</v>
      </c>
      <c r="Q19" s="264">
        <v>0.18272235600531114</v>
      </c>
      <c r="R19" s="264">
        <v>0.1650503798962808</v>
      </c>
      <c r="S19" s="264">
        <v>0.13421421424581809</v>
      </c>
      <c r="T19" s="264">
        <v>0.17924076097803382</v>
      </c>
      <c r="U19" s="120"/>
      <c r="V19" s="120"/>
      <c r="W19" s="120"/>
      <c r="X19" s="125"/>
      <c r="Y19" s="126"/>
      <c r="Z19" s="126"/>
      <c r="AA19" s="126"/>
      <c r="AB19" s="126"/>
      <c r="AC19" s="125"/>
      <c r="AD19" s="125"/>
      <c r="AE19" s="125"/>
      <c r="AF19" s="125"/>
      <c r="AG19" s="125"/>
      <c r="AH19" s="125"/>
      <c r="AI19" s="125"/>
      <c r="AJ19" s="125"/>
      <c r="AK19" s="125"/>
    </row>
    <row r="20" spans="2:37" s="49" customFormat="1" ht="12" customHeight="1" x14ac:dyDescent="0.2">
      <c r="B20" s="210" t="s">
        <v>71</v>
      </c>
      <c r="C20" s="216">
        <v>0.41860326524754254</v>
      </c>
      <c r="D20" s="217">
        <v>0.53547378473740892</v>
      </c>
      <c r="E20" s="217">
        <v>0.45471426607392001</v>
      </c>
      <c r="F20" s="217">
        <v>0.57711587319013646</v>
      </c>
      <c r="G20" s="217" t="s">
        <v>23</v>
      </c>
      <c r="H20" s="216">
        <v>0.58990252821673694</v>
      </c>
      <c r="I20" s="217">
        <v>0.68638542204305908</v>
      </c>
      <c r="J20" s="217">
        <v>0.64088125350116298</v>
      </c>
      <c r="K20" s="218">
        <v>0.62537449548489443</v>
      </c>
      <c r="L20" s="218">
        <v>0.65225933647856371</v>
      </c>
      <c r="M20" s="219">
        <v>0.64787928662404626</v>
      </c>
      <c r="N20" s="218">
        <v>0.6364955526375522</v>
      </c>
      <c r="O20" s="218" t="s">
        <v>23</v>
      </c>
      <c r="P20" s="218">
        <v>0.63581661247697741</v>
      </c>
      <c r="Q20" s="218">
        <v>0.63988005592396691</v>
      </c>
      <c r="R20" s="218">
        <v>0.646764572447594</v>
      </c>
      <c r="S20" s="218">
        <v>0.65326557192453605</v>
      </c>
      <c r="T20" s="218">
        <v>0.66284552060730673</v>
      </c>
      <c r="U20" s="120"/>
      <c r="V20" s="120"/>
      <c r="W20" s="120"/>
      <c r="X20" s="125"/>
      <c r="Y20" s="126"/>
      <c r="Z20" s="126"/>
      <c r="AA20" s="126"/>
      <c r="AB20" s="126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2:37" s="49" customFormat="1" ht="12" customHeight="1" x14ac:dyDescent="0.2">
      <c r="B21" s="266" t="s">
        <v>72</v>
      </c>
      <c r="C21" s="262">
        <v>0.21968916763559099</v>
      </c>
      <c r="D21" s="263">
        <v>0.22983200338263718</v>
      </c>
      <c r="E21" s="263">
        <v>0.23705640612579357</v>
      </c>
      <c r="F21" s="263">
        <v>0.27783156512260382</v>
      </c>
      <c r="G21" s="263">
        <v>0.31509417142005353</v>
      </c>
      <c r="H21" s="262">
        <v>0.3231739417886349</v>
      </c>
      <c r="I21" s="263">
        <v>0.32460559260229782</v>
      </c>
      <c r="J21" s="263">
        <v>0.33468212008303289</v>
      </c>
      <c r="K21" s="264">
        <v>0.39932032616510038</v>
      </c>
      <c r="L21" s="264">
        <v>0.4285700453811333</v>
      </c>
      <c r="M21" s="265">
        <v>0.42242724338712795</v>
      </c>
      <c r="N21" s="264">
        <v>0.394062961540941</v>
      </c>
      <c r="O21" s="264">
        <v>0.36537719744835984</v>
      </c>
      <c r="P21" s="264">
        <v>0.36806977720337519</v>
      </c>
      <c r="Q21" s="264">
        <v>0.35039685514515745</v>
      </c>
      <c r="R21" s="264">
        <v>0.29108515298219567</v>
      </c>
      <c r="S21" s="264">
        <v>0.27427643784371381</v>
      </c>
      <c r="T21" s="264">
        <v>0.25990263410299841</v>
      </c>
      <c r="U21" s="120"/>
      <c r="V21" s="120"/>
      <c r="W21" s="120"/>
      <c r="X21" s="125"/>
      <c r="Y21" s="126"/>
      <c r="Z21" s="126"/>
      <c r="AA21" s="126"/>
      <c r="AB21" s="126"/>
      <c r="AC21" s="125"/>
      <c r="AD21" s="125"/>
      <c r="AE21" s="125"/>
      <c r="AF21" s="125"/>
      <c r="AG21" s="125"/>
      <c r="AH21" s="125"/>
      <c r="AI21" s="125"/>
      <c r="AJ21" s="125"/>
      <c r="AK21" s="125"/>
    </row>
    <row r="22" spans="2:37" s="55" customFormat="1" ht="12" customHeight="1" x14ac:dyDescent="0.2">
      <c r="B22" s="282" t="s">
        <v>73</v>
      </c>
      <c r="C22" s="216">
        <v>0.61239178326874522</v>
      </c>
      <c r="D22" s="217">
        <v>0.64552940601441933</v>
      </c>
      <c r="E22" s="217">
        <v>0.66618454486835654</v>
      </c>
      <c r="F22" s="217">
        <v>0.68147176317472224</v>
      </c>
      <c r="G22" s="217">
        <v>0.61285602767734315</v>
      </c>
      <c r="H22" s="216">
        <v>0.60203496759758568</v>
      </c>
      <c r="I22" s="217">
        <v>0.61381792713411121</v>
      </c>
      <c r="J22" s="217">
        <v>0.57257698377335131</v>
      </c>
      <c r="K22" s="218">
        <v>0.60092841563766575</v>
      </c>
      <c r="L22" s="218">
        <v>0.55047875396253543</v>
      </c>
      <c r="M22" s="219">
        <v>0.54012855861597675</v>
      </c>
      <c r="N22" s="218">
        <v>0.51814453779677827</v>
      </c>
      <c r="O22" s="218">
        <v>0.53215171507100079</v>
      </c>
      <c r="P22" s="218">
        <v>0.52451062814235927</v>
      </c>
      <c r="Q22" s="218">
        <v>0.52166232647929522</v>
      </c>
      <c r="R22" s="218">
        <v>0.51746759726226166</v>
      </c>
      <c r="S22" s="218">
        <v>0.5179390457801295</v>
      </c>
      <c r="T22" s="218">
        <v>0.51764328229907652</v>
      </c>
      <c r="U22" s="120"/>
      <c r="V22" s="120"/>
      <c r="W22" s="120"/>
      <c r="X22" s="59"/>
      <c r="Y22" s="126"/>
      <c r="Z22" s="126"/>
      <c r="AA22" s="126"/>
      <c r="AB22" s="126"/>
      <c r="AC22" s="125"/>
      <c r="AD22" s="125"/>
      <c r="AE22" s="125"/>
      <c r="AF22" s="125"/>
      <c r="AG22" s="125"/>
      <c r="AH22" s="125"/>
      <c r="AI22" s="125"/>
      <c r="AJ22" s="125"/>
      <c r="AK22" s="125"/>
    </row>
    <row r="23" spans="2:37" s="49" customFormat="1" ht="12" customHeight="1" x14ac:dyDescent="0.2">
      <c r="B23" s="266" t="s">
        <v>60</v>
      </c>
      <c r="C23" s="262">
        <v>0.31188615392833646</v>
      </c>
      <c r="D23" s="263">
        <v>0.34013652578177894</v>
      </c>
      <c r="E23" s="263">
        <v>0.35607227316033907</v>
      </c>
      <c r="F23" s="263">
        <v>0.35952868952655537</v>
      </c>
      <c r="G23" s="263">
        <v>0.3455626135635777</v>
      </c>
      <c r="H23" s="262">
        <v>0.31627974415420823</v>
      </c>
      <c r="I23" s="263">
        <v>0.3289497901610709</v>
      </c>
      <c r="J23" s="263">
        <v>0.34141202626223416</v>
      </c>
      <c r="K23" s="264">
        <v>0.35451993774104695</v>
      </c>
      <c r="L23" s="264">
        <v>0.36951364895809163</v>
      </c>
      <c r="M23" s="265">
        <v>0.35197562876496286</v>
      </c>
      <c r="N23" s="264">
        <v>0.34621853111908674</v>
      </c>
      <c r="O23" s="264">
        <v>0.35628368556932682</v>
      </c>
      <c r="P23" s="264">
        <v>0.37007374614631156</v>
      </c>
      <c r="Q23" s="264">
        <v>0.35860300036896658</v>
      </c>
      <c r="R23" s="264">
        <v>0.34217359465800012</v>
      </c>
      <c r="S23" s="264">
        <v>0.3312276934140933</v>
      </c>
      <c r="T23" s="264">
        <v>0.32745489808571765</v>
      </c>
      <c r="U23" s="120"/>
      <c r="V23" s="120"/>
      <c r="W23" s="120"/>
      <c r="X23" s="125"/>
      <c r="Y23" s="126"/>
      <c r="Z23" s="126"/>
      <c r="AA23" s="126"/>
      <c r="AB23" s="126"/>
      <c r="AC23" s="125"/>
      <c r="AD23" s="125"/>
      <c r="AE23" s="125"/>
      <c r="AF23" s="125"/>
      <c r="AG23" s="125"/>
      <c r="AH23" s="125"/>
      <c r="AI23" s="125"/>
      <c r="AJ23" s="125"/>
      <c r="AK23" s="125"/>
    </row>
    <row r="24" spans="2:37" s="49" customFormat="1" ht="12" customHeight="1" x14ac:dyDescent="0.2">
      <c r="B24" s="210" t="s">
        <v>58</v>
      </c>
      <c r="C24" s="216">
        <v>0.42215353536887756</v>
      </c>
      <c r="D24" s="217">
        <v>0.4298649152493762</v>
      </c>
      <c r="E24" s="217">
        <v>0.41838250712906666</v>
      </c>
      <c r="F24" s="217">
        <v>0.41566823638384653</v>
      </c>
      <c r="G24" s="217">
        <v>0.40676885643461158</v>
      </c>
      <c r="H24" s="216">
        <v>0.42638373328286272</v>
      </c>
      <c r="I24" s="217">
        <v>0.41617507753667488</v>
      </c>
      <c r="J24" s="217">
        <v>0.4205752544442401</v>
      </c>
      <c r="K24" s="218">
        <v>0.38834031699063426</v>
      </c>
      <c r="L24" s="218">
        <v>0.433340892051293</v>
      </c>
      <c r="M24" s="219">
        <v>0.40381577919148826</v>
      </c>
      <c r="N24" s="218">
        <v>0.42866149038936036</v>
      </c>
      <c r="O24" s="218">
        <v>0.42861120113011797</v>
      </c>
      <c r="P24" s="218">
        <v>0.44638650999770257</v>
      </c>
      <c r="Q24" s="218">
        <v>0.42768352676521182</v>
      </c>
      <c r="R24" s="218">
        <v>0.4024184480112063</v>
      </c>
      <c r="S24" s="218">
        <v>0.38687217914969335</v>
      </c>
      <c r="T24" s="218">
        <v>0.3849218692820025</v>
      </c>
      <c r="U24" s="120"/>
      <c r="V24" s="120"/>
      <c r="W24" s="120"/>
      <c r="X24" s="125"/>
      <c r="Y24" s="126"/>
      <c r="Z24" s="126"/>
      <c r="AA24" s="126"/>
      <c r="AB24" s="126"/>
      <c r="AC24" s="125"/>
      <c r="AD24" s="125"/>
      <c r="AE24" s="125"/>
      <c r="AF24" s="125"/>
      <c r="AG24" s="125"/>
      <c r="AH24" s="125"/>
      <c r="AI24" s="125"/>
      <c r="AJ24" s="125"/>
      <c r="AK24" s="125"/>
    </row>
    <row r="25" spans="2:37" s="49" customFormat="1" ht="12" customHeight="1" x14ac:dyDescent="0.2">
      <c r="B25" s="266" t="s">
        <v>74</v>
      </c>
      <c r="C25" s="262">
        <v>0.24589135189990438</v>
      </c>
      <c r="D25" s="263">
        <v>0.24365918691871671</v>
      </c>
      <c r="E25" s="263">
        <v>0.2358582820748488</v>
      </c>
      <c r="F25" s="263">
        <v>0.23833105627677759</v>
      </c>
      <c r="G25" s="263">
        <v>0.25481421204290111</v>
      </c>
      <c r="H25" s="262">
        <v>0.26074044792260209</v>
      </c>
      <c r="I25" s="263">
        <v>0.28175156973529242</v>
      </c>
      <c r="J25" s="263">
        <v>0.31958721708095544</v>
      </c>
      <c r="K25" s="264">
        <v>0.34810109116207427</v>
      </c>
      <c r="L25" s="264">
        <v>0.36504566522862836</v>
      </c>
      <c r="M25" s="265">
        <v>0.37504375954313096</v>
      </c>
      <c r="N25" s="264">
        <v>0.3777210375176055</v>
      </c>
      <c r="O25" s="264">
        <v>0.3830921465044963</v>
      </c>
      <c r="P25" s="264">
        <v>0.38338802797224719</v>
      </c>
      <c r="Q25" s="264">
        <v>0.38806548681486919</v>
      </c>
      <c r="R25" s="264">
        <v>0.38352923825280083</v>
      </c>
      <c r="S25" s="264">
        <v>0.38615799677180823</v>
      </c>
      <c r="T25" s="264">
        <v>0.38618405037550602</v>
      </c>
      <c r="U25" s="120"/>
      <c r="V25" s="120"/>
      <c r="W25" s="120"/>
      <c r="X25" s="125"/>
      <c r="Y25" s="126"/>
      <c r="Z25" s="126"/>
      <c r="AA25" s="126"/>
      <c r="AB25" s="126"/>
      <c r="AC25" s="125"/>
      <c r="AD25" s="125"/>
      <c r="AE25" s="125"/>
      <c r="AF25" s="125"/>
      <c r="AG25" s="125"/>
      <c r="AH25" s="125"/>
      <c r="AI25" s="125"/>
      <c r="AJ25" s="125"/>
      <c r="AK25" s="125"/>
    </row>
    <row r="26" spans="2:37" s="49" customFormat="1" ht="12" customHeight="1" x14ac:dyDescent="0.2">
      <c r="B26" s="210" t="s">
        <v>75</v>
      </c>
      <c r="C26" s="216">
        <v>0.1640909591219987</v>
      </c>
      <c r="D26" s="217">
        <v>0.16975071165113251</v>
      </c>
      <c r="E26" s="217">
        <v>0.16402665221714771</v>
      </c>
      <c r="F26" s="217">
        <v>0.1522268530484365</v>
      </c>
      <c r="G26" s="217">
        <v>0.14423555571806793</v>
      </c>
      <c r="H26" s="216">
        <v>0.21487608654467322</v>
      </c>
      <c r="I26" s="217">
        <v>0.22463937391587052</v>
      </c>
      <c r="J26" s="217">
        <v>0.23918984111774372</v>
      </c>
      <c r="K26" s="218">
        <v>0.27579504694525758</v>
      </c>
      <c r="L26" s="218">
        <v>0.17609612105599776</v>
      </c>
      <c r="M26" s="219">
        <v>0.24431258073347681</v>
      </c>
      <c r="N26" s="218">
        <v>0.34060195064109761</v>
      </c>
      <c r="O26" s="218">
        <v>0.33428353137743955</v>
      </c>
      <c r="P26" s="218">
        <v>0.26243507803801081</v>
      </c>
      <c r="Q26" s="218">
        <v>0.27944595013591866</v>
      </c>
      <c r="R26" s="218">
        <v>0.31085112188472486</v>
      </c>
      <c r="S26" s="218">
        <v>0.19290922406837724</v>
      </c>
      <c r="T26" s="218">
        <v>0.23822685825827464</v>
      </c>
      <c r="U26" s="120"/>
      <c r="V26" s="120"/>
      <c r="W26" s="120"/>
      <c r="X26" s="125"/>
      <c r="Y26" s="126"/>
      <c r="Z26" s="126"/>
      <c r="AA26" s="126"/>
      <c r="AB26" s="126"/>
      <c r="AC26" s="125"/>
      <c r="AD26" s="125"/>
      <c r="AE26" s="125"/>
      <c r="AF26" s="125"/>
      <c r="AG26" s="125"/>
      <c r="AH26" s="125"/>
      <c r="AI26" s="125"/>
      <c r="AJ26" s="125"/>
      <c r="AK26" s="125"/>
    </row>
    <row r="27" spans="2:37" s="49" customFormat="1" ht="12" customHeight="1" x14ac:dyDescent="0.2">
      <c r="B27" s="266" t="s">
        <v>155</v>
      </c>
      <c r="C27" s="262">
        <v>0.21372398818692231</v>
      </c>
      <c r="D27" s="263">
        <v>0.20893274267588818</v>
      </c>
      <c r="E27" s="263">
        <v>0.32672973513487663</v>
      </c>
      <c r="F27" s="263">
        <v>0.34872396551401891</v>
      </c>
      <c r="G27" s="263">
        <v>0.40478734986849646</v>
      </c>
      <c r="H27" s="262">
        <v>0.40832096318459427</v>
      </c>
      <c r="I27" s="263">
        <v>0.38934052619956194</v>
      </c>
      <c r="J27" s="263">
        <v>0.40550039732995691</v>
      </c>
      <c r="K27" s="264">
        <v>0.41888861163425584</v>
      </c>
      <c r="L27" s="264">
        <v>0.43311593670460508</v>
      </c>
      <c r="M27" s="265">
        <v>0.41571077365735359</v>
      </c>
      <c r="N27" s="264">
        <v>0.48996465338786399</v>
      </c>
      <c r="O27" s="264">
        <v>0.47861257246328759</v>
      </c>
      <c r="P27" s="264">
        <v>0.52025984301013395</v>
      </c>
      <c r="Q27" s="264">
        <v>0.53720600642102401</v>
      </c>
      <c r="R27" s="264">
        <v>0.57806951313533494</v>
      </c>
      <c r="S27" s="264">
        <v>0.32832397457335188</v>
      </c>
      <c r="T27" s="264">
        <v>0.31677024923535591</v>
      </c>
      <c r="U27" s="120"/>
      <c r="V27" s="120"/>
      <c r="W27" s="120"/>
      <c r="X27" s="125"/>
      <c r="Y27" s="126"/>
      <c r="Z27" s="126"/>
      <c r="AA27" s="126"/>
      <c r="AB27" s="126"/>
      <c r="AC27" s="125"/>
      <c r="AD27" s="125"/>
      <c r="AE27" s="125"/>
      <c r="AF27" s="125"/>
      <c r="AG27" s="125"/>
      <c r="AH27" s="125"/>
      <c r="AI27" s="125"/>
      <c r="AJ27" s="125"/>
      <c r="AK27" s="125"/>
    </row>
    <row r="28" spans="2:37" s="49" customFormat="1" ht="12" customHeight="1" x14ac:dyDescent="0.2">
      <c r="B28" s="210" t="s">
        <v>76</v>
      </c>
      <c r="C28" s="216">
        <v>3.8995782346167378E-3</v>
      </c>
      <c r="D28" s="217">
        <v>6.3099635839381652E-3</v>
      </c>
      <c r="E28" s="217" t="s">
        <v>23</v>
      </c>
      <c r="F28" s="217">
        <v>5.7278601974431595E-3</v>
      </c>
      <c r="G28" s="217">
        <v>1.9688192017576472E-2</v>
      </c>
      <c r="H28" s="216">
        <v>2.3642204865365966E-2</v>
      </c>
      <c r="I28" s="217">
        <v>3.5494090307909752E-2</v>
      </c>
      <c r="J28" s="217">
        <v>4.7338715583913241E-2</v>
      </c>
      <c r="K28" s="218">
        <v>9.9138229141021522E-2</v>
      </c>
      <c r="L28" s="218">
        <v>0.13440963084759985</v>
      </c>
      <c r="M28" s="219">
        <v>0.1869912677176149</v>
      </c>
      <c r="N28" s="218">
        <v>0.15622970706165412</v>
      </c>
      <c r="O28" s="218">
        <v>0.21485621757479437</v>
      </c>
      <c r="P28" s="218">
        <v>0.24167519004480903</v>
      </c>
      <c r="Q28" s="218">
        <v>0.20749889622588533</v>
      </c>
      <c r="R28" s="218">
        <v>0.23885754745258037</v>
      </c>
      <c r="S28" s="218">
        <v>0.25458215994783634</v>
      </c>
      <c r="T28" s="218">
        <v>0.24738072546459253</v>
      </c>
      <c r="U28" s="120"/>
      <c r="V28" s="120"/>
      <c r="W28" s="120"/>
      <c r="X28" s="125"/>
      <c r="Y28" s="126"/>
      <c r="Z28" s="126"/>
      <c r="AA28" s="126"/>
      <c r="AB28" s="126"/>
      <c r="AC28" s="125"/>
      <c r="AD28" s="125"/>
      <c r="AE28" s="125"/>
      <c r="AF28" s="125"/>
      <c r="AG28" s="125"/>
      <c r="AH28" s="125"/>
      <c r="AI28" s="125"/>
      <c r="AJ28" s="125"/>
      <c r="AK28" s="125"/>
    </row>
    <row r="29" spans="2:37" s="49" customFormat="1" ht="12" customHeight="1" x14ac:dyDescent="0.2">
      <c r="B29" s="266" t="s">
        <v>77</v>
      </c>
      <c r="C29" s="262">
        <v>8.6548765274411313E-2</v>
      </c>
      <c r="D29" s="263">
        <v>9.859991526563415E-2</v>
      </c>
      <c r="E29" s="263">
        <v>0.14492568086545604</v>
      </c>
      <c r="F29" s="263">
        <v>0.14427849503196635</v>
      </c>
      <c r="G29" s="263">
        <v>0.11763449347389272</v>
      </c>
      <c r="H29" s="262">
        <v>0.11454452077044655</v>
      </c>
      <c r="I29" s="263">
        <v>9.5433219797935842E-2</v>
      </c>
      <c r="J29" s="263">
        <v>0.12042493333383468</v>
      </c>
      <c r="K29" s="264">
        <v>0.14700141141422798</v>
      </c>
      <c r="L29" s="264">
        <v>0.15844535772016483</v>
      </c>
      <c r="M29" s="265">
        <v>0.1549430971836819</v>
      </c>
      <c r="N29" s="264">
        <v>0.15767823095225686</v>
      </c>
      <c r="O29" s="264">
        <v>0.13395505009562361</v>
      </c>
      <c r="P29" s="264">
        <v>0.1302709252795872</v>
      </c>
      <c r="Q29" s="264">
        <v>0.1413349843196246</v>
      </c>
      <c r="R29" s="264">
        <v>0.14022966260336772</v>
      </c>
      <c r="S29" s="264">
        <v>0.13007143474588914</v>
      </c>
      <c r="T29" s="264" t="s">
        <v>23</v>
      </c>
      <c r="U29" s="120"/>
      <c r="V29" s="120"/>
      <c r="W29" s="120"/>
      <c r="X29" s="125"/>
      <c r="Y29" s="126"/>
      <c r="Z29" s="126"/>
      <c r="AA29" s="126"/>
      <c r="AB29" s="126"/>
      <c r="AC29" s="125"/>
      <c r="AD29" s="125"/>
      <c r="AE29" s="125"/>
      <c r="AF29" s="125"/>
      <c r="AG29" s="125"/>
      <c r="AH29" s="125"/>
      <c r="AI29" s="125"/>
      <c r="AJ29" s="125"/>
      <c r="AK29" s="125"/>
    </row>
    <row r="30" spans="2:37" s="49" customFormat="1" ht="12" customHeight="1" x14ac:dyDescent="0.2">
      <c r="B30" s="210" t="s">
        <v>53</v>
      </c>
      <c r="C30" s="216">
        <v>0.57145132708121771</v>
      </c>
      <c r="D30" s="217">
        <v>0.57358559478377436</v>
      </c>
      <c r="E30" s="217">
        <v>0.60662054488094075</v>
      </c>
      <c r="F30" s="217">
        <v>0.60958249644117701</v>
      </c>
      <c r="G30" s="217">
        <v>0.59419671028517662</v>
      </c>
      <c r="H30" s="216">
        <v>0.61483109843651018</v>
      </c>
      <c r="I30" s="217">
        <v>0.5876355325329401</v>
      </c>
      <c r="J30" s="217">
        <v>0.57948544018605552</v>
      </c>
      <c r="K30" s="218">
        <v>0.61495863707860654</v>
      </c>
      <c r="L30" s="218">
        <v>0.66912915585059896</v>
      </c>
      <c r="M30" s="219">
        <v>0.68759220697542345</v>
      </c>
      <c r="N30" s="218">
        <v>0.614149123791629</v>
      </c>
      <c r="O30" s="218">
        <v>0.60544549027055006</v>
      </c>
      <c r="P30" s="218">
        <v>0.61961794533531789</v>
      </c>
      <c r="Q30" s="218">
        <v>0.63466888782834008</v>
      </c>
      <c r="R30" s="218">
        <v>0.63669971942354298</v>
      </c>
      <c r="S30" s="218">
        <v>0.60762504288213104</v>
      </c>
      <c r="T30" s="218">
        <v>0.59358413563295742</v>
      </c>
      <c r="U30" s="120"/>
      <c r="V30" s="120"/>
      <c r="W30" s="120"/>
      <c r="X30" s="125"/>
      <c r="Y30" s="126"/>
      <c r="Z30" s="126"/>
      <c r="AA30" s="126"/>
      <c r="AB30" s="126"/>
      <c r="AC30" s="125"/>
      <c r="AD30" s="125"/>
      <c r="AE30" s="125"/>
      <c r="AF30" s="125"/>
      <c r="AG30" s="125"/>
      <c r="AH30" s="125"/>
      <c r="AI30" s="125"/>
      <c r="AJ30" s="125"/>
      <c r="AK30" s="125"/>
    </row>
    <row r="31" spans="2:37" s="49" customFormat="1" ht="12" customHeight="1" x14ac:dyDescent="0.2">
      <c r="B31" s="266" t="s">
        <v>78</v>
      </c>
      <c r="C31" s="262" t="s">
        <v>23</v>
      </c>
      <c r="D31" s="263">
        <v>0.338585368885574</v>
      </c>
      <c r="E31" s="263" t="s">
        <v>23</v>
      </c>
      <c r="F31" s="263">
        <v>0.36117147167513253</v>
      </c>
      <c r="G31" s="263" t="s">
        <v>23</v>
      </c>
      <c r="H31" s="262">
        <v>0.36388743977659799</v>
      </c>
      <c r="I31" s="263" t="s">
        <v>23</v>
      </c>
      <c r="J31" s="263">
        <v>0.34948567269301994</v>
      </c>
      <c r="K31" s="264" t="s">
        <v>23</v>
      </c>
      <c r="L31" s="264">
        <v>0.41286788742400293</v>
      </c>
      <c r="M31" s="265" t="s">
        <v>23</v>
      </c>
      <c r="N31" s="264">
        <v>0.39204468183885838</v>
      </c>
      <c r="O31" s="264" t="s">
        <v>23</v>
      </c>
      <c r="P31" s="264">
        <v>0.35117883470523759</v>
      </c>
      <c r="Q31" s="264" t="s">
        <v>23</v>
      </c>
      <c r="R31" s="264">
        <v>0.34432125133488284</v>
      </c>
      <c r="S31" s="264" t="s">
        <v>23</v>
      </c>
      <c r="T31" s="264" t="s">
        <v>23</v>
      </c>
      <c r="U31" s="120"/>
      <c r="V31" s="120"/>
      <c r="W31" s="120"/>
      <c r="X31" s="125"/>
      <c r="Y31" s="126"/>
      <c r="Z31" s="126"/>
      <c r="AA31" s="126"/>
      <c r="AB31" s="126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2:37" s="49" customFormat="1" ht="12" customHeight="1" x14ac:dyDescent="0.2">
      <c r="B32" s="210" t="s">
        <v>79</v>
      </c>
      <c r="C32" s="216" t="s">
        <v>23</v>
      </c>
      <c r="D32" s="217">
        <v>0.40101368733561932</v>
      </c>
      <c r="E32" s="217">
        <v>0.4364878177596061</v>
      </c>
      <c r="F32" s="217">
        <v>0.46277104468783592</v>
      </c>
      <c r="G32" s="217">
        <v>0.46156496618089649</v>
      </c>
      <c r="H32" s="216">
        <v>0.45734365305775632</v>
      </c>
      <c r="I32" s="217">
        <v>0.44643824436467638</v>
      </c>
      <c r="J32" s="217">
        <v>0.49862910916340358</v>
      </c>
      <c r="K32" s="218">
        <v>0.49769875655807422</v>
      </c>
      <c r="L32" s="218">
        <v>0.55199946692947266</v>
      </c>
      <c r="M32" s="219">
        <v>0.53320708058906463</v>
      </c>
      <c r="N32" s="218">
        <v>0.51003753905474547</v>
      </c>
      <c r="O32" s="218">
        <v>0.50666080913451594</v>
      </c>
      <c r="P32" s="218">
        <v>0.52026694195394363</v>
      </c>
      <c r="Q32" s="218">
        <v>0.53135621364206231</v>
      </c>
      <c r="R32" s="218">
        <v>0.60000012828259119</v>
      </c>
      <c r="S32" s="218">
        <v>0.66155953138143986</v>
      </c>
      <c r="T32" s="218">
        <v>0.7032963840458244</v>
      </c>
      <c r="U32" s="120"/>
      <c r="V32" s="120"/>
      <c r="W32" s="120"/>
      <c r="X32" s="125"/>
      <c r="Y32" s="126"/>
      <c r="Z32" s="126"/>
      <c r="AA32" s="126"/>
      <c r="AB32" s="126"/>
      <c r="AC32" s="125"/>
      <c r="AD32" s="125"/>
      <c r="AE32" s="125"/>
      <c r="AF32" s="125"/>
      <c r="AG32" s="125"/>
      <c r="AH32" s="125"/>
      <c r="AI32" s="125"/>
      <c r="AJ32" s="125"/>
      <c r="AK32" s="125"/>
    </row>
    <row r="33" spans="2:37" s="49" customFormat="1" ht="12" customHeight="1" x14ac:dyDescent="0.2">
      <c r="B33" s="266" t="s">
        <v>80</v>
      </c>
      <c r="C33" s="262">
        <v>0.20245397130518827</v>
      </c>
      <c r="D33" s="263">
        <v>0.20384012800426682</v>
      </c>
      <c r="E33" s="263">
        <v>0.18918898914161786</v>
      </c>
      <c r="F33" s="263">
        <v>0.17092430815788542</v>
      </c>
      <c r="G33" s="263">
        <v>0.17654775352548918</v>
      </c>
      <c r="H33" s="262">
        <v>0.17772406579515945</v>
      </c>
      <c r="I33" s="263">
        <v>0.17076640643694663</v>
      </c>
      <c r="J33" s="263">
        <v>0.19051789104963351</v>
      </c>
      <c r="K33" s="264">
        <v>0.20159104993588989</v>
      </c>
      <c r="L33" s="264">
        <v>0.24499201287268405</v>
      </c>
      <c r="M33" s="265">
        <v>0.26804852701657372</v>
      </c>
      <c r="N33" s="264">
        <v>0.26182264249207315</v>
      </c>
      <c r="O33" s="264">
        <v>0.3033094496524848</v>
      </c>
      <c r="P33" s="264">
        <v>0.25471137277860095</v>
      </c>
      <c r="Q33" s="264">
        <v>0.27404776712798545</v>
      </c>
      <c r="R33" s="264">
        <v>0.2896966384257994</v>
      </c>
      <c r="S33" s="264">
        <v>0.30252881073250831</v>
      </c>
      <c r="T33" s="264">
        <v>0.3401618118095468</v>
      </c>
      <c r="U33" s="120"/>
      <c r="V33" s="120"/>
      <c r="W33" s="120"/>
      <c r="X33" s="125"/>
      <c r="Y33" s="126"/>
      <c r="Z33" s="126"/>
      <c r="AA33" s="126"/>
      <c r="AB33" s="126"/>
      <c r="AC33" s="125"/>
      <c r="AD33" s="125"/>
      <c r="AE33" s="125"/>
      <c r="AF33" s="125"/>
      <c r="AG33" s="125"/>
      <c r="AH33" s="125"/>
      <c r="AI33" s="125"/>
      <c r="AJ33" s="125"/>
      <c r="AK33" s="125"/>
    </row>
    <row r="34" spans="2:37" s="49" customFormat="1" ht="12" customHeight="1" x14ac:dyDescent="0.2">
      <c r="B34" s="210" t="s">
        <v>3</v>
      </c>
      <c r="C34" s="216">
        <v>0.27050375277003569</v>
      </c>
      <c r="D34" s="217">
        <v>0.28024399142759893</v>
      </c>
      <c r="E34" s="217">
        <v>0.27078390777924982</v>
      </c>
      <c r="F34" s="217">
        <v>0.26806375392616322</v>
      </c>
      <c r="G34" s="217">
        <v>0.26808960490934652</v>
      </c>
      <c r="H34" s="216">
        <v>0.26799900096159174</v>
      </c>
      <c r="I34" s="217">
        <v>0.30440902956753679</v>
      </c>
      <c r="J34" s="217">
        <v>0.33451441098991447</v>
      </c>
      <c r="K34" s="218">
        <v>0.49826853843927854</v>
      </c>
      <c r="L34" s="218">
        <v>0.57779307954103143</v>
      </c>
      <c r="M34" s="219">
        <v>0.5650115946322446</v>
      </c>
      <c r="N34" s="218">
        <v>0.53007341721765178</v>
      </c>
      <c r="O34" s="218">
        <v>0.50238171221649353</v>
      </c>
      <c r="P34" s="218">
        <v>0.5921599850453394</v>
      </c>
      <c r="Q34" s="218">
        <v>0.5881847459821179</v>
      </c>
      <c r="R34" s="218">
        <v>0.56593532847602157</v>
      </c>
      <c r="S34" s="218">
        <v>0.57278926250559103</v>
      </c>
      <c r="T34" s="218">
        <v>0.56108347033823991</v>
      </c>
      <c r="U34" s="120"/>
      <c r="V34" s="120"/>
      <c r="W34" s="120"/>
      <c r="X34" s="125"/>
      <c r="Y34" s="126"/>
      <c r="Z34" s="126"/>
      <c r="AA34" s="126"/>
      <c r="AB34" s="126"/>
      <c r="AC34" s="125"/>
      <c r="AD34" s="125"/>
      <c r="AE34" s="125"/>
      <c r="AF34" s="125"/>
      <c r="AG34" s="125"/>
      <c r="AH34" s="125"/>
      <c r="AI34" s="125"/>
      <c r="AJ34" s="125"/>
      <c r="AK34" s="125"/>
    </row>
    <row r="35" spans="2:37" s="49" customFormat="1" ht="12" customHeight="1" x14ac:dyDescent="0.2">
      <c r="B35" s="266" t="s">
        <v>81</v>
      </c>
      <c r="C35" s="262">
        <v>6.0818028190371742E-2</v>
      </c>
      <c r="D35" s="263">
        <v>5.6209027239436229E-2</v>
      </c>
      <c r="E35" s="263">
        <v>5.1286958971017101E-2</v>
      </c>
      <c r="F35" s="263">
        <v>7.3997031908196301E-2</v>
      </c>
      <c r="G35" s="263">
        <v>0.10087449021590976</v>
      </c>
      <c r="H35" s="262">
        <v>0.10086877103189656</v>
      </c>
      <c r="I35" s="263">
        <v>0.1146484065714833</v>
      </c>
      <c r="J35" s="263">
        <v>0.11203116724835437</v>
      </c>
      <c r="K35" s="264">
        <v>0.1120744357306294</v>
      </c>
      <c r="L35" s="264">
        <v>0.11835516580502142</v>
      </c>
      <c r="M35" s="265">
        <v>0.17029567685521799</v>
      </c>
      <c r="N35" s="264">
        <v>0.2317977895345002</v>
      </c>
      <c r="O35" s="264">
        <v>0.27389610870660397</v>
      </c>
      <c r="P35" s="264">
        <v>0.2726428775198253</v>
      </c>
      <c r="Q35" s="264">
        <v>0.30288454432550271</v>
      </c>
      <c r="R35" s="264">
        <v>0.51311349574836396</v>
      </c>
      <c r="S35" s="264">
        <v>0.21865516014789979</v>
      </c>
      <c r="T35" s="264">
        <v>0.21774790439990044</v>
      </c>
      <c r="U35" s="120"/>
      <c r="V35" s="120"/>
      <c r="W35" s="120"/>
      <c r="X35" s="125"/>
      <c r="Y35" s="126"/>
      <c r="Z35" s="126"/>
      <c r="AA35" s="126"/>
      <c r="AB35" s="126"/>
      <c r="AC35" s="125"/>
      <c r="AD35" s="125"/>
      <c r="AE35" s="125"/>
      <c r="AF35" s="125"/>
      <c r="AG35" s="125"/>
      <c r="AH35" s="125"/>
      <c r="AI35" s="125"/>
      <c r="AJ35" s="125"/>
      <c r="AK35" s="125"/>
    </row>
    <row r="36" spans="2:37" s="49" customFormat="1" ht="12" customHeight="1" x14ac:dyDescent="0.2">
      <c r="B36" s="281" t="s">
        <v>82</v>
      </c>
      <c r="C36" s="216">
        <v>0.22527032645519429</v>
      </c>
      <c r="D36" s="217">
        <v>0.23847133011609276</v>
      </c>
      <c r="E36" s="217">
        <v>0.22365024673887271</v>
      </c>
      <c r="F36" s="217">
        <v>0.17064651226931957</v>
      </c>
      <c r="G36" s="217">
        <v>0.17668137904798861</v>
      </c>
      <c r="H36" s="216">
        <v>0.23652661923870347</v>
      </c>
      <c r="I36" s="217">
        <v>0.23133106697664133</v>
      </c>
      <c r="J36" s="217">
        <v>0.2215199430557506</v>
      </c>
      <c r="K36" s="218">
        <v>0.2182635118847023</v>
      </c>
      <c r="L36" s="218">
        <v>0.26452542195221529</v>
      </c>
      <c r="M36" s="219">
        <v>0.28624562832990919</v>
      </c>
      <c r="N36" s="218">
        <v>0.28574463533835953</v>
      </c>
      <c r="O36" s="218">
        <v>0.28629211327118786</v>
      </c>
      <c r="P36" s="218">
        <v>0.26885775096696779</v>
      </c>
      <c r="Q36" s="218">
        <v>0.24740369764093234</v>
      </c>
      <c r="R36" s="218">
        <v>0.22384538052059871</v>
      </c>
      <c r="S36" s="218">
        <v>0.21760276936570006</v>
      </c>
      <c r="T36" s="218">
        <v>0.20769181069601861</v>
      </c>
      <c r="U36" s="120"/>
      <c r="V36" s="120"/>
      <c r="W36" s="120"/>
      <c r="X36" s="125"/>
      <c r="Y36" s="126"/>
      <c r="Z36" s="126"/>
      <c r="AA36" s="126"/>
      <c r="AB36" s="126"/>
      <c r="AC36" s="125"/>
      <c r="AD36" s="125"/>
      <c r="AE36" s="125"/>
      <c r="AF36" s="125"/>
      <c r="AG36" s="125"/>
      <c r="AH36" s="125"/>
      <c r="AI36" s="125"/>
      <c r="AJ36" s="125"/>
      <c r="AK36" s="125"/>
    </row>
    <row r="37" spans="2:37" s="50" customFormat="1" ht="12" customHeight="1" x14ac:dyDescent="0.2">
      <c r="B37" s="266" t="s">
        <v>83</v>
      </c>
      <c r="C37" s="262">
        <v>0.26210924564796906</v>
      </c>
      <c r="D37" s="263">
        <v>0.27523658809940416</v>
      </c>
      <c r="E37" s="263">
        <v>0.28586484769541215</v>
      </c>
      <c r="F37" s="263">
        <v>0.31014882908178504</v>
      </c>
      <c r="G37" s="263">
        <v>0.30666260360799608</v>
      </c>
      <c r="H37" s="262">
        <v>0.31807821261468827</v>
      </c>
      <c r="I37" s="263">
        <v>0.32399035094159173</v>
      </c>
      <c r="J37" s="263">
        <v>0.32555254545908752</v>
      </c>
      <c r="K37" s="264">
        <v>0.35229572890770228</v>
      </c>
      <c r="L37" s="264">
        <v>0.37610412658518777</v>
      </c>
      <c r="M37" s="265">
        <v>0.38144291747422365</v>
      </c>
      <c r="N37" s="264">
        <v>0.37386401407259945</v>
      </c>
      <c r="O37" s="264">
        <v>0.35733023662863106</v>
      </c>
      <c r="P37" s="264">
        <v>0.35560416225907754</v>
      </c>
      <c r="Q37" s="264">
        <v>0.34747553525659558</v>
      </c>
      <c r="R37" s="264">
        <v>0.34259340618684475</v>
      </c>
      <c r="S37" s="264">
        <v>0.32616963860332532</v>
      </c>
      <c r="T37" s="264">
        <v>0.32658303603045136</v>
      </c>
      <c r="U37" s="120"/>
      <c r="V37" s="120"/>
      <c r="W37" s="120"/>
      <c r="X37" s="122"/>
      <c r="Y37" s="126"/>
      <c r="Z37" s="126"/>
      <c r="AA37" s="126"/>
      <c r="AB37" s="126"/>
      <c r="AC37" s="122"/>
      <c r="AD37" s="122"/>
      <c r="AE37" s="122"/>
      <c r="AF37" s="122"/>
      <c r="AG37" s="122"/>
      <c r="AH37" s="122"/>
      <c r="AI37" s="122"/>
      <c r="AJ37" s="122"/>
      <c r="AK37" s="122"/>
    </row>
    <row r="38" spans="2:37" s="49" customFormat="1" ht="12" customHeight="1" x14ac:dyDescent="0.2">
      <c r="B38" s="210" t="s">
        <v>51</v>
      </c>
      <c r="C38" s="216" t="s">
        <v>23</v>
      </c>
      <c r="D38" s="217">
        <v>0.76602109015776521</v>
      </c>
      <c r="E38" s="217" t="s">
        <v>23</v>
      </c>
      <c r="F38" s="217">
        <v>0.7856425337661791</v>
      </c>
      <c r="G38" s="217">
        <v>0.77734570145381554</v>
      </c>
      <c r="H38" s="216">
        <v>0.74412088159377021</v>
      </c>
      <c r="I38" s="217">
        <v>0.7211416885337727</v>
      </c>
      <c r="J38" s="217">
        <v>0.71296943970932292</v>
      </c>
      <c r="K38" s="218">
        <v>0.7439968558363832</v>
      </c>
      <c r="L38" s="218">
        <v>0.8485699765705379</v>
      </c>
      <c r="M38" s="219">
        <v>0.8464384146313777</v>
      </c>
      <c r="N38" s="218">
        <v>0.85349994523418604</v>
      </c>
      <c r="O38" s="218">
        <v>0.8888085270533993</v>
      </c>
      <c r="P38" s="218">
        <v>0.89643738279818508</v>
      </c>
      <c r="Q38" s="218">
        <v>0.9104207768480751</v>
      </c>
      <c r="R38" s="218">
        <v>0.87179876535834577</v>
      </c>
      <c r="S38" s="218">
        <v>0.87679914043949869</v>
      </c>
      <c r="T38" s="218">
        <v>0.85572022390858105</v>
      </c>
      <c r="U38" s="120"/>
      <c r="V38" s="120"/>
      <c r="W38" s="120"/>
      <c r="X38" s="125"/>
      <c r="Y38" s="126"/>
      <c r="Z38" s="126"/>
      <c r="AA38" s="126"/>
      <c r="AB38" s="126"/>
      <c r="AC38" s="125"/>
      <c r="AD38" s="125"/>
      <c r="AE38" s="125"/>
      <c r="AF38" s="125"/>
      <c r="AG38" s="125"/>
      <c r="AH38" s="125"/>
      <c r="AI38" s="125"/>
      <c r="AJ38" s="125"/>
      <c r="AK38" s="125"/>
    </row>
    <row r="39" spans="2:37" s="49" customFormat="1" ht="12" customHeight="1" x14ac:dyDescent="0.2">
      <c r="B39" s="309" t="s">
        <v>50</v>
      </c>
      <c r="C39" s="310">
        <v>0.53107284554903089</v>
      </c>
      <c r="D39" s="311" t="s">
        <v>23</v>
      </c>
      <c r="E39" s="311">
        <v>0.58749874145365055</v>
      </c>
      <c r="F39" s="311" t="s">
        <v>23</v>
      </c>
      <c r="G39" s="311">
        <v>0.61206684044544302</v>
      </c>
      <c r="H39" s="310" t="s">
        <v>23</v>
      </c>
      <c r="I39" s="311">
        <v>0.59782820933317249</v>
      </c>
      <c r="J39" s="311" t="s">
        <v>23</v>
      </c>
      <c r="K39" s="312">
        <v>0.65619519813694183</v>
      </c>
      <c r="L39" s="312" t="s">
        <v>23</v>
      </c>
      <c r="M39" s="313">
        <v>0.72762444354578482</v>
      </c>
      <c r="N39" s="312" t="s">
        <v>23</v>
      </c>
      <c r="O39" s="312">
        <v>0.83076063507604891</v>
      </c>
      <c r="P39" s="312" t="s">
        <v>23</v>
      </c>
      <c r="Q39" s="312">
        <v>0.87102019572074663</v>
      </c>
      <c r="R39" s="312">
        <v>0.89943231355220943</v>
      </c>
      <c r="S39" s="312" t="s">
        <v>23</v>
      </c>
      <c r="T39" s="312">
        <v>0.93005310798594287</v>
      </c>
      <c r="U39" s="120"/>
      <c r="V39" s="120"/>
      <c r="W39" s="120"/>
      <c r="X39" s="125"/>
      <c r="Y39" s="126"/>
      <c r="Z39" s="126"/>
      <c r="AA39" s="126"/>
      <c r="AB39" s="126"/>
      <c r="AC39" s="125"/>
      <c r="AD39" s="125"/>
      <c r="AE39" s="125"/>
      <c r="AF39" s="125"/>
      <c r="AG39" s="125"/>
      <c r="AH39" s="125"/>
      <c r="AI39" s="125"/>
      <c r="AJ39" s="125"/>
      <c r="AK39" s="125"/>
    </row>
    <row r="40" spans="2:37" s="49" customFormat="1" ht="12" customHeight="1" x14ac:dyDescent="0.2">
      <c r="B40" s="210" t="s">
        <v>84</v>
      </c>
      <c r="C40" s="216">
        <v>0.28243075282722824</v>
      </c>
      <c r="D40" s="217">
        <v>0.3100427875689874</v>
      </c>
      <c r="E40" s="217">
        <v>0.32976398033662574</v>
      </c>
      <c r="F40" s="217">
        <v>0.31140273844898175</v>
      </c>
      <c r="G40" s="217">
        <v>0.34078789942103882</v>
      </c>
      <c r="H40" s="216">
        <v>0.31092167226884149</v>
      </c>
      <c r="I40" s="217">
        <v>0.28597449874896974</v>
      </c>
      <c r="J40" s="217">
        <v>0.3333310617957268</v>
      </c>
      <c r="K40" s="218">
        <v>0.30367380938524374</v>
      </c>
      <c r="L40" s="218">
        <v>0.38387602979735674</v>
      </c>
      <c r="M40" s="219">
        <v>0.3675816051244169</v>
      </c>
      <c r="N40" s="218">
        <v>0.36381908027599785</v>
      </c>
      <c r="O40" s="218">
        <v>0.36530718414737662</v>
      </c>
      <c r="P40" s="218">
        <v>0.34438105381286888</v>
      </c>
      <c r="Q40" s="218">
        <v>0.34887831016065346</v>
      </c>
      <c r="R40" s="218">
        <v>0.34959283179596629</v>
      </c>
      <c r="S40" s="218">
        <v>0.34287060434150235</v>
      </c>
      <c r="T40" s="218">
        <v>0.32242357978787034</v>
      </c>
      <c r="U40" s="120"/>
      <c r="V40" s="120"/>
      <c r="W40" s="120"/>
      <c r="X40" s="125"/>
      <c r="Y40" s="126"/>
      <c r="Z40" s="126"/>
      <c r="AA40" s="126"/>
      <c r="AB40" s="126"/>
      <c r="AC40" s="125"/>
      <c r="AD40" s="125"/>
      <c r="AE40" s="125"/>
      <c r="AF40" s="125"/>
      <c r="AG40" s="125"/>
      <c r="AH40" s="125"/>
      <c r="AI40" s="125"/>
      <c r="AJ40" s="125"/>
      <c r="AK40" s="125"/>
    </row>
    <row r="41" spans="2:37" s="55" customFormat="1" ht="12" customHeight="1" x14ac:dyDescent="0.2">
      <c r="B41" s="266" t="s">
        <v>85</v>
      </c>
      <c r="C41" s="262">
        <v>0.33486410238850828</v>
      </c>
      <c r="D41" s="263">
        <v>0.36734921549825889</v>
      </c>
      <c r="E41" s="263">
        <v>0.39039490902451146</v>
      </c>
      <c r="F41" s="263">
        <v>0.38219526827160188</v>
      </c>
      <c r="G41" s="263">
        <v>0.38118480805938815</v>
      </c>
      <c r="H41" s="262">
        <v>0.40180651274920737</v>
      </c>
      <c r="I41" s="263">
        <v>0.41349285286465265</v>
      </c>
      <c r="J41" s="263">
        <v>0.42294118753738386</v>
      </c>
      <c r="K41" s="264">
        <v>0.43007107879751566</v>
      </c>
      <c r="L41" s="264">
        <v>0.47020159210207046</v>
      </c>
      <c r="M41" s="265">
        <v>0.44912343319478976</v>
      </c>
      <c r="N41" s="264">
        <v>0.43334756218433534</v>
      </c>
      <c r="O41" s="264">
        <v>0.42560361469461178</v>
      </c>
      <c r="P41" s="264">
        <v>0.43309467129418561</v>
      </c>
      <c r="Q41" s="264">
        <v>0.42772441502037362</v>
      </c>
      <c r="R41" s="264">
        <v>0.42246203395963478</v>
      </c>
      <c r="S41" s="264">
        <v>0.40797674971211312</v>
      </c>
      <c r="T41" s="264">
        <v>0.39446163183678606</v>
      </c>
      <c r="U41" s="120"/>
      <c r="V41" s="120"/>
      <c r="W41" s="120"/>
      <c r="X41" s="125"/>
      <c r="Y41" s="126"/>
      <c r="Z41" s="126"/>
      <c r="AA41" s="126"/>
      <c r="AB41" s="126"/>
      <c r="AC41" s="125"/>
      <c r="AD41" s="125"/>
      <c r="AE41" s="125"/>
      <c r="AF41" s="125"/>
      <c r="AG41" s="125"/>
      <c r="AH41" s="125"/>
      <c r="AI41" s="125"/>
      <c r="AJ41" s="125"/>
      <c r="AK41" s="125"/>
    </row>
    <row r="42" spans="2:37" s="49" customFormat="1" ht="12" customHeight="1" x14ac:dyDescent="0.2">
      <c r="B42" s="210" t="s">
        <v>86</v>
      </c>
      <c r="C42" s="216">
        <v>0.29937535278507449</v>
      </c>
      <c r="D42" s="217">
        <v>0.31865967883413654</v>
      </c>
      <c r="E42" s="217">
        <v>0.34643884313858525</v>
      </c>
      <c r="F42" s="217">
        <v>0.36619042740049396</v>
      </c>
      <c r="G42" s="217">
        <v>0.36665293894657897</v>
      </c>
      <c r="H42" s="216">
        <v>0.36056845028361229</v>
      </c>
      <c r="I42" s="217">
        <v>0.35434227635396703</v>
      </c>
      <c r="J42" s="217">
        <v>0.35392676098439924</v>
      </c>
      <c r="K42" s="218">
        <v>0.36646209485656922</v>
      </c>
      <c r="L42" s="218">
        <v>0.39429903884937656</v>
      </c>
      <c r="M42" s="219">
        <v>0.40270671419762949</v>
      </c>
      <c r="N42" s="218">
        <v>0.40170288308596341</v>
      </c>
      <c r="O42" s="218">
        <v>0.37597069631444874</v>
      </c>
      <c r="P42" s="218">
        <v>0.36667587933905399</v>
      </c>
      <c r="Q42" s="218">
        <v>0.35582068386217425</v>
      </c>
      <c r="R42" s="218">
        <v>0.35479963908596474</v>
      </c>
      <c r="S42" s="218">
        <v>0.36249700583021854</v>
      </c>
      <c r="T42" s="218">
        <v>0.36348251413340682</v>
      </c>
      <c r="U42" s="120"/>
      <c r="V42" s="120"/>
      <c r="W42" s="120"/>
      <c r="X42" s="125"/>
      <c r="Y42" s="126"/>
      <c r="Z42" s="126"/>
      <c r="AA42" s="126"/>
      <c r="AB42" s="126"/>
      <c r="AC42" s="125"/>
      <c r="AD42" s="125"/>
      <c r="AE42" s="125"/>
      <c r="AF42" s="125"/>
      <c r="AG42" s="125"/>
      <c r="AH42" s="125"/>
      <c r="AI42" s="125"/>
      <c r="AJ42" s="125"/>
      <c r="AK42" s="125"/>
    </row>
    <row r="43" spans="2:37" s="49" customFormat="1" ht="11.25" x14ac:dyDescent="0.2">
      <c r="B43" s="314" t="s">
        <v>59</v>
      </c>
      <c r="C43" s="315">
        <v>0.33958510542836379</v>
      </c>
      <c r="D43" s="316">
        <v>0.35540006175018679</v>
      </c>
      <c r="E43" s="316">
        <v>0.3739787637462319</v>
      </c>
      <c r="F43" s="316">
        <v>0.3824643472426057</v>
      </c>
      <c r="G43" s="316">
        <v>0.37929531685041262</v>
      </c>
      <c r="H43" s="315">
        <v>0.37913685622562615</v>
      </c>
      <c r="I43" s="316">
        <v>0.37495139240530551</v>
      </c>
      <c r="J43" s="316">
        <v>0.37933059972675259</v>
      </c>
      <c r="K43" s="317">
        <v>0.39203659584718731</v>
      </c>
      <c r="L43" s="317">
        <v>0.42636857121578403</v>
      </c>
      <c r="M43" s="318">
        <v>0.42636350573839932</v>
      </c>
      <c r="N43" s="317">
        <v>0.4266021764392629</v>
      </c>
      <c r="O43" s="317">
        <v>0.42128904777189813</v>
      </c>
      <c r="P43" s="317">
        <v>0.42089793701853551</v>
      </c>
      <c r="Q43" s="317">
        <v>0.41626599132011016</v>
      </c>
      <c r="R43" s="317">
        <v>0.41134011845660301</v>
      </c>
      <c r="S43" s="317">
        <v>0.41023020985562875</v>
      </c>
      <c r="T43" s="317">
        <v>0.40672058628951374</v>
      </c>
      <c r="U43" s="2"/>
      <c r="V43" s="2"/>
      <c r="W43" s="2"/>
      <c r="X43" s="2"/>
      <c r="Y43" s="111"/>
      <c r="Z43" s="111"/>
      <c r="AA43" s="111"/>
      <c r="AB43" s="111"/>
    </row>
    <row r="44" spans="2:37" s="49" customFormat="1" ht="11.25" x14ac:dyDescent="0.2">
      <c r="B44" s="319" t="s">
        <v>55</v>
      </c>
      <c r="C44" s="320">
        <v>0.35463000542817519</v>
      </c>
      <c r="D44" s="321">
        <v>0.36801992191885702</v>
      </c>
      <c r="E44" s="321">
        <v>0.38175329527842172</v>
      </c>
      <c r="F44" s="321">
        <v>0.38362107207573543</v>
      </c>
      <c r="G44" s="321">
        <v>0.37460130373961548</v>
      </c>
      <c r="H44" s="320">
        <v>0.37562944039711277</v>
      </c>
      <c r="I44" s="321">
        <v>0.377627034644893</v>
      </c>
      <c r="J44" s="321">
        <v>0.38203352747055153</v>
      </c>
      <c r="K44" s="322">
        <v>0.4052450488825769</v>
      </c>
      <c r="L44" s="322">
        <v>0.44280987005369837</v>
      </c>
      <c r="M44" s="323">
        <v>0.4464111773692982</v>
      </c>
      <c r="N44" s="322">
        <v>0.44243571947396698</v>
      </c>
      <c r="O44" s="322">
        <v>0.44866555572306355</v>
      </c>
      <c r="P44" s="322">
        <v>0.4531288854590505</v>
      </c>
      <c r="Q44" s="322">
        <v>0.45633224875234912</v>
      </c>
      <c r="R44" s="322">
        <v>0.45284890822410784</v>
      </c>
      <c r="S44" s="322">
        <v>0.44237417052192052</v>
      </c>
      <c r="T44" s="322">
        <v>0.43525665610554098</v>
      </c>
      <c r="U44" s="2"/>
      <c r="V44" s="2"/>
      <c r="W44" s="2"/>
      <c r="X44" s="2"/>
      <c r="Y44" s="111"/>
      <c r="Z44" s="111"/>
      <c r="AA44" s="111"/>
      <c r="AB44" s="111"/>
    </row>
    <row r="45" spans="2:37" s="49" customFormat="1" ht="11.25" x14ac:dyDescent="0.2">
      <c r="B45" s="143"/>
      <c r="C45" s="48"/>
      <c r="D45" s="48"/>
      <c r="E45" s="48"/>
      <c r="F45" s="48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2"/>
      <c r="X45" s="2"/>
      <c r="Y45" s="111"/>
      <c r="Z45" s="111"/>
      <c r="AA45" s="111"/>
      <c r="AB45" s="111"/>
    </row>
    <row r="46" spans="2:37" s="2" customFormat="1" ht="12" x14ac:dyDescent="0.2">
      <c r="B46" s="92" t="s">
        <v>149</v>
      </c>
      <c r="C46" s="43"/>
      <c r="D46" s="43"/>
      <c r="E46" s="43"/>
      <c r="F46" s="43"/>
      <c r="G46" s="44"/>
      <c r="H46" s="44"/>
      <c r="I46" s="44"/>
      <c r="J46" s="44"/>
      <c r="K46" s="44"/>
      <c r="L46" s="128"/>
      <c r="M46" s="283"/>
      <c r="N46" s="283"/>
      <c r="O46" s="283"/>
      <c r="P46" s="283"/>
      <c r="Q46" s="283"/>
      <c r="R46" s="128"/>
      <c r="S46" s="128"/>
      <c r="T46" s="128"/>
      <c r="U46" s="128"/>
      <c r="V46" s="128"/>
      <c r="W46" s="44"/>
      <c r="X46" s="44"/>
      <c r="Y46" s="112"/>
      <c r="Z46" s="49"/>
    </row>
    <row r="47" spans="2:37" s="113" customFormat="1" x14ac:dyDescent="0.2">
      <c r="B47" s="99" t="s">
        <v>156</v>
      </c>
      <c r="C47" s="43"/>
      <c r="D47" s="43"/>
      <c r="E47" s="43"/>
      <c r="F47" s="43"/>
      <c r="G47" s="44"/>
      <c r="H47" s="44"/>
      <c r="I47" s="44"/>
      <c r="J47" s="44"/>
      <c r="K47" s="44"/>
      <c r="L47" s="284"/>
      <c r="M47" s="285"/>
      <c r="N47" s="284"/>
      <c r="O47" s="285"/>
      <c r="P47" s="284"/>
      <c r="Q47" s="285"/>
      <c r="R47" s="285"/>
      <c r="S47" s="284"/>
      <c r="T47" s="284"/>
      <c r="U47" s="284"/>
      <c r="V47" s="284"/>
      <c r="W47" s="114"/>
      <c r="X47" s="114"/>
      <c r="Y47" s="114"/>
      <c r="Z47" s="114"/>
    </row>
    <row r="48" spans="2:37" ht="11.25" customHeight="1" x14ac:dyDescent="0.2">
      <c r="B48" s="88" t="s">
        <v>32</v>
      </c>
      <c r="L48" s="128"/>
      <c r="M48" s="286"/>
      <c r="N48" s="286"/>
      <c r="O48" s="286"/>
      <c r="P48" s="286"/>
      <c r="Q48" s="286"/>
      <c r="R48" s="286"/>
      <c r="S48" s="128"/>
      <c r="T48" s="128"/>
      <c r="U48" s="128"/>
      <c r="V48" s="128"/>
    </row>
    <row r="49" spans="3:22" ht="12.75" customHeight="1" x14ac:dyDescent="0.2">
      <c r="C49" s="267"/>
      <c r="D49" s="267"/>
      <c r="E49" s="267"/>
      <c r="F49" s="267"/>
      <c r="G49" s="267"/>
      <c r="H49" s="267"/>
      <c r="I49" s="267"/>
      <c r="J49" s="267"/>
      <c r="K49" s="268"/>
      <c r="L49" s="268"/>
      <c r="M49" s="268"/>
      <c r="N49" s="268"/>
      <c r="O49" s="268"/>
      <c r="P49" s="268"/>
      <c r="Q49" s="268"/>
      <c r="R49" s="268"/>
      <c r="S49" s="123"/>
      <c r="T49" s="128"/>
      <c r="U49" s="128"/>
      <c r="V49" s="128"/>
    </row>
    <row r="50" spans="3:22" ht="12.75" customHeight="1" x14ac:dyDescent="0.2">
      <c r="C50" s="273"/>
      <c r="D50" s="273"/>
      <c r="E50" s="273"/>
      <c r="F50" s="27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8"/>
      <c r="U50" s="128"/>
      <c r="V50" s="128"/>
    </row>
    <row r="51" spans="3:22" ht="12.75" customHeight="1" x14ac:dyDescent="0.2"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</row>
    <row r="52" spans="3:22" ht="12.75" customHeight="1" x14ac:dyDescent="0.2"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</row>
  </sheetData>
  <mergeCells count="1">
    <mergeCell ref="Q1:R1"/>
  </mergeCells>
  <phoneticPr fontId="5" type="noConversion"/>
  <hyperlinks>
    <hyperlink ref="Q1:R1" location="Index!A1" display="Retour à l'index"/>
  </hyperlinks>
  <pageMargins left="0" right="0" top="0" bottom="0" header="0.23622047244094491" footer="0.31496062992125984"/>
  <pageSetup paperSize="9" scale="90" orientation="landscape" r:id="rId1"/>
  <headerFooter alignWithMargins="0"/>
  <ignoredErrors>
    <ignoredError sqref="C6:F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A49"/>
  <sheetViews>
    <sheetView showGridLines="0" zoomScaleNormal="100" workbookViewId="0"/>
  </sheetViews>
  <sheetFormatPr baseColWidth="10" defaultColWidth="11" defaultRowHeight="12.75" customHeight="1" x14ac:dyDescent="0.2"/>
  <cols>
    <col min="1" max="1" width="0.85546875" style="44" customWidth="1"/>
    <col min="2" max="2" width="20.85546875" style="47" customWidth="1"/>
    <col min="3" max="6" width="7.7109375" style="43" customWidth="1"/>
    <col min="7" max="10" width="7.7109375" style="44" customWidth="1"/>
    <col min="11" max="11" width="8" style="44" customWidth="1"/>
    <col min="12" max="17" width="7.7109375" style="44" customWidth="1"/>
    <col min="18" max="18" width="9.140625" style="44" customWidth="1"/>
    <col min="19" max="19" width="7.7109375" style="44" customWidth="1"/>
    <col min="20" max="20" width="8.28515625" style="44" customWidth="1"/>
    <col min="21" max="16384" width="11" style="44"/>
  </cols>
  <sheetData>
    <row r="1" spans="1:27" ht="12.75" customHeight="1" x14ac:dyDescent="0.2">
      <c r="A1" s="44" t="s">
        <v>7</v>
      </c>
      <c r="B1" s="34" t="s">
        <v>122</v>
      </c>
      <c r="C1" s="21"/>
      <c r="D1" s="144"/>
      <c r="I1" s="115"/>
      <c r="L1" s="123"/>
      <c r="O1" s="260"/>
      <c r="Q1" s="347" t="s">
        <v>30</v>
      </c>
      <c r="R1" s="343"/>
      <c r="S1" s="123"/>
      <c r="T1" s="123"/>
      <c r="U1" s="123"/>
      <c r="V1" s="123"/>
      <c r="W1" s="123"/>
      <c r="X1" s="123"/>
      <c r="Y1" s="123"/>
      <c r="Z1" s="123"/>
      <c r="AA1" s="123"/>
    </row>
    <row r="2" spans="1:27" ht="12.75" customHeight="1" x14ac:dyDescent="0.2">
      <c r="B2" s="42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</row>
    <row r="3" spans="1:27" s="46" customFormat="1" ht="12.75" customHeight="1" x14ac:dyDescent="0.2">
      <c r="B3" s="100" t="s">
        <v>154</v>
      </c>
      <c r="C3" s="104"/>
      <c r="D3" s="45"/>
      <c r="E3" s="45"/>
      <c r="F3" s="45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27" ht="12.75" customHeight="1" x14ac:dyDescent="0.2">
      <c r="B4" s="161" t="s">
        <v>123</v>
      </c>
      <c r="C4" s="106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</row>
    <row r="5" spans="1:27" s="47" customFormat="1" ht="6.75" customHeight="1" x14ac:dyDescent="0.2">
      <c r="B5" s="52"/>
      <c r="C5" s="53"/>
      <c r="D5" s="53"/>
      <c r="E5" s="53"/>
      <c r="F5" s="53"/>
      <c r="G5" s="54"/>
      <c r="H5" s="44"/>
      <c r="I5" s="44"/>
      <c r="J5" s="44"/>
      <c r="K5" s="44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</row>
    <row r="6" spans="1:27" s="47" customFormat="1" ht="16.5" customHeight="1" x14ac:dyDescent="0.2">
      <c r="B6" s="142" t="s">
        <v>48</v>
      </c>
      <c r="C6" s="140" t="s">
        <v>2</v>
      </c>
      <c r="D6" s="139" t="s">
        <v>5</v>
      </c>
      <c r="E6" s="139" t="s">
        <v>6</v>
      </c>
      <c r="F6" s="139" t="s">
        <v>8</v>
      </c>
      <c r="G6" s="139">
        <v>2004</v>
      </c>
      <c r="H6" s="140">
        <v>2005</v>
      </c>
      <c r="I6" s="139">
        <v>2006</v>
      </c>
      <c r="J6" s="139">
        <v>2007</v>
      </c>
      <c r="K6" s="141">
        <v>2008</v>
      </c>
      <c r="L6" s="141">
        <v>2009</v>
      </c>
      <c r="M6" s="211">
        <v>2010</v>
      </c>
      <c r="N6" s="141">
        <v>2011</v>
      </c>
      <c r="O6" s="141">
        <v>2012</v>
      </c>
      <c r="P6" s="141">
        <v>2013</v>
      </c>
      <c r="Q6" s="141">
        <v>2014</v>
      </c>
      <c r="R6" s="141">
        <v>2015</v>
      </c>
      <c r="S6" s="141">
        <v>2016</v>
      </c>
      <c r="T6" s="141">
        <v>2017</v>
      </c>
      <c r="U6" s="123"/>
      <c r="V6" s="123"/>
      <c r="W6" s="123"/>
      <c r="X6" s="123"/>
      <c r="Y6" s="123"/>
      <c r="Z6" s="123"/>
      <c r="AA6" s="123"/>
    </row>
    <row r="7" spans="1:27" s="49" customFormat="1" ht="12.75" customHeight="1" x14ac:dyDescent="0.2">
      <c r="B7" s="279" t="s">
        <v>62</v>
      </c>
      <c r="C7" s="149">
        <v>26.780965911818065</v>
      </c>
      <c r="D7" s="148" t="s">
        <v>23</v>
      </c>
      <c r="E7" s="148">
        <v>25.95900572224409</v>
      </c>
      <c r="F7" s="148" t="s">
        <v>23</v>
      </c>
      <c r="G7" s="148">
        <v>27.098349876318998</v>
      </c>
      <c r="H7" s="149" t="s">
        <v>23</v>
      </c>
      <c r="I7" s="148">
        <v>24.950406847528608</v>
      </c>
      <c r="J7" s="148" t="s">
        <v>23</v>
      </c>
      <c r="K7" s="150">
        <v>24.182747861239402</v>
      </c>
      <c r="L7" s="150" t="s">
        <v>23</v>
      </c>
      <c r="M7" s="214">
        <v>26.397865114022316</v>
      </c>
      <c r="N7" s="150">
        <v>28.02927537146282</v>
      </c>
      <c r="O7" s="150" t="s">
        <v>23</v>
      </c>
      <c r="P7" s="150">
        <v>29.632971333821313</v>
      </c>
      <c r="Q7" s="150" t="s">
        <v>23</v>
      </c>
      <c r="R7" s="150">
        <v>30.626383142499758</v>
      </c>
      <c r="S7" s="150" t="s">
        <v>23</v>
      </c>
      <c r="T7" s="150" t="s">
        <v>23</v>
      </c>
      <c r="U7" s="125"/>
      <c r="V7" s="125"/>
      <c r="W7" s="125"/>
      <c r="X7" s="125"/>
      <c r="Y7" s="125"/>
      <c r="Z7" s="125"/>
      <c r="AA7" s="125"/>
    </row>
    <row r="8" spans="1:27" s="49" customFormat="1" ht="12.75" customHeight="1" x14ac:dyDescent="0.2">
      <c r="B8" s="210" t="s">
        <v>63</v>
      </c>
      <c r="C8" s="220" t="s">
        <v>23</v>
      </c>
      <c r="D8" s="221" t="s">
        <v>23</v>
      </c>
      <c r="E8" s="221">
        <v>27.028595228371806</v>
      </c>
      <c r="F8" s="221" t="s">
        <v>23</v>
      </c>
      <c r="G8" s="221">
        <v>26.700385138067173</v>
      </c>
      <c r="H8" s="220">
        <v>24.716151918551329</v>
      </c>
      <c r="I8" s="221">
        <v>24.106022438244498</v>
      </c>
      <c r="J8" s="221">
        <v>23.8398529954578</v>
      </c>
      <c r="K8" s="222">
        <v>24.967475086313566</v>
      </c>
      <c r="L8" s="222">
        <v>26.095074096777367</v>
      </c>
      <c r="M8" s="223">
        <v>25.840358324118203</v>
      </c>
      <c r="N8" s="222">
        <v>25.585636637472991</v>
      </c>
      <c r="O8" s="222">
        <v>24.565722493066204</v>
      </c>
      <c r="P8" s="222">
        <v>24.320190336049027</v>
      </c>
      <c r="Q8" s="222">
        <v>23.69111781983381</v>
      </c>
      <c r="R8" s="222">
        <v>23.508645369823412</v>
      </c>
      <c r="S8" s="222">
        <v>22.219697248687041</v>
      </c>
      <c r="T8" s="222">
        <v>22.219720171825223</v>
      </c>
      <c r="U8" s="125"/>
      <c r="V8" s="125"/>
      <c r="W8" s="125"/>
      <c r="X8" s="125"/>
      <c r="Y8" s="125"/>
      <c r="Z8" s="125"/>
      <c r="AA8" s="125"/>
    </row>
    <row r="9" spans="1:27" s="49" customFormat="1" ht="12.75" customHeight="1" x14ac:dyDescent="0.2">
      <c r="B9" s="280" t="s">
        <v>64</v>
      </c>
      <c r="C9" s="146">
        <v>20.240662283964991</v>
      </c>
      <c r="D9" s="145">
        <v>19.716763183746465</v>
      </c>
      <c r="E9" s="145">
        <v>21.159074073732491</v>
      </c>
      <c r="F9" s="145">
        <v>22.211940079423911</v>
      </c>
      <c r="G9" s="145">
        <v>21.757771625921308</v>
      </c>
      <c r="H9" s="146">
        <v>22.315225640366474</v>
      </c>
      <c r="I9" s="145">
        <v>21.311953948501486</v>
      </c>
      <c r="J9" s="145">
        <v>21.134052858712707</v>
      </c>
      <c r="K9" s="147">
        <v>21.830402632354705</v>
      </c>
      <c r="L9" s="147">
        <v>23.724114028247119</v>
      </c>
      <c r="M9" s="215">
        <v>23.512520868113523</v>
      </c>
      <c r="N9" s="147">
        <v>22.341206706645451</v>
      </c>
      <c r="O9" s="147">
        <v>21.317969374702866</v>
      </c>
      <c r="P9" s="147">
        <v>21.740419547856149</v>
      </c>
      <c r="Q9" s="147">
        <v>20.649823206275538</v>
      </c>
      <c r="R9" s="147">
        <v>20.328279733549444</v>
      </c>
      <c r="S9" s="147">
        <v>20.520058457983346</v>
      </c>
      <c r="T9" s="147">
        <v>20.801804410977418</v>
      </c>
      <c r="U9" s="125"/>
      <c r="V9" s="125"/>
      <c r="W9" s="125"/>
      <c r="X9" s="125"/>
      <c r="Y9" s="125"/>
      <c r="Z9" s="125"/>
      <c r="AA9" s="125"/>
    </row>
    <row r="10" spans="1:27" s="49" customFormat="1" ht="12.75" customHeight="1" x14ac:dyDescent="0.2">
      <c r="B10" s="210" t="s">
        <v>65</v>
      </c>
      <c r="C10" s="220">
        <v>28.181552831290134</v>
      </c>
      <c r="D10" s="221">
        <v>27.769852591535898</v>
      </c>
      <c r="E10" s="221">
        <v>31.674881033310676</v>
      </c>
      <c r="F10" s="221">
        <v>32.979628204608971</v>
      </c>
      <c r="G10" s="221">
        <v>33.955545560178422</v>
      </c>
      <c r="H10" s="220">
        <v>33.961388859151413</v>
      </c>
      <c r="I10" s="221">
        <v>33.102926510540257</v>
      </c>
      <c r="J10" s="221">
        <v>33.920484816196058</v>
      </c>
      <c r="K10" s="222">
        <v>35.533803778738907</v>
      </c>
      <c r="L10" s="222">
        <v>35.905605894652993</v>
      </c>
      <c r="M10" s="223">
        <v>36.991121341663927</v>
      </c>
      <c r="N10" s="222">
        <v>37.31903485254692</v>
      </c>
      <c r="O10" s="222">
        <v>39.392910079051383</v>
      </c>
      <c r="P10" s="222">
        <v>39.465491199408156</v>
      </c>
      <c r="Q10" s="222">
        <v>37.700315826412442</v>
      </c>
      <c r="R10" s="222">
        <v>39.299172180518056</v>
      </c>
      <c r="S10" s="222">
        <v>40.203784570596795</v>
      </c>
      <c r="T10" s="222">
        <v>41.069748294518938</v>
      </c>
      <c r="U10" s="125"/>
      <c r="V10" s="125"/>
      <c r="W10" s="125"/>
      <c r="X10" s="125"/>
      <c r="Y10" s="125"/>
      <c r="Z10" s="125"/>
      <c r="AA10" s="125"/>
    </row>
    <row r="11" spans="1:27" s="49" customFormat="1" ht="12.75" customHeight="1" x14ac:dyDescent="0.2">
      <c r="B11" s="266" t="s">
        <v>66</v>
      </c>
      <c r="C11" s="269" t="s">
        <v>23</v>
      </c>
      <c r="D11" s="270" t="s">
        <v>23</v>
      </c>
      <c r="E11" s="270" t="s">
        <v>23</v>
      </c>
      <c r="F11" s="270" t="s">
        <v>23</v>
      </c>
      <c r="G11" s="270" t="s">
        <v>23</v>
      </c>
      <c r="H11" s="269" t="s">
        <v>23</v>
      </c>
      <c r="I11" s="270" t="s">
        <v>23</v>
      </c>
      <c r="J11" s="270">
        <v>43.039077014369404</v>
      </c>
      <c r="K11" s="271">
        <v>40.814436476544095</v>
      </c>
      <c r="L11" s="271">
        <v>39.811080454532195</v>
      </c>
      <c r="M11" s="272">
        <v>38.528341481545155</v>
      </c>
      <c r="N11" s="271">
        <v>32.409969819678039</v>
      </c>
      <c r="O11" s="271">
        <v>34.268236768464611</v>
      </c>
      <c r="P11" s="271">
        <v>39.323470491687878</v>
      </c>
      <c r="Q11" s="271">
        <v>38.95903083146478</v>
      </c>
      <c r="R11" s="271">
        <v>38.53253806924549</v>
      </c>
      <c r="S11" s="271">
        <v>41.841596735451546</v>
      </c>
      <c r="T11" s="271" t="s">
        <v>23</v>
      </c>
      <c r="U11" s="125"/>
      <c r="V11" s="125"/>
      <c r="W11" s="125"/>
      <c r="X11" s="125"/>
      <c r="Y11" s="125"/>
      <c r="Z11" s="125"/>
      <c r="AA11" s="125"/>
    </row>
    <row r="12" spans="1:27" s="49" customFormat="1" ht="12.75" customHeight="1" x14ac:dyDescent="0.2">
      <c r="B12" s="210" t="s">
        <v>67</v>
      </c>
      <c r="C12" s="220">
        <v>14.210637590987343</v>
      </c>
      <c r="D12" s="221">
        <v>15.65797367399513</v>
      </c>
      <c r="E12" s="221">
        <v>15.629293250587098</v>
      </c>
      <c r="F12" s="221">
        <v>15.26247927230818</v>
      </c>
      <c r="G12" s="221">
        <v>14.76837065314481</v>
      </c>
      <c r="H12" s="220">
        <v>18.56161122791158</v>
      </c>
      <c r="I12" s="221">
        <v>18.721123115099733</v>
      </c>
      <c r="J12" s="221">
        <v>18.615596917553773</v>
      </c>
      <c r="K12" s="222">
        <v>18.511732491337224</v>
      </c>
      <c r="L12" s="222">
        <v>19.996295197809228</v>
      </c>
      <c r="M12" s="223">
        <v>20.040298350583264</v>
      </c>
      <c r="N12" s="222">
        <v>24.362664459400019</v>
      </c>
      <c r="O12" s="222">
        <v>27.471598338586272</v>
      </c>
      <c r="P12" s="222">
        <v>27.227795843429618</v>
      </c>
      <c r="Q12" s="222">
        <v>25.413163136993067</v>
      </c>
      <c r="R12" s="222">
        <v>24.906217774889953</v>
      </c>
      <c r="S12" s="222">
        <v>20.449883082863966</v>
      </c>
      <c r="T12" s="222">
        <v>19.628313163228757</v>
      </c>
      <c r="U12" s="125"/>
      <c r="V12" s="125"/>
      <c r="W12" s="125"/>
      <c r="X12" s="125"/>
      <c r="Y12" s="125"/>
      <c r="Z12" s="125"/>
      <c r="AA12" s="125"/>
    </row>
    <row r="13" spans="1:27" s="49" customFormat="1" ht="12.75" customHeight="1" x14ac:dyDescent="0.2">
      <c r="B13" s="266" t="s">
        <v>49</v>
      </c>
      <c r="C13" s="269" t="s">
        <v>23</v>
      </c>
      <c r="D13" s="270">
        <v>18.913364792155075</v>
      </c>
      <c r="E13" s="270">
        <v>23.048996543812262</v>
      </c>
      <c r="F13" s="270">
        <v>23.211180851879014</v>
      </c>
      <c r="G13" s="270">
        <v>24.408237143760047</v>
      </c>
      <c r="H13" s="269">
        <v>24.626489982181411</v>
      </c>
      <c r="I13" s="270">
        <v>25.909187603888224</v>
      </c>
      <c r="J13" s="270">
        <v>26.412459507082104</v>
      </c>
      <c r="K13" s="271">
        <v>27.183850049036291</v>
      </c>
      <c r="L13" s="271">
        <v>27.724422633562611</v>
      </c>
      <c r="M13" s="272">
        <v>30.315772755409746</v>
      </c>
      <c r="N13" s="271">
        <v>30.880011179882093</v>
      </c>
      <c r="O13" s="271">
        <v>31.642260247421444</v>
      </c>
      <c r="P13" s="271">
        <v>33.88653662638454</v>
      </c>
      <c r="Q13" s="271">
        <v>33.529065336381905</v>
      </c>
      <c r="R13" s="271">
        <v>33.94148850667095</v>
      </c>
      <c r="S13" s="271">
        <v>32.684468465167406</v>
      </c>
      <c r="T13" s="271">
        <v>32.980257820247004</v>
      </c>
      <c r="U13" s="125"/>
      <c r="V13" s="125"/>
      <c r="W13" s="125"/>
      <c r="X13" s="125"/>
      <c r="Y13" s="125"/>
      <c r="Z13" s="125"/>
      <c r="AA13" s="125"/>
    </row>
    <row r="14" spans="1:27" s="49" customFormat="1" ht="12.75" customHeight="1" x14ac:dyDescent="0.2">
      <c r="B14" s="281" t="s">
        <v>68</v>
      </c>
      <c r="C14" s="220">
        <v>52.416292716327462</v>
      </c>
      <c r="D14" s="221">
        <v>50.530451866697014</v>
      </c>
      <c r="E14" s="221">
        <v>47.898966704454246</v>
      </c>
      <c r="F14" s="221">
        <v>47.256738673711816</v>
      </c>
      <c r="G14" s="221">
        <v>45.479134466437507</v>
      </c>
      <c r="H14" s="220">
        <v>41.429074066597067</v>
      </c>
      <c r="I14" s="221">
        <v>40.617969379692738</v>
      </c>
      <c r="J14" s="221">
        <v>41.799814452118348</v>
      </c>
      <c r="K14" s="222">
        <v>42.941845463442398</v>
      </c>
      <c r="L14" s="222">
        <v>42.159181694616784</v>
      </c>
      <c r="M14" s="223">
        <v>38.036368854388819</v>
      </c>
      <c r="N14" s="222">
        <v>27.834008676367539</v>
      </c>
      <c r="O14" s="222">
        <v>32.131364056289726</v>
      </c>
      <c r="P14" s="222">
        <v>42.302985542468733</v>
      </c>
      <c r="Q14" s="222">
        <v>44.292031694659897</v>
      </c>
      <c r="R14" s="222">
        <v>41.35129780067367</v>
      </c>
      <c r="S14" s="222">
        <v>35.52933343197455</v>
      </c>
      <c r="T14" s="222">
        <v>39.629337539432171</v>
      </c>
      <c r="U14" s="125"/>
      <c r="V14" s="125"/>
      <c r="W14" s="125"/>
      <c r="X14" s="125"/>
      <c r="Y14" s="125"/>
      <c r="Z14" s="125"/>
      <c r="AA14" s="125"/>
    </row>
    <row r="15" spans="1:27" s="49" customFormat="1" ht="12.75" customHeight="1" x14ac:dyDescent="0.2">
      <c r="B15" s="266" t="s">
        <v>52</v>
      </c>
      <c r="C15" s="269">
        <v>17.847552371653531</v>
      </c>
      <c r="D15" s="270">
        <v>18.058318170849542</v>
      </c>
      <c r="E15" s="270">
        <v>19.161202721012419</v>
      </c>
      <c r="F15" s="270">
        <v>19.214556271326096</v>
      </c>
      <c r="G15" s="270">
        <v>19.793765248843098</v>
      </c>
      <c r="H15" s="269">
        <v>19.038310466412113</v>
      </c>
      <c r="I15" s="270">
        <v>18.732899601648697</v>
      </c>
      <c r="J15" s="270">
        <v>18.656246852308588</v>
      </c>
      <c r="K15" s="271">
        <v>17.182786752294014</v>
      </c>
      <c r="L15" s="271">
        <v>18.902419760817121</v>
      </c>
      <c r="M15" s="272">
        <v>20.438520174578041</v>
      </c>
      <c r="N15" s="271">
        <v>19.987472939930974</v>
      </c>
      <c r="O15" s="271">
        <v>21.584692254908163</v>
      </c>
      <c r="P15" s="271">
        <v>21.515237653536001</v>
      </c>
      <c r="Q15" s="271">
        <v>22.873266688165106</v>
      </c>
      <c r="R15" s="271">
        <v>24.38682897099277</v>
      </c>
      <c r="S15" s="271">
        <v>25.139636523177128</v>
      </c>
      <c r="T15" s="271">
        <v>25.387157390008426</v>
      </c>
      <c r="U15" s="125"/>
      <c r="V15" s="125"/>
      <c r="W15" s="125"/>
      <c r="X15" s="125"/>
      <c r="Y15" s="125"/>
      <c r="Z15" s="125"/>
      <c r="AA15" s="125"/>
    </row>
    <row r="16" spans="1:27" s="49" customFormat="1" ht="12.75" customHeight="1" x14ac:dyDescent="0.2">
      <c r="B16" s="210" t="s">
        <v>56</v>
      </c>
      <c r="C16" s="220">
        <v>18.751809159516178</v>
      </c>
      <c r="D16" s="221">
        <v>18.904795366731967</v>
      </c>
      <c r="E16" s="221">
        <v>18.860843685095205</v>
      </c>
      <c r="F16" s="221">
        <v>19.361021588181988</v>
      </c>
      <c r="G16" s="221">
        <v>18.633245668515986</v>
      </c>
      <c r="H16" s="220">
        <v>18.827420896994237</v>
      </c>
      <c r="I16" s="221">
        <v>19.20326148676391</v>
      </c>
      <c r="J16" s="221">
        <v>19.49616144004775</v>
      </c>
      <c r="K16" s="222">
        <v>20.0359989377963</v>
      </c>
      <c r="L16" s="222">
        <v>20.802757809955637</v>
      </c>
      <c r="M16" s="223">
        <v>21.579034014896166</v>
      </c>
      <c r="N16" s="222">
        <v>20.946716618732854</v>
      </c>
      <c r="O16" s="222">
        <v>20.828439279916353</v>
      </c>
      <c r="P16" s="222">
        <v>20.879797221615195</v>
      </c>
      <c r="Q16" s="222">
        <v>22.121305148133359</v>
      </c>
      <c r="R16" s="222">
        <v>21.986158265603752</v>
      </c>
      <c r="S16" s="222">
        <v>21.95472474382392</v>
      </c>
      <c r="T16" s="222">
        <v>20.734479046213963</v>
      </c>
      <c r="U16" s="125"/>
      <c r="V16" s="125"/>
      <c r="W16" s="125"/>
      <c r="X16" s="125"/>
      <c r="Y16" s="125"/>
      <c r="Z16" s="125"/>
      <c r="AA16" s="125"/>
    </row>
    <row r="17" spans="2:27" s="49" customFormat="1" ht="12.75" customHeight="1" x14ac:dyDescent="0.2">
      <c r="B17" s="266" t="s">
        <v>54</v>
      </c>
      <c r="C17" s="269">
        <v>16.092969043244633</v>
      </c>
      <c r="D17" s="270">
        <v>16.392061843775242</v>
      </c>
      <c r="E17" s="270">
        <v>17.015974008273894</v>
      </c>
      <c r="F17" s="270">
        <v>16.872667931827976</v>
      </c>
      <c r="G17" s="270">
        <v>16.536239082065755</v>
      </c>
      <c r="H17" s="269">
        <v>16.543342567196799</v>
      </c>
      <c r="I17" s="270">
        <v>16.11975685235058</v>
      </c>
      <c r="J17" s="270">
        <v>16.114934143622996</v>
      </c>
      <c r="K17" s="271">
        <v>16.702093473260955</v>
      </c>
      <c r="L17" s="271">
        <v>17.697858511128551</v>
      </c>
      <c r="M17" s="272">
        <v>18.184136222764511</v>
      </c>
      <c r="N17" s="271">
        <v>17.887704626558282</v>
      </c>
      <c r="O17" s="271">
        <v>17.671172061647841</v>
      </c>
      <c r="P17" s="271">
        <v>17.937785137060633</v>
      </c>
      <c r="Q17" s="271">
        <v>17.722099860782787</v>
      </c>
      <c r="R17" s="271">
        <v>17.283056568147131</v>
      </c>
      <c r="S17" s="271">
        <v>18.038465153716313</v>
      </c>
      <c r="T17" s="271">
        <v>17.271861337689291</v>
      </c>
      <c r="U17" s="125"/>
      <c r="V17" s="125"/>
      <c r="W17" s="125"/>
      <c r="X17" s="125"/>
      <c r="Y17" s="125"/>
      <c r="Z17" s="125"/>
      <c r="AA17" s="125"/>
    </row>
    <row r="18" spans="2:27" s="49" customFormat="1" ht="12.75" customHeight="1" x14ac:dyDescent="0.2">
      <c r="B18" s="210" t="s">
        <v>69</v>
      </c>
      <c r="C18" s="220" t="s">
        <v>23</v>
      </c>
      <c r="D18" s="221">
        <v>44.920728126834994</v>
      </c>
      <c r="E18" s="221" t="s">
        <v>23</v>
      </c>
      <c r="F18" s="221">
        <v>46.715007465892121</v>
      </c>
      <c r="G18" s="221">
        <v>48.165878586742636</v>
      </c>
      <c r="H18" s="220">
        <v>47.482254310424501</v>
      </c>
      <c r="I18" s="221">
        <v>47.807950269916574</v>
      </c>
      <c r="J18" s="221">
        <v>49.232259988073949</v>
      </c>
      <c r="K18" s="222">
        <v>33.752505354121269</v>
      </c>
      <c r="L18" s="222">
        <v>36.672409383958971</v>
      </c>
      <c r="M18" s="223">
        <v>35.728861680418774</v>
      </c>
      <c r="N18" s="222">
        <v>40.220337555144766</v>
      </c>
      <c r="O18" s="222">
        <v>39.944677033492823</v>
      </c>
      <c r="P18" s="222">
        <v>37.429980827880769</v>
      </c>
      <c r="Q18" s="222">
        <v>37.158922276266445</v>
      </c>
      <c r="R18" s="222">
        <v>37.783920836708099</v>
      </c>
      <c r="S18" s="222">
        <v>31.886693497816644</v>
      </c>
      <c r="T18" s="222">
        <v>28.41613379242499</v>
      </c>
      <c r="U18" s="125"/>
      <c r="V18" s="125"/>
      <c r="W18" s="125"/>
      <c r="X18" s="125"/>
      <c r="Y18" s="125"/>
      <c r="Z18" s="125"/>
      <c r="AA18" s="125"/>
    </row>
    <row r="19" spans="2:27" s="49" customFormat="1" ht="12.75" customHeight="1" x14ac:dyDescent="0.2">
      <c r="B19" s="266" t="s">
        <v>70</v>
      </c>
      <c r="C19" s="269">
        <v>24.016487708231331</v>
      </c>
      <c r="D19" s="270">
        <v>25.740655395390778</v>
      </c>
      <c r="E19" s="270">
        <v>25.156149581676583</v>
      </c>
      <c r="F19" s="270">
        <v>26.723232079575403</v>
      </c>
      <c r="G19" s="270">
        <v>24.577662409778466</v>
      </c>
      <c r="H19" s="269">
        <v>25.146704915192235</v>
      </c>
      <c r="I19" s="270">
        <v>24.350712661145131</v>
      </c>
      <c r="J19" s="270">
        <v>23.348221844514779</v>
      </c>
      <c r="K19" s="271">
        <v>22.037141312671743</v>
      </c>
      <c r="L19" s="271">
        <v>20.936479534106812</v>
      </c>
      <c r="M19" s="272">
        <v>19.928081093322113</v>
      </c>
      <c r="N19" s="271">
        <v>20.183290232613146</v>
      </c>
      <c r="O19" s="271">
        <v>18.411096024729201</v>
      </c>
      <c r="P19" s="271">
        <v>14.392681938099066</v>
      </c>
      <c r="Q19" s="271">
        <v>13.497679962982787</v>
      </c>
      <c r="R19" s="271">
        <v>12.114271513656256</v>
      </c>
      <c r="S19" s="271">
        <v>11.145204566192517</v>
      </c>
      <c r="T19" s="271">
        <v>13.290852920592819</v>
      </c>
      <c r="U19" s="125"/>
      <c r="V19" s="125"/>
      <c r="W19" s="125"/>
      <c r="X19" s="125"/>
      <c r="Y19" s="125"/>
      <c r="Z19" s="125"/>
      <c r="AA19" s="125"/>
    </row>
    <row r="20" spans="2:27" s="49" customFormat="1" ht="12.75" customHeight="1" x14ac:dyDescent="0.2">
      <c r="B20" s="210" t="s">
        <v>71</v>
      </c>
      <c r="C20" s="220">
        <v>16.235616438356164</v>
      </c>
      <c r="D20" s="221">
        <v>18.787900344931973</v>
      </c>
      <c r="E20" s="221">
        <v>16.076669495728911</v>
      </c>
      <c r="F20" s="221">
        <v>21.302698145025296</v>
      </c>
      <c r="G20" s="221" t="s">
        <v>23</v>
      </c>
      <c r="H20" s="220">
        <v>21.961001013981949</v>
      </c>
      <c r="I20" s="221">
        <v>23.718367884203477</v>
      </c>
      <c r="J20" s="221">
        <v>25.141196806485517</v>
      </c>
      <c r="K20" s="222">
        <v>25.141196809766807</v>
      </c>
      <c r="L20" s="222">
        <v>25.134131425951541</v>
      </c>
      <c r="M20" s="223" t="s">
        <v>23</v>
      </c>
      <c r="N20" s="222">
        <v>26.370480543265863</v>
      </c>
      <c r="O20" s="222" t="s">
        <v>23</v>
      </c>
      <c r="P20" s="222">
        <v>37.356151195328451</v>
      </c>
      <c r="Q20" s="222">
        <v>32.846175763811722</v>
      </c>
      <c r="R20" s="222">
        <v>30.506937143092749</v>
      </c>
      <c r="S20" s="222">
        <v>32.116128778801389</v>
      </c>
      <c r="T20" s="222">
        <v>31.159941068669372</v>
      </c>
      <c r="U20" s="125"/>
      <c r="V20" s="125"/>
      <c r="W20" s="125"/>
      <c r="X20" s="125"/>
      <c r="Y20" s="125"/>
      <c r="Z20" s="125"/>
      <c r="AA20" s="125"/>
    </row>
    <row r="21" spans="2:27" s="49" customFormat="1" ht="12.75" customHeight="1" x14ac:dyDescent="0.2">
      <c r="B21" s="266" t="s">
        <v>72</v>
      </c>
      <c r="C21" s="269">
        <v>20.24832043541117</v>
      </c>
      <c r="D21" s="270">
        <v>21.82511874172701</v>
      </c>
      <c r="E21" s="270">
        <v>22.447416074662211</v>
      </c>
      <c r="F21" s="270">
        <v>24.706744868035191</v>
      </c>
      <c r="G21" s="270">
        <v>26.733318843729627</v>
      </c>
      <c r="H21" s="269">
        <v>27.093596059113302</v>
      </c>
      <c r="I21" s="270">
        <v>27.087374261355947</v>
      </c>
      <c r="J21" s="270">
        <v>27.138157894736842</v>
      </c>
      <c r="K21" s="271">
        <v>28.776481424623885</v>
      </c>
      <c r="L21" s="271">
        <v>26.649061470501788</v>
      </c>
      <c r="M21" s="272">
        <v>26.540500954296771</v>
      </c>
      <c r="N21" s="271">
        <v>25.297272965977719</v>
      </c>
      <c r="O21" s="271">
        <v>23.417164979450543</v>
      </c>
      <c r="P21" s="271">
        <v>23.540954236191588</v>
      </c>
      <c r="Q21" s="271">
        <v>23.42370096529061</v>
      </c>
      <c r="R21" s="271">
        <v>24.385572933290774</v>
      </c>
      <c r="S21" s="271">
        <v>23.598382749326145</v>
      </c>
      <c r="T21" s="271">
        <v>24.727460938763624</v>
      </c>
      <c r="U21" s="125"/>
      <c r="V21" s="125"/>
      <c r="W21" s="125"/>
      <c r="X21" s="125"/>
      <c r="Y21" s="125"/>
      <c r="Z21" s="125"/>
      <c r="AA21" s="125"/>
    </row>
    <row r="22" spans="2:27" s="55" customFormat="1" ht="12.75" customHeight="1" x14ac:dyDescent="0.2">
      <c r="B22" s="282" t="s">
        <v>73</v>
      </c>
      <c r="C22" s="220">
        <v>15.557785724718599</v>
      </c>
      <c r="D22" s="221">
        <v>15.414830843566147</v>
      </c>
      <c r="E22" s="221">
        <v>16.116907059056796</v>
      </c>
      <c r="F22" s="221">
        <v>17.483185400396266</v>
      </c>
      <c r="G22" s="221">
        <v>15.806189652166887</v>
      </c>
      <c r="H22" s="220">
        <v>14.859442404019575</v>
      </c>
      <c r="I22" s="221">
        <v>14.818059631123026</v>
      </c>
      <c r="J22" s="221">
        <v>12.931752619238681</v>
      </c>
      <c r="K22" s="222">
        <v>13.829809351545769</v>
      </c>
      <c r="L22" s="222">
        <v>13.318267017818588</v>
      </c>
      <c r="M22" s="223">
        <v>13.709408064221011</v>
      </c>
      <c r="N22" s="222">
        <v>12.916432634742495</v>
      </c>
      <c r="O22" s="222">
        <v>12.800263643170599</v>
      </c>
      <c r="P22" s="222">
        <v>12.872065934677893</v>
      </c>
      <c r="Q22" s="222">
        <v>12.492389534908824</v>
      </c>
      <c r="R22" s="222">
        <v>12.159611755190078</v>
      </c>
      <c r="S22" s="222">
        <v>11.789726069342816</v>
      </c>
      <c r="T22" s="222">
        <v>11.389949698310991</v>
      </c>
      <c r="U22" s="125"/>
      <c r="V22" s="125"/>
      <c r="W22" s="125"/>
      <c r="X22" s="125"/>
      <c r="Y22" s="125"/>
      <c r="Z22" s="125"/>
      <c r="AA22" s="125"/>
    </row>
    <row r="23" spans="2:27" s="49" customFormat="1" ht="12.75" customHeight="1" x14ac:dyDescent="0.2">
      <c r="B23" s="266" t="s">
        <v>60</v>
      </c>
      <c r="C23" s="269">
        <v>31.019317351909663</v>
      </c>
      <c r="D23" s="270">
        <v>32.551833895757504</v>
      </c>
      <c r="E23" s="270">
        <v>32.823041884996066</v>
      </c>
      <c r="F23" s="270">
        <v>33.854695646286146</v>
      </c>
      <c r="G23" s="270">
        <v>32.813217072051401</v>
      </c>
      <c r="H23" s="269">
        <v>30.205528630407468</v>
      </c>
      <c r="I23" s="270">
        <v>30.263259522437362</v>
      </c>
      <c r="J23" s="270">
        <v>30.141404390227844</v>
      </c>
      <c r="K23" s="271">
        <v>30.46575544416832</v>
      </c>
      <c r="L23" s="271">
        <v>30.256650528398151</v>
      </c>
      <c r="M23" s="272">
        <v>28.777216699193371</v>
      </c>
      <c r="N23" s="271">
        <v>28.617003018586011</v>
      </c>
      <c r="O23" s="271">
        <v>28.034629923180098</v>
      </c>
      <c r="P23" s="271">
        <v>28.299917552697174</v>
      </c>
      <c r="Q23" s="271">
        <v>26.701471791711</v>
      </c>
      <c r="R23" s="271">
        <v>25.513381775511125</v>
      </c>
      <c r="S23" s="271">
        <v>24.154176239443334</v>
      </c>
      <c r="T23" s="271">
        <v>24.184922915602044</v>
      </c>
      <c r="U23" s="125"/>
      <c r="V23" s="125"/>
      <c r="W23" s="125"/>
      <c r="X23" s="125"/>
      <c r="Y23" s="125"/>
      <c r="Z23" s="125"/>
      <c r="AA23" s="125"/>
    </row>
    <row r="24" spans="2:27" s="49" customFormat="1" ht="12.75" customHeight="1" x14ac:dyDescent="0.2">
      <c r="B24" s="210" t="s">
        <v>58</v>
      </c>
      <c r="C24" s="220">
        <v>14.52853204593208</v>
      </c>
      <c r="D24" s="221">
        <v>14.464651271178425</v>
      </c>
      <c r="E24" s="221">
        <v>13.881581811364594</v>
      </c>
      <c r="F24" s="221">
        <v>13.660026462369167</v>
      </c>
      <c r="G24" s="221">
        <v>13.426848552244689</v>
      </c>
      <c r="H24" s="220">
        <v>13.404104402952097</v>
      </c>
      <c r="I24" s="221">
        <v>12.694290214503171</v>
      </c>
      <c r="J24" s="221">
        <v>12.593596684162488</v>
      </c>
      <c r="K24" s="222">
        <v>11.636780796928392</v>
      </c>
      <c r="L24" s="222">
        <v>13.410320369651066</v>
      </c>
      <c r="M24" s="223">
        <v>12.872364560230354</v>
      </c>
      <c r="N24" s="222">
        <v>13.210858185652258</v>
      </c>
      <c r="O24" s="222">
        <v>13.356185427074681</v>
      </c>
      <c r="P24" s="222">
        <v>13.465819595830208</v>
      </c>
      <c r="Q24" s="222">
        <v>12.578118798434629</v>
      </c>
      <c r="R24" s="222">
        <v>12.278060423311423</v>
      </c>
      <c r="S24" s="222">
        <v>12.317608250651125</v>
      </c>
      <c r="T24" s="222">
        <v>12.012583640684662</v>
      </c>
      <c r="U24" s="125"/>
      <c r="V24" s="125"/>
      <c r="W24" s="125"/>
      <c r="X24" s="125"/>
      <c r="Y24" s="125"/>
      <c r="Z24" s="125"/>
      <c r="AA24" s="125"/>
    </row>
    <row r="25" spans="2:27" s="49" customFormat="1" ht="12.75" customHeight="1" x14ac:dyDescent="0.2">
      <c r="B25" s="266" t="s">
        <v>74</v>
      </c>
      <c r="C25" s="269">
        <v>11.278217043129795</v>
      </c>
      <c r="D25" s="270">
        <v>10.407962597857635</v>
      </c>
      <c r="E25" s="270">
        <v>10.372799988640747</v>
      </c>
      <c r="F25" s="270">
        <v>10.135273645827942</v>
      </c>
      <c r="G25" s="270">
        <v>10.061853932533529</v>
      </c>
      <c r="H25" s="269">
        <v>9.9285553115099621</v>
      </c>
      <c r="I25" s="270">
        <v>9.9535707328889007</v>
      </c>
      <c r="J25" s="270">
        <v>10.651667312609488</v>
      </c>
      <c r="K25" s="271">
        <v>11.144829844117373</v>
      </c>
      <c r="L25" s="271">
        <v>11.084696604671411</v>
      </c>
      <c r="M25" s="272">
        <v>10.820833713284699</v>
      </c>
      <c r="N25" s="271">
        <v>10.089745898996904</v>
      </c>
      <c r="O25" s="271">
        <v>9.5165327924706773</v>
      </c>
      <c r="P25" s="271">
        <v>9.2415426598028141</v>
      </c>
      <c r="Q25" s="271">
        <v>9.0484661204041057</v>
      </c>
      <c r="R25" s="271">
        <v>9.0947993013468995</v>
      </c>
      <c r="S25" s="271">
        <v>9.1345573462292666</v>
      </c>
      <c r="T25" s="271">
        <v>8.4815229571243496</v>
      </c>
      <c r="U25" s="125"/>
      <c r="V25" s="125"/>
      <c r="W25" s="125"/>
      <c r="X25" s="125"/>
      <c r="Y25" s="125"/>
      <c r="Z25" s="125"/>
      <c r="AA25" s="125"/>
    </row>
    <row r="26" spans="2:27" s="49" customFormat="1" ht="12.75" customHeight="1" x14ac:dyDescent="0.2">
      <c r="B26" s="210" t="s">
        <v>75</v>
      </c>
      <c r="C26" s="220">
        <v>37.636986416036919</v>
      </c>
      <c r="D26" s="221">
        <v>42.100433850296717</v>
      </c>
      <c r="E26" s="221">
        <v>40.116036919778999</v>
      </c>
      <c r="F26" s="221">
        <v>42.28369215022623</v>
      </c>
      <c r="G26" s="221">
        <v>36.047737318078383</v>
      </c>
      <c r="H26" s="220">
        <v>40.573752848558748</v>
      </c>
      <c r="I26" s="221">
        <v>34.526811697100527</v>
      </c>
      <c r="J26" s="221">
        <v>43.191160637854864</v>
      </c>
      <c r="K26" s="222">
        <v>47.437166123847518</v>
      </c>
      <c r="L26" s="222">
        <v>38.898157925613049</v>
      </c>
      <c r="M26" s="223">
        <v>40.000054763962758</v>
      </c>
      <c r="N26" s="222">
        <v>48.893366847316933</v>
      </c>
      <c r="O26" s="222">
        <v>50.325540762243456</v>
      </c>
      <c r="P26" s="222">
        <v>42.867383512544798</v>
      </c>
      <c r="Q26" s="222">
        <v>40.54054054054054</v>
      </c>
      <c r="R26" s="222">
        <v>49.67148488830486</v>
      </c>
      <c r="S26" s="222">
        <v>43.749999999999993</v>
      </c>
      <c r="T26" s="222">
        <v>46.700507614213201</v>
      </c>
      <c r="U26" s="125"/>
      <c r="V26" s="125"/>
      <c r="W26" s="125"/>
      <c r="X26" s="125"/>
      <c r="Y26" s="125"/>
      <c r="Z26" s="125"/>
      <c r="AA26" s="125"/>
    </row>
    <row r="27" spans="2:27" s="49" customFormat="1" ht="12.75" customHeight="1" x14ac:dyDescent="0.2">
      <c r="B27" s="266" t="s">
        <v>155</v>
      </c>
      <c r="C27" s="269">
        <v>36.54655461324942</v>
      </c>
      <c r="D27" s="270">
        <v>31.333995435719718</v>
      </c>
      <c r="E27" s="270">
        <v>49.753586024521198</v>
      </c>
      <c r="F27" s="270">
        <v>52.566989518615991</v>
      </c>
      <c r="G27" s="270">
        <v>53.924311373746377</v>
      </c>
      <c r="H27" s="269">
        <v>54.631340221947589</v>
      </c>
      <c r="I27" s="270">
        <v>49.209498614260518</v>
      </c>
      <c r="J27" s="270">
        <v>50.628993009277977</v>
      </c>
      <c r="K27" s="271">
        <v>53.128697278027559</v>
      </c>
      <c r="L27" s="271">
        <v>52.203194150471433</v>
      </c>
      <c r="M27" s="272">
        <v>53.059793251058785</v>
      </c>
      <c r="N27" s="271">
        <v>54.205547969918435</v>
      </c>
      <c r="O27" s="271">
        <v>53.494521847255228</v>
      </c>
      <c r="P27" s="271">
        <v>54.71322941045527</v>
      </c>
      <c r="Q27" s="271">
        <v>52.131880146592465</v>
      </c>
      <c r="R27" s="271">
        <v>55.532630174250009</v>
      </c>
      <c r="S27" s="271">
        <v>38.933860786540173</v>
      </c>
      <c r="T27" s="271">
        <v>35.952493039396344</v>
      </c>
      <c r="U27" s="125"/>
      <c r="V27" s="125"/>
      <c r="W27" s="125"/>
      <c r="X27" s="125"/>
      <c r="Y27" s="125"/>
      <c r="Z27" s="125"/>
      <c r="AA27" s="125"/>
    </row>
    <row r="28" spans="2:27" s="49" customFormat="1" ht="12.75" customHeight="1" x14ac:dyDescent="0.2">
      <c r="B28" s="210" t="s">
        <v>76</v>
      </c>
      <c r="C28" s="220">
        <v>0.24732069249793903</v>
      </c>
      <c r="D28" s="221" t="s">
        <v>23</v>
      </c>
      <c r="E28" s="221" t="s">
        <v>23</v>
      </c>
      <c r="F28" s="221">
        <v>0.35227806481916396</v>
      </c>
      <c r="G28" s="221">
        <v>1.2285012285012287</v>
      </c>
      <c r="H28" s="220">
        <v>1.504237288135593</v>
      </c>
      <c r="I28" s="221">
        <v>2.1295474711623781</v>
      </c>
      <c r="J28" s="221">
        <v>2.9749830966869508</v>
      </c>
      <c r="K28" s="222">
        <v>6.1085972850678729</v>
      </c>
      <c r="L28" s="222">
        <v>8.012510479138454</v>
      </c>
      <c r="M28" s="223">
        <v>12.444757329799568</v>
      </c>
      <c r="N28" s="222">
        <v>10.680392777953756</v>
      </c>
      <c r="O28" s="222">
        <v>16.882267756521081</v>
      </c>
      <c r="P28" s="222">
        <v>18.552437120623804</v>
      </c>
      <c r="Q28" s="222">
        <v>16.415576373451891</v>
      </c>
      <c r="R28" s="222">
        <v>18.601842065529219</v>
      </c>
      <c r="S28" s="222">
        <v>19.655272305909616</v>
      </c>
      <c r="T28" s="222">
        <v>19.694788367405703</v>
      </c>
      <c r="U28" s="125"/>
      <c r="V28" s="125"/>
      <c r="W28" s="125"/>
      <c r="X28" s="125"/>
      <c r="Y28" s="125"/>
      <c r="Z28" s="125"/>
      <c r="AA28" s="125"/>
    </row>
    <row r="29" spans="2:27" s="49" customFormat="1" ht="12.75" customHeight="1" x14ac:dyDescent="0.2">
      <c r="B29" s="266" t="s">
        <v>77</v>
      </c>
      <c r="C29" s="269">
        <v>28.271446488090302</v>
      </c>
      <c r="D29" s="270">
        <v>30.415184902367187</v>
      </c>
      <c r="E29" s="270">
        <v>39.524524528735469</v>
      </c>
      <c r="F29" s="270">
        <v>37.929904547472489</v>
      </c>
      <c r="G29" s="270">
        <v>30.305451251247007</v>
      </c>
      <c r="H29" s="269">
        <v>28.74835037290487</v>
      </c>
      <c r="I29" s="270">
        <v>25.847442991208247</v>
      </c>
      <c r="J29" s="270">
        <v>28.264750056477371</v>
      </c>
      <c r="K29" s="271">
        <v>31.228257097502205</v>
      </c>
      <c r="L29" s="271">
        <v>30.660599266304267</v>
      </c>
      <c r="M29" s="272">
        <v>29.070313316453273</v>
      </c>
      <c r="N29" s="271">
        <v>30.830147756794556</v>
      </c>
      <c r="O29" s="271">
        <v>27.515122963537681</v>
      </c>
      <c r="P29" s="271">
        <v>26.129895589842818</v>
      </c>
      <c r="Q29" s="271">
        <v>26.648573662805987</v>
      </c>
      <c r="R29" s="271">
        <v>26.773349834021992</v>
      </c>
      <c r="S29" s="271">
        <v>26.758690528410956</v>
      </c>
      <c r="T29" s="271" t="s">
        <v>23</v>
      </c>
      <c r="U29" s="125"/>
      <c r="V29" s="125"/>
      <c r="W29" s="125"/>
      <c r="X29" s="125"/>
      <c r="Y29" s="125"/>
      <c r="Z29" s="125"/>
      <c r="AA29" s="125"/>
    </row>
    <row r="30" spans="2:27" s="49" customFormat="1" ht="12.75" customHeight="1" x14ac:dyDescent="0.2">
      <c r="B30" s="210" t="s">
        <v>53</v>
      </c>
      <c r="C30" s="220">
        <v>31.928306551297897</v>
      </c>
      <c r="D30" s="221">
        <v>31.935297515886766</v>
      </c>
      <c r="E30" s="221">
        <v>34.754773065050877</v>
      </c>
      <c r="F30" s="221">
        <v>34.171403585483169</v>
      </c>
      <c r="G30" s="221">
        <v>33.213644524236983</v>
      </c>
      <c r="H30" s="220">
        <v>34.660253786328283</v>
      </c>
      <c r="I30" s="221">
        <v>33.759213759213758</v>
      </c>
      <c r="J30" s="221">
        <v>34.693482885321984</v>
      </c>
      <c r="K30" s="222">
        <v>37.897543325080932</v>
      </c>
      <c r="L30" s="222">
        <v>40.171022290545736</v>
      </c>
      <c r="M30" s="223">
        <v>40.350716121924343</v>
      </c>
      <c r="N30" s="222">
        <v>32.644677269327538</v>
      </c>
      <c r="O30" s="222">
        <v>31.594937337791556</v>
      </c>
      <c r="P30" s="222">
        <v>32.106795021324288</v>
      </c>
      <c r="Q30" s="222">
        <v>32.124114055703792</v>
      </c>
      <c r="R30" s="222">
        <v>32.077592030484119</v>
      </c>
      <c r="S30" s="222">
        <v>30.429230558546728</v>
      </c>
      <c r="T30" s="222">
        <v>29.811590746482231</v>
      </c>
      <c r="U30" s="125"/>
      <c r="V30" s="125"/>
      <c r="W30" s="125"/>
      <c r="X30" s="125"/>
      <c r="Y30" s="125"/>
      <c r="Z30" s="125"/>
      <c r="AA30" s="125"/>
    </row>
    <row r="31" spans="2:27" s="49" customFormat="1" ht="12.75" customHeight="1" x14ac:dyDescent="0.2">
      <c r="B31" s="266" t="s">
        <v>78</v>
      </c>
      <c r="C31" s="269" t="s">
        <v>23</v>
      </c>
      <c r="D31" s="270">
        <v>30.772489761333144</v>
      </c>
      <c r="E31" s="270" t="s">
        <v>23</v>
      </c>
      <c r="F31" s="270">
        <v>31.435971569690395</v>
      </c>
      <c r="G31" s="270" t="s">
        <v>23</v>
      </c>
      <c r="H31" s="269">
        <v>32.476993865030671</v>
      </c>
      <c r="I31" s="270" t="s">
        <v>23</v>
      </c>
      <c r="J31" s="270">
        <v>30.217491901897269</v>
      </c>
      <c r="K31" s="271" t="s">
        <v>23</v>
      </c>
      <c r="L31" s="271">
        <v>32.963419646526923</v>
      </c>
      <c r="M31" s="272" t="s">
        <v>23</v>
      </c>
      <c r="N31" s="271">
        <v>31.847619047619048</v>
      </c>
      <c r="O31" s="271" t="s">
        <v>23</v>
      </c>
      <c r="P31" s="271">
        <v>30.428305400372441</v>
      </c>
      <c r="Q31" s="271" t="s">
        <v>23</v>
      </c>
      <c r="R31" s="271">
        <v>27.992339610596872</v>
      </c>
      <c r="S31" s="271" t="s">
        <v>23</v>
      </c>
      <c r="T31" s="271" t="s">
        <v>23</v>
      </c>
      <c r="U31" s="125"/>
      <c r="V31" s="125"/>
      <c r="W31" s="125"/>
      <c r="X31" s="125"/>
      <c r="Y31" s="125"/>
      <c r="Z31" s="125"/>
      <c r="AA31" s="125"/>
    </row>
    <row r="32" spans="2:27" s="49" customFormat="1" ht="12.75" customHeight="1" x14ac:dyDescent="0.2">
      <c r="B32" s="210" t="s">
        <v>79</v>
      </c>
      <c r="C32" s="220" t="s">
        <v>23</v>
      </c>
      <c r="D32" s="221">
        <v>25.667963524343694</v>
      </c>
      <c r="E32" s="221">
        <v>26.768867924528301</v>
      </c>
      <c r="F32" s="221">
        <v>27.540023442695837</v>
      </c>
      <c r="G32" s="221">
        <v>29.873568520341266</v>
      </c>
      <c r="H32" s="220">
        <v>30.835646947554686</v>
      </c>
      <c r="I32" s="221">
        <v>30.662483258098117</v>
      </c>
      <c r="J32" s="221">
        <v>31.881523625109466</v>
      </c>
      <c r="K32" s="222">
        <v>32.038137820251841</v>
      </c>
      <c r="L32" s="222">
        <v>32.040969809834188</v>
      </c>
      <c r="M32" s="223">
        <v>32.343992272989844</v>
      </c>
      <c r="N32" s="222">
        <v>31.380445594669059</v>
      </c>
      <c r="O32" s="222">
        <v>31.302881763401917</v>
      </c>
      <c r="P32" s="222">
        <v>31.530576453943198</v>
      </c>
      <c r="Q32" s="222">
        <v>31.03946950724842</v>
      </c>
      <c r="R32" s="222">
        <v>31.072826079735329</v>
      </c>
      <c r="S32" s="222">
        <v>32.577259696139222</v>
      </c>
      <c r="T32" s="222">
        <v>33.336680389597348</v>
      </c>
      <c r="U32" s="125"/>
      <c r="V32" s="125"/>
      <c r="W32" s="125"/>
      <c r="X32" s="125"/>
      <c r="Y32" s="125"/>
      <c r="Z32" s="125"/>
      <c r="AA32" s="125"/>
    </row>
    <row r="33" spans="2:27" s="49" customFormat="1" ht="12.75" customHeight="1" x14ac:dyDescent="0.2">
      <c r="B33" s="266" t="s">
        <v>80</v>
      </c>
      <c r="C33" s="269">
        <v>31.533954671503928</v>
      </c>
      <c r="D33" s="270">
        <v>32.727459860024702</v>
      </c>
      <c r="E33" s="270">
        <v>33.91419725785051</v>
      </c>
      <c r="F33" s="270">
        <v>31.720854723355714</v>
      </c>
      <c r="G33" s="270">
        <v>31.953523558279826</v>
      </c>
      <c r="H33" s="269">
        <v>31.577719974885639</v>
      </c>
      <c r="I33" s="270">
        <v>31.002240021721423</v>
      </c>
      <c r="J33" s="270">
        <v>33.906788550876662</v>
      </c>
      <c r="K33" s="271">
        <v>33.643040668552594</v>
      </c>
      <c r="L33" s="271">
        <v>37.065458274071382</v>
      </c>
      <c r="M33" s="272">
        <v>37.193026247575887</v>
      </c>
      <c r="N33" s="271">
        <v>35.102295772117017</v>
      </c>
      <c r="O33" s="271">
        <v>34.433459440252491</v>
      </c>
      <c r="P33" s="271">
        <v>29.259279801439291</v>
      </c>
      <c r="Q33" s="271">
        <v>29.160945559802578</v>
      </c>
      <c r="R33" s="271">
        <v>28.875957188813278</v>
      </c>
      <c r="S33" s="271">
        <v>31.379367998662428</v>
      </c>
      <c r="T33" s="271">
        <v>32.873630245158779</v>
      </c>
      <c r="U33" s="125"/>
      <c r="V33" s="125"/>
      <c r="W33" s="125"/>
      <c r="X33" s="125"/>
      <c r="Y33" s="125"/>
      <c r="Z33" s="125"/>
      <c r="AA33" s="125"/>
    </row>
    <row r="34" spans="2:27" s="49" customFormat="1" ht="12.75" customHeight="1" x14ac:dyDescent="0.2">
      <c r="B34" s="210" t="s">
        <v>3</v>
      </c>
      <c r="C34" s="220">
        <v>37.503792222716143</v>
      </c>
      <c r="D34" s="221">
        <v>36.656089185787536</v>
      </c>
      <c r="E34" s="221">
        <v>37.533577800248949</v>
      </c>
      <c r="F34" s="221">
        <v>38.42729002016889</v>
      </c>
      <c r="G34" s="221">
        <v>36.789631143484158</v>
      </c>
      <c r="H34" s="220">
        <v>35.399480613381414</v>
      </c>
      <c r="I34" s="221">
        <v>31.890418565599411</v>
      </c>
      <c r="J34" s="221">
        <v>29.753895687636529</v>
      </c>
      <c r="K34" s="222">
        <v>34.477368528084043</v>
      </c>
      <c r="L34" s="222">
        <v>36.575537946551222</v>
      </c>
      <c r="M34" s="223">
        <v>36.866875682760686</v>
      </c>
      <c r="N34" s="222">
        <v>36.385366416075371</v>
      </c>
      <c r="O34" s="222">
        <v>36.463455884939002</v>
      </c>
      <c r="P34" s="222">
        <v>44.643783386124547</v>
      </c>
      <c r="Q34" s="222">
        <v>45.60533549820542</v>
      </c>
      <c r="R34" s="222">
        <v>45.543173243464601</v>
      </c>
      <c r="S34" s="222">
        <v>44.720735099124255</v>
      </c>
      <c r="T34" s="222">
        <v>42.608940297989122</v>
      </c>
      <c r="U34" s="125"/>
      <c r="V34" s="125"/>
      <c r="W34" s="125"/>
      <c r="X34" s="125"/>
      <c r="Y34" s="125"/>
      <c r="Z34" s="125"/>
      <c r="AA34" s="125"/>
    </row>
    <row r="35" spans="2:27" s="49" customFormat="1" ht="12.75" customHeight="1" x14ac:dyDescent="0.2">
      <c r="B35" s="266" t="s">
        <v>81</v>
      </c>
      <c r="C35" s="269">
        <v>9.5136378572212621</v>
      </c>
      <c r="D35" s="270">
        <v>8.9840729859474333</v>
      </c>
      <c r="E35" s="270">
        <v>9.0952155374167312</v>
      </c>
      <c r="F35" s="270">
        <v>13.155644241860234</v>
      </c>
      <c r="G35" s="270">
        <v>20.114860014359675</v>
      </c>
      <c r="H35" s="269">
        <v>20.418499267105709</v>
      </c>
      <c r="I35" s="270">
        <v>24.104574196373459</v>
      </c>
      <c r="J35" s="270">
        <v>24.993843532312258</v>
      </c>
      <c r="K35" s="271">
        <v>24.256389368237876</v>
      </c>
      <c r="L35" s="271">
        <v>25.008589270491228</v>
      </c>
      <c r="M35" s="272">
        <v>27.639253382879165</v>
      </c>
      <c r="N35" s="271">
        <v>34.948447974273726</v>
      </c>
      <c r="O35" s="271">
        <v>34.026573728043637</v>
      </c>
      <c r="P35" s="271">
        <v>33.103087600026022</v>
      </c>
      <c r="Q35" s="271">
        <v>34.415626600976566</v>
      </c>
      <c r="R35" s="271">
        <v>43.791789248462152</v>
      </c>
      <c r="S35" s="271">
        <v>27.714622328680544</v>
      </c>
      <c r="T35" s="271">
        <v>24.669172380183053</v>
      </c>
      <c r="U35" s="125"/>
      <c r="V35" s="125"/>
      <c r="W35" s="125"/>
      <c r="X35" s="125"/>
      <c r="Y35" s="125"/>
      <c r="Z35" s="125"/>
      <c r="AA35" s="125"/>
    </row>
    <row r="36" spans="2:27" s="49" customFormat="1" ht="12.75" customHeight="1" x14ac:dyDescent="0.2">
      <c r="B36" s="281" t="s">
        <v>82</v>
      </c>
      <c r="C36" s="220">
        <v>16.609154241930636</v>
      </c>
      <c r="D36" s="221">
        <v>16.247574923922386</v>
      </c>
      <c r="E36" s="221">
        <v>15.544930824333106</v>
      </c>
      <c r="F36" s="221">
        <v>13.703462421029464</v>
      </c>
      <c r="G36" s="221">
        <v>12.914739089539475</v>
      </c>
      <c r="H36" s="220">
        <v>16.747712682897252</v>
      </c>
      <c r="I36" s="221">
        <v>15.090974944781605</v>
      </c>
      <c r="J36" s="221">
        <v>15.558130706679188</v>
      </c>
      <c r="K36" s="222">
        <v>13.426319889443123</v>
      </c>
      <c r="L36" s="222">
        <v>14.564083608966424</v>
      </c>
      <c r="M36" s="223">
        <v>13.911403299452235</v>
      </c>
      <c r="N36" s="222">
        <v>11.790171599013478</v>
      </c>
      <c r="O36" s="222">
        <v>11.125964929667589</v>
      </c>
      <c r="P36" s="222">
        <v>10.420461652849994</v>
      </c>
      <c r="Q36" s="222">
        <v>10.453528099151738</v>
      </c>
      <c r="R36" s="222">
        <v>10.190758756346218</v>
      </c>
      <c r="S36" s="222">
        <v>10.832030918045749</v>
      </c>
      <c r="T36" s="222">
        <v>11.219735050235105</v>
      </c>
      <c r="U36" s="125"/>
      <c r="V36" s="125"/>
      <c r="W36" s="125"/>
      <c r="X36" s="125"/>
      <c r="Y36" s="125"/>
      <c r="Z36" s="125"/>
      <c r="AA36" s="125"/>
    </row>
    <row r="37" spans="2:27" s="50" customFormat="1" ht="12.75" customHeight="1" x14ac:dyDescent="0.2">
      <c r="B37" s="266" t="s">
        <v>83</v>
      </c>
      <c r="C37" s="269">
        <v>29.618544399813395</v>
      </c>
      <c r="D37" s="270">
        <v>30.918716197455755</v>
      </c>
      <c r="E37" s="270">
        <v>29.776043443434929</v>
      </c>
      <c r="F37" s="270">
        <v>30.341508304602584</v>
      </c>
      <c r="G37" s="270">
        <v>29.529662149480629</v>
      </c>
      <c r="H37" s="269">
        <v>29.027803725280044</v>
      </c>
      <c r="I37" s="270">
        <v>27.640103869772897</v>
      </c>
      <c r="J37" s="270">
        <v>26.371585721056196</v>
      </c>
      <c r="K37" s="271">
        <v>26.74857409770625</v>
      </c>
      <c r="L37" s="271">
        <v>27.831911664308929</v>
      </c>
      <c r="M37" s="272">
        <v>28.263102569806055</v>
      </c>
      <c r="N37" s="271">
        <v>28.214470390371055</v>
      </c>
      <c r="O37" s="271">
        <v>27.745538347198188</v>
      </c>
      <c r="P37" s="271">
        <v>28.031537224909268</v>
      </c>
      <c r="Q37" s="271">
        <v>28.127596278172788</v>
      </c>
      <c r="R37" s="271">
        <v>28.120255086547218</v>
      </c>
      <c r="S37" s="271">
        <v>27.518853695324285</v>
      </c>
      <c r="T37" s="271">
        <v>27.106461713635071</v>
      </c>
      <c r="U37" s="122"/>
      <c r="V37" s="122"/>
      <c r="W37" s="122"/>
      <c r="X37" s="122"/>
      <c r="Y37" s="122"/>
      <c r="Z37" s="122"/>
      <c r="AA37" s="122"/>
    </row>
    <row r="38" spans="2:27" s="49" customFormat="1" ht="12.75" customHeight="1" x14ac:dyDescent="0.2">
      <c r="B38" s="210" t="s">
        <v>51</v>
      </c>
      <c r="C38" s="220" t="s">
        <v>23</v>
      </c>
      <c r="D38" s="221">
        <v>19.602101466527326</v>
      </c>
      <c r="E38" s="221" t="s">
        <v>23</v>
      </c>
      <c r="F38" s="221">
        <v>21.764335093466151</v>
      </c>
      <c r="G38" s="221">
        <v>22.948355425676173</v>
      </c>
      <c r="H38" s="220">
        <v>21.99508489722967</v>
      </c>
      <c r="I38" s="221">
        <v>20.627099199104087</v>
      </c>
      <c r="J38" s="221">
        <v>21.919122303766343</v>
      </c>
      <c r="K38" s="222">
        <v>21.311600016891177</v>
      </c>
      <c r="L38" s="222">
        <v>24.624918460534897</v>
      </c>
      <c r="M38" s="223">
        <v>26.347310678668279</v>
      </c>
      <c r="N38" s="222">
        <v>26.300196113089076</v>
      </c>
      <c r="O38" s="222">
        <v>27.116639511706957</v>
      </c>
      <c r="P38" s="222">
        <v>27.144060657118786</v>
      </c>
      <c r="Q38" s="222">
        <v>28.970189264259417</v>
      </c>
      <c r="R38" s="222">
        <v>26.70803377422601</v>
      </c>
      <c r="S38" s="222">
        <v>26.819741651089473</v>
      </c>
      <c r="T38" s="222">
        <v>25.719930944394481</v>
      </c>
      <c r="U38" s="125"/>
      <c r="V38" s="125"/>
      <c r="W38" s="125"/>
      <c r="X38" s="125"/>
      <c r="Y38" s="125"/>
      <c r="Z38" s="125"/>
      <c r="AA38" s="125"/>
    </row>
    <row r="39" spans="2:27" s="49" customFormat="1" ht="12.75" customHeight="1" x14ac:dyDescent="0.2">
      <c r="B39" s="309" t="s">
        <v>50</v>
      </c>
      <c r="C39" s="324">
        <v>22.857142857142858</v>
      </c>
      <c r="D39" s="325" t="s">
        <v>23</v>
      </c>
      <c r="E39" s="325" t="s">
        <v>23</v>
      </c>
      <c r="F39" s="325" t="s">
        <v>23</v>
      </c>
      <c r="G39" s="325">
        <v>22.900763358778626</v>
      </c>
      <c r="H39" s="324" t="s">
        <v>23</v>
      </c>
      <c r="I39" s="325" t="s">
        <v>23</v>
      </c>
      <c r="J39" s="325" t="s">
        <v>23</v>
      </c>
      <c r="K39" s="326">
        <v>24.171779141104295</v>
      </c>
      <c r="L39" s="326" t="s">
        <v>23</v>
      </c>
      <c r="M39" s="327" t="s">
        <v>23</v>
      </c>
      <c r="N39" s="326" t="s">
        <v>23</v>
      </c>
      <c r="O39" s="326">
        <v>26.073442305316284</v>
      </c>
      <c r="P39" s="326" t="s">
        <v>23</v>
      </c>
      <c r="Q39" s="326" t="s">
        <v>23</v>
      </c>
      <c r="R39" s="326">
        <v>26.676703095982617</v>
      </c>
      <c r="S39" s="326" t="s">
        <v>23</v>
      </c>
      <c r="T39" s="326">
        <v>27.571600767766661</v>
      </c>
      <c r="U39" s="125"/>
      <c r="V39" s="125"/>
      <c r="W39" s="125"/>
      <c r="X39" s="125"/>
      <c r="Y39" s="125"/>
      <c r="Z39" s="125"/>
      <c r="AA39" s="125"/>
    </row>
    <row r="40" spans="2:27" s="49" customFormat="1" ht="12.75" customHeight="1" x14ac:dyDescent="0.2">
      <c r="B40" s="210" t="s">
        <v>84</v>
      </c>
      <c r="C40" s="220">
        <v>60.369785269605856</v>
      </c>
      <c r="D40" s="221">
        <v>58.90078505492815</v>
      </c>
      <c r="E40" s="221">
        <v>64.289253458184433</v>
      </c>
      <c r="F40" s="221">
        <v>66.33373961800396</v>
      </c>
      <c r="G40" s="221">
        <v>67.865926826122191</v>
      </c>
      <c r="H40" s="220">
        <v>54.614017397043703</v>
      </c>
      <c r="I40" s="221">
        <v>51.296608203442815</v>
      </c>
      <c r="J40" s="221">
        <v>48.181966757336042</v>
      </c>
      <c r="K40" s="222">
        <v>43.825242476187604</v>
      </c>
      <c r="L40" s="222">
        <v>47.427267892623298</v>
      </c>
      <c r="M40" s="223">
        <v>46.009782478508434</v>
      </c>
      <c r="N40" s="222">
        <v>45.484183017083332</v>
      </c>
      <c r="O40" s="222">
        <v>43.898404127983028</v>
      </c>
      <c r="P40" s="222">
        <v>42.089373081776706</v>
      </c>
      <c r="Q40" s="222">
        <v>40.531029541399235</v>
      </c>
      <c r="R40" s="222">
        <v>39.658722514519354</v>
      </c>
      <c r="S40" s="222">
        <v>36.296321307050469</v>
      </c>
      <c r="T40" s="222">
        <v>33.548975501246375</v>
      </c>
      <c r="U40" s="125"/>
      <c r="V40" s="125"/>
      <c r="W40" s="125"/>
      <c r="X40" s="125"/>
      <c r="Y40" s="125"/>
      <c r="Z40" s="125"/>
      <c r="AA40" s="125"/>
    </row>
    <row r="41" spans="2:27" s="55" customFormat="1" ht="12.75" customHeight="1" x14ac:dyDescent="0.2">
      <c r="B41" s="266" t="s">
        <v>85</v>
      </c>
      <c r="C41" s="269">
        <v>20.588170005643978</v>
      </c>
      <c r="D41" s="270">
        <v>22.689489226730831</v>
      </c>
      <c r="E41" s="270">
        <v>24.018348432998053</v>
      </c>
      <c r="F41" s="270">
        <v>24.045009322498128</v>
      </c>
      <c r="G41" s="270">
        <v>24.71540539606185</v>
      </c>
      <c r="H41" s="269">
        <v>25.737044075051195</v>
      </c>
      <c r="I41" s="270">
        <v>26.123233533450275</v>
      </c>
      <c r="J41" s="270">
        <v>26.080872151944668</v>
      </c>
      <c r="K41" s="271">
        <v>26.497366680536267</v>
      </c>
      <c r="L41" s="271">
        <v>27.946612227222818</v>
      </c>
      <c r="M41" s="272">
        <v>27.045299294438969</v>
      </c>
      <c r="N41" s="271">
        <v>26.028773142145457</v>
      </c>
      <c r="O41" s="271">
        <v>26.703325186995482</v>
      </c>
      <c r="P41" s="271">
        <v>26.418263486533384</v>
      </c>
      <c r="Q41" s="271">
        <v>25.779748754885684</v>
      </c>
      <c r="R41" s="271">
        <v>25.324732814772656</v>
      </c>
      <c r="S41" s="271">
        <v>24.253839466821212</v>
      </c>
      <c r="T41" s="271">
        <v>23.708286903993901</v>
      </c>
      <c r="U41" s="125"/>
      <c r="V41" s="125"/>
      <c r="W41" s="125"/>
      <c r="X41" s="125"/>
      <c r="Y41" s="125"/>
      <c r="Z41" s="125"/>
      <c r="AA41" s="125"/>
    </row>
    <row r="42" spans="2:27" s="49" customFormat="1" ht="13.5" customHeight="1" x14ac:dyDescent="0.2">
      <c r="B42" s="210" t="s">
        <v>86</v>
      </c>
      <c r="C42" s="220">
        <v>11.388318930812243</v>
      </c>
      <c r="D42" s="221">
        <v>12.03262940786046</v>
      </c>
      <c r="E42" s="221">
        <v>13.536698214662135</v>
      </c>
      <c r="F42" s="221">
        <v>14.278956753739976</v>
      </c>
      <c r="G42" s="221">
        <v>14.65187802643633</v>
      </c>
      <c r="H42" s="220">
        <v>14.325507119173006</v>
      </c>
      <c r="I42" s="221">
        <v>13.854265724765657</v>
      </c>
      <c r="J42" s="221">
        <v>13.449079186781518</v>
      </c>
      <c r="K42" s="222">
        <v>13.239678026117405</v>
      </c>
      <c r="L42" s="222">
        <v>14.018528315350451</v>
      </c>
      <c r="M42" s="223">
        <v>14.722026467167204</v>
      </c>
      <c r="N42" s="222">
        <v>14.526794356339812</v>
      </c>
      <c r="O42" s="222">
        <v>14.020062208040079</v>
      </c>
      <c r="P42" s="222">
        <v>13.531916951943732</v>
      </c>
      <c r="Q42" s="222">
        <v>13.085473457976878</v>
      </c>
      <c r="R42" s="222">
        <v>13.056404994566732</v>
      </c>
      <c r="S42" s="222">
        <v>13.13558829568391</v>
      </c>
      <c r="T42" s="222">
        <v>13.037483732137565</v>
      </c>
      <c r="U42" s="125"/>
      <c r="V42" s="125"/>
      <c r="W42" s="125"/>
      <c r="X42" s="125"/>
      <c r="Y42" s="125"/>
      <c r="Z42" s="125"/>
      <c r="AA42" s="125"/>
    </row>
    <row r="43" spans="2:27" s="49" customFormat="1" ht="12.75" customHeight="1" x14ac:dyDescent="0.2">
      <c r="B43" s="314" t="s">
        <v>59</v>
      </c>
      <c r="C43" s="328">
        <v>16.037553105769341</v>
      </c>
      <c r="D43" s="329">
        <v>16.48659470646648</v>
      </c>
      <c r="E43" s="329">
        <v>17.544984481856801</v>
      </c>
      <c r="F43" s="329">
        <v>17.901988747636057</v>
      </c>
      <c r="G43" s="329">
        <v>17.972340071085171</v>
      </c>
      <c r="H43" s="328">
        <v>17.711714748011715</v>
      </c>
      <c r="I43" s="329">
        <v>17.274906740102189</v>
      </c>
      <c r="J43" s="329">
        <v>17.209490767388072</v>
      </c>
      <c r="K43" s="330">
        <v>17.244798516877818</v>
      </c>
      <c r="L43" s="330">
        <v>18.380770139508989</v>
      </c>
      <c r="M43" s="331">
        <v>18.685604001999852</v>
      </c>
      <c r="N43" s="330">
        <v>18.441391552617784</v>
      </c>
      <c r="O43" s="330">
        <v>18.256301598665257</v>
      </c>
      <c r="P43" s="330">
        <v>18.063255757023082</v>
      </c>
      <c r="Q43" s="330">
        <v>17.695653896370935</v>
      </c>
      <c r="R43" s="330">
        <v>17.54974858403299</v>
      </c>
      <c r="S43" s="330">
        <v>17.515480677627558</v>
      </c>
      <c r="T43" s="330">
        <v>17.175143315107515</v>
      </c>
      <c r="U43" s="125"/>
      <c r="V43" s="125"/>
      <c r="W43" s="125"/>
      <c r="X43" s="125"/>
      <c r="Y43" s="125"/>
      <c r="Z43" s="125"/>
      <c r="AA43" s="125"/>
    </row>
    <row r="44" spans="2:27" s="49" customFormat="1" ht="12.75" customHeight="1" x14ac:dyDescent="0.2">
      <c r="B44" s="319" t="s">
        <v>55</v>
      </c>
      <c r="C44" s="332">
        <v>21.237300571725211</v>
      </c>
      <c r="D44" s="333">
        <v>21.775390728457133</v>
      </c>
      <c r="E44" s="333">
        <v>22.5333926951796</v>
      </c>
      <c r="F44" s="333">
        <v>22.783265880804034</v>
      </c>
      <c r="G44" s="333">
        <v>22.58013080269</v>
      </c>
      <c r="H44" s="332">
        <v>22.620337044191011</v>
      </c>
      <c r="I44" s="333">
        <v>22.444625219917398</v>
      </c>
      <c r="J44" s="333">
        <v>22.598905238997514</v>
      </c>
      <c r="K44" s="334">
        <v>23.082771492896839</v>
      </c>
      <c r="L44" s="334">
        <v>24.159126923746115</v>
      </c>
      <c r="M44" s="335">
        <v>24.344394795080341</v>
      </c>
      <c r="N44" s="334">
        <v>23.598847495964883</v>
      </c>
      <c r="O44" s="334">
        <v>23.48144899990675</v>
      </c>
      <c r="P44" s="334">
        <v>23.606248915400347</v>
      </c>
      <c r="Q44" s="334">
        <v>23.469059100315864</v>
      </c>
      <c r="R44" s="334">
        <v>23.151704309183124</v>
      </c>
      <c r="S44" s="334">
        <v>22.750847370099819</v>
      </c>
      <c r="T44" s="334">
        <v>22.173207665619422</v>
      </c>
      <c r="U44" s="125"/>
      <c r="V44" s="125"/>
      <c r="W44" s="125"/>
      <c r="X44" s="125"/>
      <c r="Y44" s="125"/>
      <c r="Z44" s="125"/>
      <c r="AA44" s="125"/>
    </row>
    <row r="45" spans="2:27" s="49" customFormat="1" ht="8.25" customHeight="1" x14ac:dyDescent="0.2">
      <c r="B45" s="51"/>
      <c r="C45" s="48"/>
      <c r="D45" s="48"/>
      <c r="E45" s="48"/>
      <c r="F45" s="48"/>
      <c r="L45" s="59"/>
      <c r="M45" s="127"/>
      <c r="N45" s="127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</row>
    <row r="46" spans="2:27" s="49" customFormat="1" ht="11.25" x14ac:dyDescent="0.2">
      <c r="B46" s="51" t="s">
        <v>148</v>
      </c>
      <c r="C46" s="48"/>
      <c r="D46" s="48"/>
      <c r="E46" s="48"/>
      <c r="F46" s="48"/>
      <c r="L46" s="59"/>
      <c r="M46" s="127"/>
      <c r="N46" s="127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</row>
    <row r="47" spans="2:27" ht="12.75" customHeight="1" x14ac:dyDescent="0.2">
      <c r="B47" s="99" t="s">
        <v>156</v>
      </c>
      <c r="L47" s="59"/>
      <c r="M47" s="127"/>
      <c r="N47" s="59"/>
      <c r="O47" s="24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</row>
    <row r="48" spans="2:27" ht="15.75" customHeight="1" x14ac:dyDescent="0.2">
      <c r="B48" s="88" t="s">
        <v>32</v>
      </c>
      <c r="C48" s="13"/>
      <c r="D48" s="13"/>
      <c r="E48" s="13"/>
      <c r="F48" s="13"/>
      <c r="G48" s="13"/>
      <c r="H48" s="13"/>
      <c r="I48" s="13"/>
      <c r="J48" s="13"/>
      <c r="K48" s="13"/>
      <c r="M48" s="112"/>
      <c r="N48" s="2"/>
    </row>
    <row r="49" spans="2:21" ht="6.75" customHeight="1" x14ac:dyDescent="0.2">
      <c r="B49" s="105"/>
      <c r="L49" s="129"/>
      <c r="M49" s="130"/>
      <c r="N49" s="131"/>
      <c r="O49" s="128"/>
      <c r="P49" s="128"/>
      <c r="Q49" s="128"/>
      <c r="R49" s="128"/>
      <c r="S49" s="128"/>
      <c r="T49" s="128"/>
      <c r="U49" s="128"/>
    </row>
  </sheetData>
  <mergeCells count="1">
    <mergeCell ref="Q1:R1"/>
  </mergeCells>
  <phoneticPr fontId="5" type="noConversion"/>
  <hyperlinks>
    <hyperlink ref="Q1:R1" location="Index!A1" display="Retour à l'index"/>
  </hyperlinks>
  <pageMargins left="0" right="0" top="0.51181102362204722" bottom="3.937007874015748E-2" header="0.23622047244094491" footer="0.31496062992125984"/>
  <pageSetup paperSize="9" scale="90" orientation="landscape" r:id="rId1"/>
  <headerFooter alignWithMargins="0"/>
  <ignoredErrors>
    <ignoredError sqref="C6:F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workbookViewId="0">
      <selection activeCell="B4" sqref="B4"/>
    </sheetView>
  </sheetViews>
  <sheetFormatPr baseColWidth="10" defaultColWidth="11.42578125" defaultRowHeight="12.75" customHeight="1" x14ac:dyDescent="0.2"/>
  <cols>
    <col min="1" max="1" width="0.85546875" style="56" customWidth="1"/>
    <col min="2" max="2" width="36.5703125" style="6" customWidth="1"/>
    <col min="3" max="3" width="15.7109375" style="65" customWidth="1"/>
    <col min="4" max="4" width="7.7109375" style="65" customWidth="1"/>
    <col min="5" max="5" width="19.28515625" style="6" customWidth="1"/>
    <col min="6" max="17" width="6.85546875" style="6" customWidth="1"/>
    <col min="18" max="20" width="1.5703125" style="6" customWidth="1"/>
    <col min="21" max="16384" width="11.42578125" style="6"/>
  </cols>
  <sheetData>
    <row r="1" spans="1:12" s="2" customFormat="1" ht="12.75" customHeight="1" x14ac:dyDescent="0.2">
      <c r="A1" s="56" t="s">
        <v>7</v>
      </c>
      <c r="B1" s="19" t="s">
        <v>109</v>
      </c>
      <c r="C1" s="63"/>
      <c r="D1" s="69" t="s">
        <v>7</v>
      </c>
      <c r="E1" s="201" t="s">
        <v>30</v>
      </c>
    </row>
    <row r="2" spans="1:12" ht="6.75" customHeight="1" x14ac:dyDescent="0.2">
      <c r="A2" s="1"/>
    </row>
    <row r="3" spans="1:12" ht="12.75" customHeight="1" x14ac:dyDescent="0.2">
      <c r="A3" s="1"/>
      <c r="B3" s="87" t="s">
        <v>131</v>
      </c>
      <c r="C3" s="88"/>
      <c r="D3" s="88"/>
    </row>
    <row r="4" spans="1:12" ht="12.75" customHeight="1" x14ac:dyDescent="0.2">
      <c r="A4" s="1"/>
      <c r="B4" s="87"/>
      <c r="C4" s="88"/>
      <c r="D4" s="88"/>
    </row>
    <row r="5" spans="1:12" ht="12.75" customHeight="1" x14ac:dyDescent="0.2">
      <c r="B5" s="18" t="s">
        <v>106</v>
      </c>
      <c r="C5" s="22"/>
      <c r="D5" s="22"/>
    </row>
    <row r="6" spans="1:12" s="3" customFormat="1" ht="16.5" customHeight="1" x14ac:dyDescent="0.2">
      <c r="A6" s="56"/>
      <c r="B6" s="77" t="s">
        <v>110</v>
      </c>
      <c r="C6" s="78" t="s">
        <v>107</v>
      </c>
      <c r="D6" s="78" t="s">
        <v>4</v>
      </c>
    </row>
    <row r="7" spans="1:12" ht="12.75" customHeight="1" x14ac:dyDescent="0.2">
      <c r="B7" s="84" t="s">
        <v>97</v>
      </c>
      <c r="C7" s="287">
        <v>3239.2155709399999</v>
      </c>
      <c r="D7" s="79">
        <v>52.099569238603074</v>
      </c>
    </row>
    <row r="8" spans="1:12" ht="12.75" customHeight="1" x14ac:dyDescent="0.2">
      <c r="B8" s="84" t="s">
        <v>98</v>
      </c>
      <c r="C8" s="287">
        <v>1556.7811018</v>
      </c>
      <c r="D8" s="79">
        <v>25.03927973495168</v>
      </c>
      <c r="L8" s="245"/>
    </row>
    <row r="9" spans="1:12" ht="12.75" customHeight="1" x14ac:dyDescent="0.2">
      <c r="B9" s="84" t="s">
        <v>95</v>
      </c>
      <c r="C9" s="287">
        <v>749.620091</v>
      </c>
      <c r="D9" s="79">
        <v>12.056895559553313</v>
      </c>
      <c r="L9" s="245"/>
    </row>
    <row r="10" spans="1:12" ht="22.5" x14ac:dyDescent="0.2">
      <c r="B10" s="86" t="s">
        <v>31</v>
      </c>
      <c r="C10" s="288">
        <v>671.73900000000003</v>
      </c>
      <c r="D10" s="79">
        <v>10.804255466891941</v>
      </c>
      <c r="L10" s="245"/>
    </row>
    <row r="11" spans="1:12" s="3" customFormat="1" ht="14.45" customHeight="1" x14ac:dyDescent="0.2">
      <c r="A11" s="56"/>
      <c r="B11" s="81" t="s">
        <v>0</v>
      </c>
      <c r="C11" s="348">
        <v>6217.355763739999</v>
      </c>
      <c r="D11" s="78">
        <v>100.00000000000001</v>
      </c>
      <c r="L11" s="246"/>
    </row>
    <row r="12" spans="1:12" ht="6" customHeight="1" x14ac:dyDescent="0.2"/>
    <row r="13" spans="1:12" ht="12" x14ac:dyDescent="0.2">
      <c r="B13" s="98" t="s">
        <v>105</v>
      </c>
    </row>
    <row r="14" spans="1:12" ht="12.75" customHeight="1" x14ac:dyDescent="0.2">
      <c r="B14" s="98" t="s">
        <v>99</v>
      </c>
    </row>
    <row r="15" spans="1:12" ht="3.75" customHeight="1" x14ac:dyDescent="0.2">
      <c r="B15" s="72"/>
    </row>
    <row r="16" spans="1:12" ht="12.75" customHeight="1" x14ac:dyDescent="0.2">
      <c r="B16" s="340" t="s">
        <v>94</v>
      </c>
      <c r="C16" s="341"/>
      <c r="D16" s="341"/>
    </row>
    <row r="17" spans="1:4" ht="18.75" customHeight="1" x14ac:dyDescent="0.2">
      <c r="B17" s="88" t="s">
        <v>32</v>
      </c>
    </row>
    <row r="18" spans="1:4" s="20" customFormat="1" ht="12.75" customHeight="1" x14ac:dyDescent="0.2">
      <c r="A18" s="56"/>
      <c r="B18" s="58"/>
      <c r="C18" s="66"/>
      <c r="D18" s="66"/>
    </row>
    <row r="31" spans="1:4" ht="12.75" customHeight="1" x14ac:dyDescent="0.2">
      <c r="A31" s="57"/>
    </row>
    <row r="32" spans="1:4" ht="12.75" customHeight="1" x14ac:dyDescent="0.2">
      <c r="A32" s="57"/>
    </row>
    <row r="33" spans="1:1" ht="12.75" customHeight="1" x14ac:dyDescent="0.2">
      <c r="A33" s="57"/>
    </row>
    <row r="45" spans="1:1" ht="6.75" customHeight="1" x14ac:dyDescent="0.2"/>
  </sheetData>
  <mergeCells count="1">
    <mergeCell ref="B16:D16"/>
  </mergeCells>
  <phoneticPr fontId="9" type="noConversion"/>
  <hyperlinks>
    <hyperlink ref="E1" location="Index!A1" display="Retour à l'index"/>
  </hyperlinks>
  <pageMargins left="0.39370078740157483" right="0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0.85546875" style="56" customWidth="1"/>
    <col min="2" max="2" width="43.85546875" style="6" customWidth="1"/>
    <col min="3" max="3" width="16.28515625" style="65" customWidth="1"/>
    <col min="4" max="11" width="7.7109375" style="6" customWidth="1"/>
    <col min="12" max="16" width="6.85546875" style="6" customWidth="1"/>
    <col min="17" max="19" width="1.5703125" style="6" customWidth="1"/>
    <col min="20" max="16384" width="11.42578125" style="6"/>
  </cols>
  <sheetData>
    <row r="1" spans="1:12" s="2" customFormat="1" ht="12.75" customHeight="1" x14ac:dyDescent="0.2">
      <c r="A1" s="56" t="s">
        <v>7</v>
      </c>
      <c r="B1" s="19" t="s">
        <v>111</v>
      </c>
      <c r="C1" s="63"/>
      <c r="D1" s="67"/>
      <c r="G1" s="224"/>
      <c r="J1" s="342" t="s">
        <v>30</v>
      </c>
      <c r="K1" s="343"/>
    </row>
    <row r="2" spans="1:12" ht="6.75" customHeight="1" x14ac:dyDescent="0.2">
      <c r="A2" s="1"/>
    </row>
    <row r="3" spans="1:12" ht="12.75" customHeight="1" x14ac:dyDescent="0.2">
      <c r="A3" s="1"/>
      <c r="B3" s="87" t="s">
        <v>142</v>
      </c>
      <c r="C3" s="88"/>
    </row>
    <row r="4" spans="1:12" ht="12.75" customHeight="1" x14ac:dyDescent="0.2">
      <c r="A4" s="1"/>
      <c r="B4" s="93"/>
      <c r="C4" s="75"/>
      <c r="D4" s="5"/>
    </row>
    <row r="5" spans="1:12" s="2" customFormat="1" ht="12.75" customHeight="1" x14ac:dyDescent="0.2">
      <c r="A5" s="56"/>
      <c r="B5" s="89" t="s">
        <v>108</v>
      </c>
      <c r="C5" s="80"/>
      <c r="D5" s="290"/>
      <c r="E5" s="82"/>
      <c r="F5" s="82"/>
      <c r="G5" s="82"/>
      <c r="H5" s="82"/>
      <c r="I5" s="82"/>
    </row>
    <row r="6" spans="1:12" s="3" customFormat="1" ht="14.25" customHeight="1" x14ac:dyDescent="0.2">
      <c r="A6" s="56"/>
      <c r="B6" s="77" t="s">
        <v>110</v>
      </c>
      <c r="C6" s="295">
        <v>2000</v>
      </c>
      <c r="D6" s="296">
        <v>2002</v>
      </c>
      <c r="E6" s="296">
        <v>2004</v>
      </c>
      <c r="F6" s="296">
        <v>2006</v>
      </c>
      <c r="G6" s="296">
        <v>2008</v>
      </c>
      <c r="H6" s="296">
        <v>2010</v>
      </c>
      <c r="I6" s="296">
        <v>2012</v>
      </c>
      <c r="J6" s="295">
        <v>2015</v>
      </c>
      <c r="K6" s="295">
        <v>2017</v>
      </c>
    </row>
    <row r="7" spans="1:12" s="2" customFormat="1" ht="12.75" customHeight="1" x14ac:dyDescent="0.2">
      <c r="A7" s="56"/>
      <c r="B7" s="84" t="s">
        <v>100</v>
      </c>
      <c r="C7" s="198">
        <v>1277</v>
      </c>
      <c r="D7" s="287">
        <v>1450</v>
      </c>
      <c r="E7" s="287">
        <v>1550</v>
      </c>
      <c r="F7" s="287">
        <v>1618</v>
      </c>
      <c r="G7" s="287">
        <v>1995</v>
      </c>
      <c r="H7" s="287">
        <v>2261</v>
      </c>
      <c r="I7" s="287">
        <v>2763.9279999999999</v>
      </c>
      <c r="J7" s="287">
        <v>3084.4409999999998</v>
      </c>
      <c r="K7" s="287">
        <v>3239.2155709399999</v>
      </c>
      <c r="L7" s="203"/>
    </row>
    <row r="8" spans="1:12" s="2" customFormat="1" ht="12.75" customHeight="1" x14ac:dyDescent="0.2">
      <c r="A8" s="56"/>
      <c r="B8" s="84" t="s">
        <v>101</v>
      </c>
      <c r="C8" s="198">
        <v>658</v>
      </c>
      <c r="D8" s="287">
        <v>755</v>
      </c>
      <c r="E8" s="287">
        <v>835</v>
      </c>
      <c r="F8" s="287">
        <v>870</v>
      </c>
      <c r="G8" s="287">
        <v>1090</v>
      </c>
      <c r="H8" s="287">
        <v>1199</v>
      </c>
      <c r="I8" s="287">
        <v>1330.0419999999999</v>
      </c>
      <c r="J8" s="287">
        <v>1472.5540000000001</v>
      </c>
      <c r="K8" s="287">
        <v>1556.7811018</v>
      </c>
    </row>
    <row r="9" spans="1:12" s="2" customFormat="1" ht="12.75" customHeight="1" x14ac:dyDescent="0.2">
      <c r="A9" s="56"/>
      <c r="B9" s="84" t="s">
        <v>102</v>
      </c>
      <c r="C9" s="198">
        <v>90</v>
      </c>
      <c r="D9" s="287">
        <v>121</v>
      </c>
      <c r="E9" s="287">
        <v>175</v>
      </c>
      <c r="F9" s="287">
        <v>221</v>
      </c>
      <c r="G9" s="287">
        <v>350</v>
      </c>
      <c r="H9" s="287">
        <v>406</v>
      </c>
      <c r="I9" s="287">
        <v>496.99799999999999</v>
      </c>
      <c r="J9" s="287">
        <v>611.33600000000001</v>
      </c>
      <c r="K9" s="287">
        <v>749.620091</v>
      </c>
      <c r="L9" s="204"/>
    </row>
    <row r="10" spans="1:12" s="2" customFormat="1" ht="12.75" customHeight="1" x14ac:dyDescent="0.2">
      <c r="A10" s="56"/>
      <c r="B10" s="86" t="s">
        <v>31</v>
      </c>
      <c r="C10" s="199">
        <v>415</v>
      </c>
      <c r="D10" s="288">
        <v>434</v>
      </c>
      <c r="E10" s="288">
        <v>440</v>
      </c>
      <c r="F10" s="288">
        <v>521</v>
      </c>
      <c r="G10" s="288">
        <v>505</v>
      </c>
      <c r="H10" s="288">
        <v>564</v>
      </c>
      <c r="I10" s="288">
        <v>613.03399999999999</v>
      </c>
      <c r="J10" s="288">
        <v>716.27700000000004</v>
      </c>
      <c r="K10" s="288">
        <v>671.73900000000003</v>
      </c>
      <c r="L10" s="204"/>
    </row>
    <row r="11" spans="1:12" s="3" customFormat="1" ht="14.45" customHeight="1" x14ac:dyDescent="0.2">
      <c r="A11" s="56"/>
      <c r="B11" s="81" t="s">
        <v>0</v>
      </c>
      <c r="C11" s="197">
        <v>2440</v>
      </c>
      <c r="D11" s="289">
        <v>2760</v>
      </c>
      <c r="E11" s="289">
        <v>3000</v>
      </c>
      <c r="F11" s="289">
        <v>3230</v>
      </c>
      <c r="G11" s="289">
        <v>3940</v>
      </c>
      <c r="H11" s="289">
        <v>4430</v>
      </c>
      <c r="I11" s="289">
        <v>5204.0019999999995</v>
      </c>
      <c r="J11" s="289">
        <v>5884.6080000000002</v>
      </c>
      <c r="K11" s="289">
        <v>6217.355763739999</v>
      </c>
    </row>
    <row r="12" spans="1:12" s="2" customFormat="1" ht="6" customHeight="1" x14ac:dyDescent="0.2">
      <c r="A12" s="56"/>
      <c r="C12" s="205"/>
      <c r="D12" s="205"/>
    </row>
    <row r="13" spans="1:12" s="20" customFormat="1" ht="12.75" customHeight="1" x14ac:dyDescent="0.2">
      <c r="A13" s="56"/>
      <c r="B13" s="58"/>
      <c r="C13" s="66"/>
      <c r="D13" s="206"/>
    </row>
    <row r="14" spans="1:12" s="2" customFormat="1" ht="12.75" customHeight="1" x14ac:dyDescent="0.2">
      <c r="A14" s="56"/>
      <c r="B14" s="89" t="s">
        <v>33</v>
      </c>
      <c r="C14" s="80"/>
      <c r="D14" s="167"/>
    </row>
    <row r="15" spans="1:12" s="2" customFormat="1" ht="14.25" customHeight="1" x14ac:dyDescent="0.2">
      <c r="A15" s="56"/>
      <c r="B15" s="77" t="s">
        <v>110</v>
      </c>
      <c r="C15" s="295">
        <v>2000</v>
      </c>
      <c r="D15" s="295">
        <v>2002</v>
      </c>
      <c r="E15" s="295">
        <v>2004</v>
      </c>
      <c r="F15" s="295">
        <v>2006</v>
      </c>
      <c r="G15" s="295">
        <v>2008</v>
      </c>
      <c r="H15" s="295">
        <v>2010</v>
      </c>
      <c r="I15" s="295">
        <v>2012</v>
      </c>
      <c r="J15" s="295">
        <v>2015</v>
      </c>
      <c r="K15" s="295">
        <v>2017</v>
      </c>
    </row>
    <row r="16" spans="1:12" s="2" customFormat="1" ht="12.75" customHeight="1" x14ac:dyDescent="0.2">
      <c r="A16" s="56"/>
      <c r="B16" s="84" t="s">
        <v>100</v>
      </c>
      <c r="C16" s="207">
        <v>0.52336065573770496</v>
      </c>
      <c r="D16" s="207">
        <v>0.52536231884057971</v>
      </c>
      <c r="E16" s="207">
        <v>0.51666666666666672</v>
      </c>
      <c r="F16" s="207">
        <v>0.5009287925696595</v>
      </c>
      <c r="G16" s="207">
        <v>0.50634517766497467</v>
      </c>
      <c r="H16" s="207">
        <v>0.51038374717832957</v>
      </c>
      <c r="I16" s="207">
        <f>(I7*100/$I$11)/100</f>
        <v>0.53111586044740189</v>
      </c>
      <c r="J16" s="207">
        <f t="shared" ref="J16:J19" si="0">J7*100/$J$11/100</f>
        <v>0.52415403031093999</v>
      </c>
      <c r="K16" s="207">
        <f>K7*100/$K$11/100</f>
        <v>0.52099569238603072</v>
      </c>
    </row>
    <row r="17" spans="1:11" s="2" customFormat="1" ht="12.75" customHeight="1" x14ac:dyDescent="0.2">
      <c r="A17" s="56"/>
      <c r="B17" s="84" t="s">
        <v>101</v>
      </c>
      <c r="C17" s="207">
        <v>0.26967213114754096</v>
      </c>
      <c r="D17" s="207">
        <v>0.27355072463768115</v>
      </c>
      <c r="E17" s="207">
        <v>0.27833333333333332</v>
      </c>
      <c r="F17" s="207">
        <v>0.26934984520123839</v>
      </c>
      <c r="G17" s="207">
        <v>0.2766497461928934</v>
      </c>
      <c r="H17" s="207">
        <v>0.27065462753950337</v>
      </c>
      <c r="I17" s="207">
        <f>(I8*100/$I$11)/100</f>
        <v>0.25558060892367068</v>
      </c>
      <c r="J17" s="207">
        <f t="shared" si="0"/>
        <v>0.25023824866499184</v>
      </c>
      <c r="K17" s="207">
        <f t="shared" ref="K17:K19" si="1">K8*100/$K$11/100</f>
        <v>0.2503927973495168</v>
      </c>
    </row>
    <row r="18" spans="1:11" s="2" customFormat="1" ht="12.75" customHeight="1" x14ac:dyDescent="0.2">
      <c r="A18" s="56"/>
      <c r="B18" s="84" t="s">
        <v>102</v>
      </c>
      <c r="C18" s="207">
        <v>3.6885245901639344E-2</v>
      </c>
      <c r="D18" s="207">
        <v>4.3840579710144927E-2</v>
      </c>
      <c r="E18" s="207">
        <v>5.8333333333333334E-2</v>
      </c>
      <c r="F18" s="207">
        <v>6.8421052631578952E-2</v>
      </c>
      <c r="G18" s="207">
        <v>8.8832487309644673E-2</v>
      </c>
      <c r="H18" s="207">
        <v>9.164785553047404E-2</v>
      </c>
      <c r="I18" s="207">
        <f>(I9*100/$I$11)/100</f>
        <v>9.550303785432826E-2</v>
      </c>
      <c r="J18" s="207">
        <f t="shared" si="0"/>
        <v>0.10388729376706145</v>
      </c>
      <c r="K18" s="207">
        <f t="shared" si="1"/>
        <v>0.12056895559553313</v>
      </c>
    </row>
    <row r="19" spans="1:11" s="2" customFormat="1" ht="12.75" customHeight="1" x14ac:dyDescent="0.2">
      <c r="A19" s="56"/>
      <c r="B19" s="86" t="s">
        <v>31</v>
      </c>
      <c r="C19" s="208">
        <v>0.17008196721311475</v>
      </c>
      <c r="D19" s="208">
        <v>0.1572463768115942</v>
      </c>
      <c r="E19" s="208">
        <v>0.14666666666666667</v>
      </c>
      <c r="F19" s="208">
        <v>0.16130030959752323</v>
      </c>
      <c r="G19" s="208">
        <v>0.12817258883248731</v>
      </c>
      <c r="H19" s="207">
        <v>0.12731376975169301</v>
      </c>
      <c r="I19" s="208">
        <f>(I10*100/$I$11)/100</f>
        <v>0.11780049277459925</v>
      </c>
      <c r="J19" s="207">
        <f t="shared" si="0"/>
        <v>0.12172042725700677</v>
      </c>
      <c r="K19" s="207">
        <f t="shared" si="1"/>
        <v>0.10804255466891942</v>
      </c>
    </row>
    <row r="20" spans="1:11" s="2" customFormat="1" ht="14.25" customHeight="1" x14ac:dyDescent="0.2">
      <c r="A20" s="56"/>
      <c r="B20" s="81" t="s">
        <v>0</v>
      </c>
      <c r="C20" s="209">
        <v>1</v>
      </c>
      <c r="D20" s="209">
        <v>1</v>
      </c>
      <c r="E20" s="209">
        <v>1</v>
      </c>
      <c r="F20" s="209">
        <v>1</v>
      </c>
      <c r="G20" s="209">
        <v>1</v>
      </c>
      <c r="H20" s="209">
        <f>SUM(H16:H19)</f>
        <v>1</v>
      </c>
      <c r="I20" s="209">
        <v>1</v>
      </c>
      <c r="J20" s="209">
        <v>1</v>
      </c>
      <c r="K20" s="209">
        <v>1</v>
      </c>
    </row>
    <row r="21" spans="1:11" s="2" customFormat="1" ht="12.75" customHeight="1" x14ac:dyDescent="0.2">
      <c r="A21" s="56"/>
      <c r="C21" s="205"/>
      <c r="D21" s="205"/>
    </row>
    <row r="22" spans="1:11" ht="12.75" customHeight="1" x14ac:dyDescent="0.2">
      <c r="B22" s="98" t="s">
        <v>124</v>
      </c>
    </row>
    <row r="23" spans="1:11" ht="12.75" customHeight="1" x14ac:dyDescent="0.2">
      <c r="B23" s="98" t="s">
        <v>104</v>
      </c>
    </row>
    <row r="24" spans="1:11" ht="12.75" customHeight="1" x14ac:dyDescent="0.2">
      <c r="B24" s="98" t="s">
        <v>103</v>
      </c>
    </row>
    <row r="25" spans="1:11" ht="12.75" customHeight="1" x14ac:dyDescent="0.2">
      <c r="B25" s="340" t="s">
        <v>94</v>
      </c>
      <c r="C25" s="341"/>
      <c r="D25" s="341"/>
    </row>
    <row r="26" spans="1:11" ht="12.75" customHeight="1" x14ac:dyDescent="0.2">
      <c r="B26" s="88" t="s">
        <v>32</v>
      </c>
    </row>
    <row r="28" spans="1:11" ht="12.75" customHeight="1" x14ac:dyDescent="0.2">
      <c r="A28" s="57"/>
      <c r="B28" s="200"/>
    </row>
    <row r="29" spans="1:11" ht="12.75" customHeight="1" x14ac:dyDescent="0.2">
      <c r="A29" s="57"/>
    </row>
    <row r="35" ht="6.75" customHeight="1" x14ac:dyDescent="0.2"/>
  </sheetData>
  <mergeCells count="2">
    <mergeCell ref="B25:D25"/>
    <mergeCell ref="J1:K1"/>
  </mergeCells>
  <hyperlinks>
    <hyperlink ref="F1:G1" location="Index!A1" display="Retour à l'index"/>
    <hyperlink ref="J1:K1" location="Index!A1" display="Zurück zum Index"/>
  </hyperlinks>
  <pageMargins left="0.39370078740157483" right="0" top="0.98425196850393704" bottom="0.98425196850393704" header="0.51181102362204722" footer="0.51181102362204722"/>
  <pageSetup paperSize="9" orientation="landscape" r:id="rId1"/>
  <headerFooter alignWithMargins="0"/>
  <ignoredErrors>
    <ignoredError sqref="H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>
      <selection activeCell="B3" sqref="B3"/>
    </sheetView>
  </sheetViews>
  <sheetFormatPr baseColWidth="10" defaultColWidth="11.42578125" defaultRowHeight="12.75" customHeight="1" x14ac:dyDescent="0.2"/>
  <cols>
    <col min="1" max="1" width="0.85546875" style="27" customWidth="1"/>
    <col min="2" max="2" width="36.5703125" style="27" customWidth="1"/>
    <col min="3" max="3" width="15.7109375" style="28" customWidth="1"/>
    <col min="4" max="4" width="7.7109375" style="28" customWidth="1"/>
    <col min="5" max="5" width="15.140625" style="28" customWidth="1"/>
    <col min="6" max="6" width="13.5703125" style="29" customWidth="1"/>
    <col min="7" max="7" width="4.140625" style="28" customWidth="1"/>
    <col min="8" max="11" width="8.5703125" style="27" customWidth="1"/>
    <col min="12" max="12" width="7.85546875" style="27" customWidth="1"/>
    <col min="13" max="13" width="2.85546875" style="27" customWidth="1"/>
    <col min="14" max="17" width="5.28515625" style="27" customWidth="1"/>
    <col min="18" max="19" width="3.42578125" style="27" customWidth="1"/>
    <col min="20" max="20" width="2.85546875" style="27" customWidth="1"/>
    <col min="21" max="16384" width="11.42578125" style="27"/>
  </cols>
  <sheetData>
    <row r="1" spans="1:8" ht="12.75" customHeight="1" x14ac:dyDescent="0.2">
      <c r="A1" s="27" t="s">
        <v>7</v>
      </c>
      <c r="B1" s="19" t="s">
        <v>112</v>
      </c>
      <c r="C1" s="29"/>
      <c r="E1" s="202" t="s">
        <v>30</v>
      </c>
      <c r="F1" s="344"/>
      <c r="G1" s="345"/>
    </row>
    <row r="3" spans="1:8" s="31" customFormat="1" ht="12.75" customHeight="1" x14ac:dyDescent="0.2">
      <c r="B3" s="101" t="s">
        <v>133</v>
      </c>
      <c r="C3" s="102"/>
      <c r="D3" s="102"/>
      <c r="E3" s="102"/>
      <c r="F3" s="32"/>
      <c r="G3" s="25"/>
      <c r="H3" s="25"/>
    </row>
    <row r="4" spans="1:8" s="31" customFormat="1" ht="12.75" customHeight="1" x14ac:dyDescent="0.2">
      <c r="B4" s="101"/>
      <c r="C4" s="102"/>
      <c r="D4" s="102"/>
      <c r="E4" s="102"/>
      <c r="F4" s="32"/>
      <c r="G4" s="25"/>
      <c r="H4" s="25"/>
    </row>
    <row r="5" spans="1:8" s="25" customFormat="1" ht="12.75" customHeight="1" x14ac:dyDescent="0.2">
      <c r="B5" s="18" t="s">
        <v>106</v>
      </c>
      <c r="C5" s="191"/>
      <c r="D5" s="191"/>
      <c r="E5" s="102"/>
      <c r="F5" s="33"/>
      <c r="G5" s="24"/>
    </row>
    <row r="6" spans="1:8" s="29" customFormat="1" ht="14.25" customHeight="1" x14ac:dyDescent="0.2">
      <c r="B6" s="278" t="s">
        <v>128</v>
      </c>
      <c r="C6" s="80" t="s">
        <v>107</v>
      </c>
      <c r="D6" s="80" t="s">
        <v>4</v>
      </c>
      <c r="E6" s="164"/>
      <c r="F6" s="165"/>
      <c r="G6" s="30"/>
    </row>
    <row r="7" spans="1:8" s="29" customFormat="1" ht="12.75" customHeight="1" x14ac:dyDescent="0.2">
      <c r="B7" s="168" t="s">
        <v>126</v>
      </c>
      <c r="C7" s="157">
        <v>4117.6629813899999</v>
      </c>
      <c r="D7" s="225">
        <v>66.228524438065179</v>
      </c>
      <c r="E7" s="157"/>
      <c r="F7" s="158"/>
      <c r="G7" s="30"/>
    </row>
    <row r="8" spans="1:8" ht="12.75" customHeight="1" x14ac:dyDescent="0.2">
      <c r="B8" s="169" t="s">
        <v>96</v>
      </c>
      <c r="C8" s="135">
        <v>1355.6844208799998</v>
      </c>
      <c r="D8" s="225">
        <v>21.804839105177713</v>
      </c>
      <c r="E8" s="135"/>
      <c r="F8" s="135"/>
      <c r="G8" s="35"/>
      <c r="H8" s="28"/>
    </row>
    <row r="9" spans="1:8" ht="11.25" x14ac:dyDescent="0.2">
      <c r="B9" s="170" t="s">
        <v>125</v>
      </c>
      <c r="C9" s="135">
        <v>744.00836146999984</v>
      </c>
      <c r="D9" s="225">
        <v>11.966636456757104</v>
      </c>
      <c r="E9" s="136"/>
      <c r="F9" s="136"/>
      <c r="G9" s="35"/>
      <c r="H9" s="28"/>
    </row>
    <row r="10" spans="1:8" ht="14.25" customHeight="1" x14ac:dyDescent="0.2">
      <c r="B10" s="163" t="s">
        <v>0</v>
      </c>
      <c r="C10" s="137">
        <v>6217.355763739999</v>
      </c>
      <c r="D10" s="227">
        <v>100</v>
      </c>
      <c r="E10" s="166"/>
      <c r="F10" s="166"/>
      <c r="G10" s="36"/>
      <c r="H10" s="28"/>
    </row>
    <row r="11" spans="1:8" ht="6.75" customHeight="1" x14ac:dyDescent="0.2">
      <c r="H11" s="28"/>
    </row>
    <row r="12" spans="1:8" ht="12" customHeight="1" x14ac:dyDescent="0.2">
      <c r="B12" s="340" t="s">
        <v>94</v>
      </c>
      <c r="C12" s="341"/>
      <c r="D12" s="341"/>
    </row>
    <row r="13" spans="1:8" ht="18" customHeight="1" x14ac:dyDescent="0.2">
      <c r="B13" s="103" t="s">
        <v>32</v>
      </c>
    </row>
    <row r="14" spans="1:8" s="20" customFormat="1" ht="12.75" customHeight="1" x14ac:dyDescent="0.2">
      <c r="E14" s="60"/>
      <c r="F14" s="60"/>
    </row>
    <row r="19" ht="11.25" x14ac:dyDescent="0.2"/>
    <row r="20" ht="11.25" x14ac:dyDescent="0.2"/>
    <row r="21" ht="2.25" customHeight="1" x14ac:dyDescent="0.2"/>
    <row r="22" ht="2.25" customHeight="1" x14ac:dyDescent="0.2"/>
    <row r="23" ht="2.25" customHeight="1" x14ac:dyDescent="0.2"/>
    <row r="24" ht="2.25" customHeight="1" x14ac:dyDescent="0.2"/>
  </sheetData>
  <mergeCells count="2">
    <mergeCell ref="F1:G1"/>
    <mergeCell ref="B12:D12"/>
  </mergeCells>
  <phoneticPr fontId="13" type="noConversion"/>
  <hyperlinks>
    <hyperlink ref="E1" location="Index!A1" display="Retour à l'index"/>
  </hyperlinks>
  <pageMargins left="0.43307086614173229" right="0.27559055118110237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0.85546875" style="27" customWidth="1"/>
    <col min="2" max="2" width="29.28515625" style="27" customWidth="1"/>
    <col min="3" max="5" width="7.140625" style="28" customWidth="1"/>
    <col min="6" max="6" width="7.140625" style="27" customWidth="1"/>
    <col min="7" max="8" width="7.7109375" style="27" customWidth="1"/>
    <col min="9" max="9" width="7.85546875" style="27" customWidth="1"/>
    <col min="10" max="10" width="2.85546875" style="27" customWidth="1"/>
    <col min="11" max="14" width="5.28515625" style="27" customWidth="1"/>
    <col min="15" max="16" width="3.42578125" style="27" customWidth="1"/>
    <col min="17" max="17" width="2.85546875" style="27" customWidth="1"/>
    <col min="18" max="16384" width="11.42578125" style="27"/>
  </cols>
  <sheetData>
    <row r="1" spans="1:9" ht="12.75" customHeight="1" x14ac:dyDescent="0.2">
      <c r="A1" s="27" t="s">
        <v>7</v>
      </c>
      <c r="B1" s="19" t="s">
        <v>29</v>
      </c>
      <c r="C1" s="29"/>
      <c r="D1" s="28" t="s">
        <v>7</v>
      </c>
      <c r="G1" s="342" t="s">
        <v>30</v>
      </c>
      <c r="H1" s="343"/>
      <c r="I1" s="196"/>
    </row>
    <row r="2" spans="1:9" ht="6" customHeight="1" x14ac:dyDescent="0.2"/>
    <row r="3" spans="1:9" s="31" customFormat="1" ht="12.75" customHeight="1" x14ac:dyDescent="0.2">
      <c r="B3" s="101" t="s">
        <v>143</v>
      </c>
      <c r="C3" s="102"/>
      <c r="D3" s="102"/>
      <c r="E3" s="25"/>
    </row>
    <row r="4" spans="1:9" s="6" customFormat="1" ht="12.75" customHeight="1" x14ac:dyDescent="0.2">
      <c r="A4" s="56"/>
      <c r="B4" s="89"/>
      <c r="C4" s="167"/>
    </row>
    <row r="5" spans="1:9" s="25" customFormat="1" ht="12.75" customHeight="1" x14ac:dyDescent="0.2">
      <c r="B5" s="346" t="s">
        <v>108</v>
      </c>
      <c r="C5" s="346"/>
      <c r="D5" s="346"/>
      <c r="E5" s="171"/>
      <c r="F5" s="172"/>
    </row>
    <row r="6" spans="1:9" s="29" customFormat="1" ht="14.25" customHeight="1" x14ac:dyDescent="0.2">
      <c r="B6" s="163" t="s">
        <v>128</v>
      </c>
      <c r="C6" s="297">
        <v>2000</v>
      </c>
      <c r="D6" s="297">
        <v>2004</v>
      </c>
      <c r="E6" s="297">
        <v>2008</v>
      </c>
      <c r="F6" s="297">
        <v>2012</v>
      </c>
      <c r="G6" s="297">
        <v>2015</v>
      </c>
      <c r="H6" s="297">
        <v>2017</v>
      </c>
    </row>
    <row r="7" spans="1:9" s="29" customFormat="1" ht="12.75" customHeight="1" x14ac:dyDescent="0.2">
      <c r="B7" s="168" t="s">
        <v>126</v>
      </c>
      <c r="C7" s="225">
        <v>1660</v>
      </c>
      <c r="D7" s="225">
        <v>2020</v>
      </c>
      <c r="E7" s="225">
        <v>2485</v>
      </c>
      <c r="F7" s="225">
        <v>3378.3220000000001</v>
      </c>
      <c r="G7" s="225">
        <v>3757.8240000000001</v>
      </c>
      <c r="H7" s="225">
        <v>4117.6629813899999</v>
      </c>
    </row>
    <row r="8" spans="1:9" ht="12.75" customHeight="1" x14ac:dyDescent="0.2">
      <c r="B8" s="169" t="s">
        <v>96</v>
      </c>
      <c r="C8" s="229">
        <v>680</v>
      </c>
      <c r="D8" s="229">
        <v>835</v>
      </c>
      <c r="E8" s="229">
        <v>1390</v>
      </c>
      <c r="F8" s="229">
        <v>1187.3420000000001</v>
      </c>
      <c r="G8" s="229">
        <v>1364.12</v>
      </c>
      <c r="H8" s="229">
        <v>1355.6844208799998</v>
      </c>
    </row>
    <row r="9" spans="1:9" ht="11.25" x14ac:dyDescent="0.2">
      <c r="B9" s="170" t="s">
        <v>125</v>
      </c>
      <c r="C9" s="229">
        <v>100</v>
      </c>
      <c r="D9" s="229">
        <v>145</v>
      </c>
      <c r="E9" s="229">
        <v>65</v>
      </c>
      <c r="F9" s="229">
        <v>638.33799999999997</v>
      </c>
      <c r="G9" s="229">
        <v>762.66300000000001</v>
      </c>
      <c r="H9" s="229">
        <v>744.00836146999984</v>
      </c>
    </row>
    <row r="10" spans="1:9" ht="14.25" customHeight="1" x14ac:dyDescent="0.2">
      <c r="B10" s="163" t="s">
        <v>0</v>
      </c>
      <c r="C10" s="231">
        <v>2440</v>
      </c>
      <c r="D10" s="231">
        <v>3000</v>
      </c>
      <c r="E10" s="231">
        <v>3940</v>
      </c>
      <c r="F10" s="231">
        <v>5204.0020000000004</v>
      </c>
      <c r="G10" s="231">
        <v>5884.607</v>
      </c>
      <c r="H10" s="231">
        <v>6217.355763739999</v>
      </c>
    </row>
    <row r="11" spans="1:9" ht="6.75" customHeight="1" x14ac:dyDescent="0.2"/>
    <row r="12" spans="1:9" ht="12" customHeight="1" x14ac:dyDescent="0.2">
      <c r="B12" s="95"/>
    </row>
    <row r="13" spans="1:9" ht="18" customHeight="1" x14ac:dyDescent="0.2">
      <c r="B13" s="346" t="s">
        <v>33</v>
      </c>
      <c r="C13" s="346"/>
      <c r="D13" s="346"/>
      <c r="E13" s="26"/>
      <c r="F13" s="26"/>
      <c r="G13" s="26"/>
      <c r="H13" s="26"/>
    </row>
    <row r="14" spans="1:9" s="20" customFormat="1" ht="14.25" customHeight="1" x14ac:dyDescent="0.2">
      <c r="B14" s="163" t="s">
        <v>128</v>
      </c>
      <c r="C14" s="297">
        <v>2000</v>
      </c>
      <c r="D14" s="297">
        <v>2004</v>
      </c>
      <c r="E14" s="297">
        <v>2008</v>
      </c>
      <c r="F14" s="297">
        <v>2012</v>
      </c>
      <c r="G14" s="297">
        <v>2015</v>
      </c>
      <c r="H14" s="297">
        <v>2017</v>
      </c>
    </row>
    <row r="15" spans="1:9" ht="12.75" customHeight="1" x14ac:dyDescent="0.2">
      <c r="B15" s="168" t="s">
        <v>126</v>
      </c>
      <c r="C15" s="226">
        <v>68.032786885245898</v>
      </c>
      <c r="D15" s="226">
        <v>67.333333333333329</v>
      </c>
      <c r="E15" s="226">
        <v>63.071065989847718</v>
      </c>
      <c r="F15" s="226">
        <v>64.917769055430796</v>
      </c>
      <c r="G15" s="226">
        <v>63.858538046805847</v>
      </c>
      <c r="H15" s="226">
        <v>66.228524438065179</v>
      </c>
    </row>
    <row r="16" spans="1:9" ht="12.75" customHeight="1" x14ac:dyDescent="0.2">
      <c r="B16" s="169" t="s">
        <v>96</v>
      </c>
      <c r="C16" s="228">
        <v>27.868852459016395</v>
      </c>
      <c r="D16" s="226">
        <v>27.833333333333332</v>
      </c>
      <c r="E16" s="226">
        <v>35.279187817258887</v>
      </c>
      <c r="F16" s="226">
        <v>22.815940501175827</v>
      </c>
      <c r="G16" s="226">
        <v>23.181157212367793</v>
      </c>
      <c r="H16" s="226">
        <v>21.804839105177713</v>
      </c>
    </row>
    <row r="17" spans="2:8" ht="11.25" x14ac:dyDescent="0.2">
      <c r="B17" s="170" t="s">
        <v>125</v>
      </c>
      <c r="C17" s="228">
        <v>4.0983606557377046</v>
      </c>
      <c r="D17" s="226">
        <v>4.833333333333333</v>
      </c>
      <c r="E17" s="226">
        <v>1.649746192893401</v>
      </c>
      <c r="F17" s="226">
        <v>12.266290443393371</v>
      </c>
      <c r="G17" s="226">
        <v>12.960304740826363</v>
      </c>
      <c r="H17" s="226">
        <v>11.966636456757104</v>
      </c>
    </row>
    <row r="18" spans="2:8" ht="14.25" customHeight="1" x14ac:dyDescent="0.2">
      <c r="B18" s="163" t="s">
        <v>0</v>
      </c>
      <c r="C18" s="230">
        <v>100</v>
      </c>
      <c r="D18" s="230">
        <v>99.999999999999986</v>
      </c>
      <c r="E18" s="230">
        <v>100.00000000000001</v>
      </c>
      <c r="F18" s="230">
        <v>100</v>
      </c>
      <c r="G18" s="230">
        <v>100</v>
      </c>
      <c r="H18" s="230">
        <v>100</v>
      </c>
    </row>
    <row r="19" spans="2:8" ht="9.75" customHeight="1" x14ac:dyDescent="0.2"/>
    <row r="20" spans="2:8" ht="12.75" customHeight="1" x14ac:dyDescent="0.2">
      <c r="B20" s="98" t="s">
        <v>124</v>
      </c>
    </row>
    <row r="21" spans="2:8" ht="12.75" customHeight="1" x14ac:dyDescent="0.2">
      <c r="B21" s="340" t="s">
        <v>94</v>
      </c>
      <c r="C21" s="341"/>
      <c r="D21" s="341"/>
      <c r="E21" s="345"/>
      <c r="F21" s="345"/>
      <c r="G21" s="345"/>
    </row>
    <row r="22" spans="2:8" ht="12.75" customHeight="1" x14ac:dyDescent="0.2">
      <c r="B22" s="103" t="s">
        <v>32</v>
      </c>
    </row>
  </sheetData>
  <mergeCells count="4">
    <mergeCell ref="B5:D5"/>
    <mergeCell ref="B13:D13"/>
    <mergeCell ref="G1:H1"/>
    <mergeCell ref="B21:G21"/>
  </mergeCells>
  <hyperlinks>
    <hyperlink ref="G1:H1" location="Index!A1" display="Retour à l'index"/>
  </hyperlinks>
  <pageMargins left="0.43307086614173229" right="0.27559055118110237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zoomScaleNormal="100" workbookViewId="0">
      <selection activeCell="B3" sqref="B3"/>
    </sheetView>
  </sheetViews>
  <sheetFormatPr baseColWidth="10" defaultColWidth="11.42578125" defaultRowHeight="11.25" customHeight="1" x14ac:dyDescent="0.2"/>
  <cols>
    <col min="1" max="1" width="0.85546875" style="11" customWidth="1"/>
    <col min="2" max="2" width="41.42578125" style="11" customWidth="1"/>
    <col min="3" max="3" width="16.5703125" style="68" customWidth="1"/>
    <col min="4" max="4" width="8.28515625" style="68" bestFit="1" customWidth="1"/>
    <col min="5" max="10" width="4.140625" style="11" customWidth="1"/>
    <col min="11" max="13" width="2.42578125" style="11" customWidth="1"/>
    <col min="14" max="16384" width="11.42578125" style="11"/>
  </cols>
  <sheetData>
    <row r="1" spans="1:6" ht="12.75" customHeight="1" x14ac:dyDescent="0.2">
      <c r="A1" s="11" t="s">
        <v>7</v>
      </c>
      <c r="B1" s="34" t="s">
        <v>113</v>
      </c>
      <c r="C1" s="64"/>
      <c r="D1" s="342" t="s">
        <v>30</v>
      </c>
      <c r="E1" s="343"/>
      <c r="F1" s="343"/>
    </row>
    <row r="2" spans="1:6" ht="12.75" customHeight="1" x14ac:dyDescent="0.2"/>
    <row r="3" spans="1:6" ht="12.75" customHeight="1" x14ac:dyDescent="0.2">
      <c r="B3" s="87" t="s">
        <v>135</v>
      </c>
      <c r="C3" s="85"/>
      <c r="D3" s="85"/>
    </row>
    <row r="4" spans="1:6" ht="12.75" customHeight="1" x14ac:dyDescent="0.2">
      <c r="B4" s="87"/>
      <c r="C4" s="85"/>
      <c r="D4" s="85"/>
    </row>
    <row r="5" spans="1:6" ht="12.75" customHeight="1" x14ac:dyDescent="0.2">
      <c r="B5" s="18" t="s">
        <v>106</v>
      </c>
      <c r="C5" s="85"/>
      <c r="D5" s="85"/>
    </row>
    <row r="6" spans="1:6" s="12" customFormat="1" ht="14.25" customHeight="1" x14ac:dyDescent="0.2">
      <c r="B6" s="74" t="s">
        <v>34</v>
      </c>
      <c r="C6" s="174" t="s">
        <v>107</v>
      </c>
      <c r="D6" s="78" t="s">
        <v>4</v>
      </c>
    </row>
    <row r="7" spans="1:6" s="12" customFormat="1" ht="12.95" customHeight="1" x14ac:dyDescent="0.2">
      <c r="B7" s="177" t="s">
        <v>87</v>
      </c>
      <c r="C7" s="232">
        <v>1739.41379564</v>
      </c>
      <c r="D7" s="236">
        <v>27.976745443852526</v>
      </c>
    </row>
    <row r="8" spans="1:6" s="12" customFormat="1" x14ac:dyDescent="0.2">
      <c r="B8" s="177" t="s">
        <v>89</v>
      </c>
      <c r="C8" s="232">
        <v>1009.52485085</v>
      </c>
      <c r="D8" s="236">
        <v>16.237205800176966</v>
      </c>
    </row>
    <row r="9" spans="1:6" s="12" customFormat="1" ht="12.75" customHeight="1" x14ac:dyDescent="0.2">
      <c r="B9" s="177" t="s">
        <v>88</v>
      </c>
      <c r="C9" s="116">
        <v>1232.33059383</v>
      </c>
      <c r="D9" s="236">
        <v>19.820815157768831</v>
      </c>
    </row>
    <row r="10" spans="1:6" s="12" customFormat="1" ht="12.75" customHeight="1" x14ac:dyDescent="0.2">
      <c r="B10" s="177" t="s">
        <v>90</v>
      </c>
      <c r="C10" s="116">
        <v>168.3484364</v>
      </c>
      <c r="D10" s="236">
        <v>2.7077176016650233</v>
      </c>
    </row>
    <row r="11" spans="1:6" s="12" customFormat="1" x14ac:dyDescent="0.2">
      <c r="B11" s="177" t="s">
        <v>91</v>
      </c>
      <c r="C11" s="116">
        <v>960.08594941000001</v>
      </c>
      <c r="D11" s="236">
        <v>15.442030112782993</v>
      </c>
    </row>
    <row r="12" spans="1:6" s="12" customFormat="1" ht="12.75" customHeight="1" x14ac:dyDescent="0.2">
      <c r="B12" s="177" t="s">
        <v>92</v>
      </c>
      <c r="C12" s="116">
        <v>363.21534453999999</v>
      </c>
      <c r="D12" s="236">
        <v>5.8419585155457021</v>
      </c>
    </row>
    <row r="13" spans="1:6" s="12" customFormat="1" ht="14.25" customHeight="1" x14ac:dyDescent="0.2">
      <c r="B13" s="177" t="s">
        <v>93</v>
      </c>
      <c r="C13" s="233">
        <v>744.43679406999991</v>
      </c>
      <c r="D13" s="236">
        <v>11.973527368207971</v>
      </c>
    </row>
    <row r="14" spans="1:6" s="14" customFormat="1" ht="14.25" customHeight="1" x14ac:dyDescent="0.2">
      <c r="B14" s="77" t="s">
        <v>0</v>
      </c>
      <c r="C14" s="178">
        <v>6217.3557647399994</v>
      </c>
      <c r="D14" s="237">
        <v>100</v>
      </c>
    </row>
    <row r="15" spans="1:6" ht="6.75" customHeight="1" x14ac:dyDescent="0.2">
      <c r="B15" s="8"/>
      <c r="C15" s="64"/>
      <c r="D15" s="64"/>
    </row>
    <row r="16" spans="1:6" ht="3.75" customHeight="1" x14ac:dyDescent="0.2">
      <c r="B16" s="75"/>
      <c r="C16" s="85"/>
      <c r="D16" s="85"/>
    </row>
    <row r="17" spans="2:7" ht="12" customHeight="1" x14ac:dyDescent="0.2">
      <c r="B17" s="340" t="s">
        <v>94</v>
      </c>
      <c r="C17" s="341"/>
      <c r="D17" s="341"/>
      <c r="E17" s="260"/>
      <c r="F17" s="260"/>
      <c r="G17" s="260"/>
    </row>
    <row r="18" spans="2:7" ht="15.75" customHeight="1" x14ac:dyDescent="0.2">
      <c r="B18" s="75" t="s">
        <v>32</v>
      </c>
      <c r="C18" s="234"/>
      <c r="D18" s="94"/>
    </row>
    <row r="19" spans="2:7" s="20" customFormat="1" ht="12" customHeight="1" x14ac:dyDescent="0.2">
      <c r="C19" s="234"/>
      <c r="D19" s="66"/>
    </row>
    <row r="20" spans="2:7" ht="12.75" customHeight="1" x14ac:dyDescent="0.2">
      <c r="C20" s="235"/>
    </row>
    <row r="21" spans="2:7" ht="12.75" customHeight="1" x14ac:dyDescent="0.2">
      <c r="C21" s="235"/>
    </row>
    <row r="22" spans="2:7" ht="12.75" customHeight="1" x14ac:dyDescent="0.2">
      <c r="C22" s="234"/>
    </row>
    <row r="23" spans="2:7" ht="12.75" customHeight="1" x14ac:dyDescent="0.2">
      <c r="C23" s="234"/>
    </row>
    <row r="24" spans="2:7" ht="12.75" customHeight="1" x14ac:dyDescent="0.2">
      <c r="C24" s="235"/>
    </row>
    <row r="25" spans="2:7" ht="12.75" customHeight="1" x14ac:dyDescent="0.2">
      <c r="C25" s="235"/>
    </row>
    <row r="26" spans="2:7" ht="12.75" customHeight="1" x14ac:dyDescent="0.2">
      <c r="C26" s="234"/>
    </row>
    <row r="27" spans="2:7" ht="6" customHeight="1" x14ac:dyDescent="0.2">
      <c r="C27" s="234"/>
    </row>
    <row r="28" spans="2:7" ht="6" customHeight="1" x14ac:dyDescent="0.2">
      <c r="C28" s="235"/>
    </row>
    <row r="29" spans="2:7" ht="6" customHeight="1" x14ac:dyDescent="0.2">
      <c r="C29" s="235"/>
    </row>
    <row r="30" spans="2:7" ht="12.75" customHeight="1" x14ac:dyDescent="0.2">
      <c r="C30" s="235"/>
    </row>
    <row r="31" spans="2:7" ht="12.75" customHeight="1" x14ac:dyDescent="0.2">
      <c r="C31" s="235"/>
    </row>
    <row r="32" spans="2:7" ht="12.75" customHeight="1" x14ac:dyDescent="0.2">
      <c r="C32" s="235"/>
    </row>
    <row r="33" spans="3:3" ht="12.75" customHeight="1" x14ac:dyDescent="0.2">
      <c r="C33" s="234"/>
    </row>
    <row r="34" spans="3:3" ht="12.75" customHeight="1" x14ac:dyDescent="0.2">
      <c r="C34" s="234"/>
    </row>
    <row r="35" spans="3:3" ht="12.75" customHeight="1" x14ac:dyDescent="0.2">
      <c r="C35" s="235"/>
    </row>
    <row r="36" spans="3:3" ht="12.75" customHeight="1" x14ac:dyDescent="0.2">
      <c r="C36" s="235"/>
    </row>
    <row r="37" spans="3:3" ht="12.75" customHeight="1" x14ac:dyDescent="0.2">
      <c r="C37" s="235"/>
    </row>
    <row r="38" spans="3:3" ht="12.75" customHeight="1" x14ac:dyDescent="0.2">
      <c r="C38" s="234"/>
    </row>
    <row r="39" spans="3:3" ht="12.75" customHeight="1" x14ac:dyDescent="0.2">
      <c r="C39" s="234"/>
    </row>
    <row r="40" spans="3:3" ht="12.75" customHeight="1" x14ac:dyDescent="0.2">
      <c r="C40" s="235"/>
    </row>
    <row r="41" spans="3:3" ht="12.75" customHeight="1" x14ac:dyDescent="0.2">
      <c r="C41" s="235"/>
    </row>
    <row r="42" spans="3:3" ht="11.25" customHeight="1" x14ac:dyDescent="0.2">
      <c r="C42" s="234"/>
    </row>
    <row r="43" spans="3:3" ht="11.25" customHeight="1" x14ac:dyDescent="0.2">
      <c r="C43" s="234"/>
    </row>
    <row r="44" spans="3:3" ht="11.25" customHeight="1" x14ac:dyDescent="0.2">
      <c r="C44" s="235"/>
    </row>
    <row r="45" spans="3:3" ht="11.25" customHeight="1" x14ac:dyDescent="0.2">
      <c r="C45" s="235"/>
    </row>
  </sheetData>
  <mergeCells count="2">
    <mergeCell ref="D1:F1"/>
    <mergeCell ref="B17:D17"/>
  </mergeCells>
  <hyperlinks>
    <hyperlink ref="D1:F1" location="Index!A1" display="Retour à l'index"/>
  </hyperlinks>
  <pageMargins left="0.47244094488188981" right="0.43307086614173229" top="0.55118110236220474" bottom="0.98425196850393704" header="0.51181102362204722" footer="0.51181102362204722"/>
  <pageSetup paperSize="9" scale="97" fitToWidth="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zoomScaleNormal="100" workbookViewId="0">
      <selection activeCell="B2" sqref="B2"/>
    </sheetView>
  </sheetViews>
  <sheetFormatPr baseColWidth="10" defaultColWidth="11.42578125" defaultRowHeight="11.25" customHeight="1" x14ac:dyDescent="0.2"/>
  <cols>
    <col min="1" max="1" width="0.85546875" style="11" customWidth="1"/>
    <col min="2" max="2" width="41" style="11" customWidth="1"/>
    <col min="3" max="4" width="9.140625" style="11" bestFit="1" customWidth="1"/>
    <col min="5" max="6" width="9.140625" style="11" customWidth="1"/>
    <col min="7" max="10" width="4.140625" style="11" customWidth="1"/>
    <col min="11" max="13" width="2.42578125" style="11" customWidth="1"/>
    <col min="14" max="16384" width="11.42578125" style="11"/>
  </cols>
  <sheetData>
    <row r="1" spans="1:10" ht="12.75" customHeight="1" x14ac:dyDescent="0.2">
      <c r="A1" s="11" t="s">
        <v>7</v>
      </c>
      <c r="B1" s="34" t="s">
        <v>114</v>
      </c>
      <c r="E1" s="342" t="s">
        <v>30</v>
      </c>
      <c r="F1" s="343"/>
      <c r="G1" s="343"/>
    </row>
    <row r="2" spans="1:10" ht="12.75" customHeight="1" x14ac:dyDescent="0.2"/>
    <row r="3" spans="1:10" ht="12.75" customHeight="1" x14ac:dyDescent="0.2">
      <c r="B3" s="87" t="s">
        <v>151</v>
      </c>
    </row>
    <row r="4" spans="1:10" ht="12.75" customHeight="1" x14ac:dyDescent="0.2">
      <c r="B4" s="87"/>
    </row>
    <row r="5" spans="1:10" ht="12.75" customHeight="1" x14ac:dyDescent="0.2">
      <c r="B5" s="89" t="s">
        <v>108</v>
      </c>
    </row>
    <row r="6" spans="1:10" s="12" customFormat="1" ht="18" customHeight="1" x14ac:dyDescent="0.2">
      <c r="B6" s="74" t="s">
        <v>34</v>
      </c>
      <c r="C6" s="292">
        <v>2010</v>
      </c>
      <c r="D6" s="73">
        <v>2012</v>
      </c>
      <c r="E6" s="73">
        <v>2015</v>
      </c>
      <c r="F6" s="73">
        <v>2017</v>
      </c>
    </row>
    <row r="7" spans="1:10" s="12" customFormat="1" ht="12.95" customHeight="1" x14ac:dyDescent="0.2">
      <c r="B7" s="177" t="s">
        <v>87</v>
      </c>
      <c r="C7" s="293">
        <v>1355.5576510000001</v>
      </c>
      <c r="D7" s="232">
        <v>1512.393</v>
      </c>
      <c r="E7" s="232">
        <v>1680.559</v>
      </c>
      <c r="F7" s="232">
        <v>1739.41379564</v>
      </c>
    </row>
    <row r="8" spans="1:10" s="12" customFormat="1" x14ac:dyDescent="0.2">
      <c r="B8" s="177" t="s">
        <v>89</v>
      </c>
      <c r="C8" s="293">
        <v>729.93922699999996</v>
      </c>
      <c r="D8" s="232">
        <v>805.79299999999989</v>
      </c>
      <c r="E8" s="232">
        <v>896.63900000000001</v>
      </c>
      <c r="F8" s="232">
        <v>1009.52485085</v>
      </c>
    </row>
    <row r="9" spans="1:10" s="12" customFormat="1" ht="12.75" customHeight="1" x14ac:dyDescent="0.2">
      <c r="B9" s="177" t="s">
        <v>88</v>
      </c>
      <c r="C9" s="291">
        <v>941.94822799999997</v>
      </c>
      <c r="D9" s="116">
        <v>1020.6319999999999</v>
      </c>
      <c r="E9" s="116">
        <v>1130.6970000000001</v>
      </c>
      <c r="F9" s="116">
        <v>1232.33059383</v>
      </c>
    </row>
    <row r="10" spans="1:10" s="12" customFormat="1" ht="12.75" customHeight="1" x14ac:dyDescent="0.2">
      <c r="B10" s="177" t="s">
        <v>90</v>
      </c>
      <c r="C10" s="291">
        <v>129.27218500000001</v>
      </c>
      <c r="D10" s="116">
        <v>137.94900000000001</v>
      </c>
      <c r="E10" s="116">
        <v>172.048</v>
      </c>
      <c r="F10" s="116">
        <v>168.3484364</v>
      </c>
    </row>
    <row r="11" spans="1:10" s="12" customFormat="1" ht="12.75" customHeight="1" x14ac:dyDescent="0.2">
      <c r="B11" s="177" t="s">
        <v>91</v>
      </c>
      <c r="C11" s="291">
        <v>695.14397299999996</v>
      </c>
      <c r="D11" s="116">
        <v>775.91399999999999</v>
      </c>
      <c r="E11" s="116">
        <v>888.13699999999994</v>
      </c>
      <c r="F11" s="116">
        <v>960.08594941000001</v>
      </c>
    </row>
    <row r="12" spans="1:10" s="12" customFormat="1" ht="12.75" customHeight="1" x14ac:dyDescent="0.2">
      <c r="B12" s="177" t="s">
        <v>92</v>
      </c>
      <c r="C12" s="291">
        <v>258.30141700000001</v>
      </c>
      <c r="D12" s="116">
        <v>293.36099999999999</v>
      </c>
      <c r="E12" s="116">
        <v>336.08300000000003</v>
      </c>
      <c r="F12" s="116">
        <v>363.21534453999999</v>
      </c>
    </row>
    <row r="13" spans="1:10" s="12" customFormat="1" ht="14.25" customHeight="1" x14ac:dyDescent="0.2">
      <c r="B13" s="177" t="s">
        <v>93</v>
      </c>
      <c r="C13" s="291">
        <v>319.83731900000009</v>
      </c>
      <c r="D13" s="291">
        <v>657.9599999999997</v>
      </c>
      <c r="E13" s="116">
        <v>780.44399999999951</v>
      </c>
      <c r="F13" s="291">
        <v>744.43679406999991</v>
      </c>
      <c r="J13" s="274"/>
    </row>
    <row r="14" spans="1:10" ht="14.25" customHeight="1" x14ac:dyDescent="0.2">
      <c r="B14" s="77" t="s">
        <v>0</v>
      </c>
      <c r="C14" s="294">
        <v>4430</v>
      </c>
      <c r="D14" s="117">
        <v>5204.0019999999995</v>
      </c>
      <c r="E14" s="117">
        <v>5884.6069999999991</v>
      </c>
      <c r="F14" s="117">
        <v>6217.3557647399994</v>
      </c>
    </row>
    <row r="15" spans="1:10" ht="9.75" customHeight="1" x14ac:dyDescent="0.2">
      <c r="B15" s="75"/>
    </row>
    <row r="16" spans="1:10" ht="12.75" customHeight="1" x14ac:dyDescent="0.2">
      <c r="B16" s="89" t="s">
        <v>33</v>
      </c>
    </row>
    <row r="17" spans="1:6" s="12" customFormat="1" ht="18" customHeight="1" x14ac:dyDescent="0.2">
      <c r="B17" s="74" t="s">
        <v>34</v>
      </c>
      <c r="C17" s="73">
        <v>2010</v>
      </c>
      <c r="D17" s="73">
        <v>2012</v>
      </c>
      <c r="E17" s="73">
        <v>2015</v>
      </c>
      <c r="F17" s="73">
        <v>2017</v>
      </c>
    </row>
    <row r="18" spans="1:6" s="12" customFormat="1" ht="12.95" customHeight="1" x14ac:dyDescent="0.2">
      <c r="B18" s="177" t="s">
        <v>87</v>
      </c>
      <c r="C18" s="160">
        <v>30.599495507900681</v>
      </c>
      <c r="D18" s="232">
        <v>29.062114119095266</v>
      </c>
      <c r="E18" s="232">
        <v>28.558559645529431</v>
      </c>
      <c r="F18" s="232">
        <v>27.976745443852526</v>
      </c>
    </row>
    <row r="19" spans="1:6" s="12" customFormat="1" x14ac:dyDescent="0.2">
      <c r="B19" s="177" t="s">
        <v>89</v>
      </c>
      <c r="C19" s="160">
        <v>16.477183453724603</v>
      </c>
      <c r="D19" s="232">
        <v>15.484102427324201</v>
      </c>
      <c r="E19" s="232">
        <v>15.23702432464904</v>
      </c>
      <c r="F19" s="232">
        <v>16.237205800176966</v>
      </c>
    </row>
    <row r="20" spans="1:6" s="12" customFormat="1" ht="12.75" customHeight="1" x14ac:dyDescent="0.2">
      <c r="B20" s="177" t="s">
        <v>88</v>
      </c>
      <c r="C20" s="160">
        <v>21.26293968397291</v>
      </c>
      <c r="D20" s="232">
        <v>19.612444422580932</v>
      </c>
      <c r="E20" s="232">
        <v>19.214486201032631</v>
      </c>
      <c r="F20" s="232">
        <v>19.820815157768831</v>
      </c>
    </row>
    <row r="21" spans="1:6" s="12" customFormat="1" ht="12.75" customHeight="1" x14ac:dyDescent="0.2">
      <c r="B21" s="177" t="s">
        <v>90</v>
      </c>
      <c r="C21" s="160">
        <v>2.9181080135440181</v>
      </c>
      <c r="D21" s="232">
        <v>2.6508252687066611</v>
      </c>
      <c r="E21" s="232">
        <v>2.9236956690565745</v>
      </c>
      <c r="F21" s="232">
        <v>2.7077176016650233</v>
      </c>
    </row>
    <row r="22" spans="1:6" s="12" customFormat="1" ht="12.75" customHeight="1" x14ac:dyDescent="0.2">
      <c r="B22" s="177" t="s">
        <v>91</v>
      </c>
      <c r="C22" s="160">
        <v>15.691737539503386</v>
      </c>
      <c r="D22" s="232">
        <v>14.90994815144191</v>
      </c>
      <c r="E22" s="232">
        <v>15.09254568741804</v>
      </c>
      <c r="F22" s="232">
        <v>15.442030112782993</v>
      </c>
    </row>
    <row r="23" spans="1:6" s="12" customFormat="1" ht="12.75" customHeight="1" x14ac:dyDescent="0.2">
      <c r="B23" s="177" t="s">
        <v>92</v>
      </c>
      <c r="C23" s="160">
        <v>5.8307317607223474</v>
      </c>
      <c r="D23" s="232">
        <v>5.637219201683628</v>
      </c>
      <c r="E23" s="232">
        <v>5.7112225166438488</v>
      </c>
      <c r="F23" s="232">
        <v>5.8419585155457021</v>
      </c>
    </row>
    <row r="24" spans="1:6" s="12" customFormat="1" ht="14.25" customHeight="1" x14ac:dyDescent="0.2">
      <c r="B24" s="177" t="s">
        <v>93</v>
      </c>
      <c r="C24" s="160">
        <v>7.2198040406320567</v>
      </c>
      <c r="D24" s="232">
        <v>12.643346409167401</v>
      </c>
      <c r="E24" s="232">
        <v>13.262465955670441</v>
      </c>
      <c r="F24" s="232">
        <v>11.973527368207971</v>
      </c>
    </row>
    <row r="25" spans="1:6" ht="14.25" customHeight="1" x14ac:dyDescent="0.2">
      <c r="B25" s="77" t="s">
        <v>0</v>
      </c>
      <c r="C25" s="117">
        <v>99.999999999999986</v>
      </c>
      <c r="D25" s="117">
        <v>100</v>
      </c>
      <c r="E25" s="117">
        <v>99.999999999999986</v>
      </c>
      <c r="F25" s="117">
        <v>100</v>
      </c>
    </row>
    <row r="26" spans="1:6" ht="9.75" customHeight="1" x14ac:dyDescent="0.2">
      <c r="B26" s="75"/>
    </row>
    <row r="27" spans="1:6" s="2" customFormat="1" ht="12.75" customHeight="1" x14ac:dyDescent="0.2">
      <c r="A27" s="57"/>
      <c r="B27" s="98" t="s">
        <v>124</v>
      </c>
    </row>
    <row r="28" spans="1:6" s="2" customFormat="1" ht="14.25" customHeight="1" x14ac:dyDescent="0.2">
      <c r="A28" s="56"/>
      <c r="B28" s="340" t="s">
        <v>94</v>
      </c>
      <c r="C28" s="341"/>
      <c r="D28" s="341"/>
    </row>
    <row r="29" spans="1:6" s="20" customFormat="1" ht="12.75" customHeight="1" x14ac:dyDescent="0.2">
      <c r="B29" s="88" t="s">
        <v>32</v>
      </c>
    </row>
    <row r="30" spans="1:6" s="2" customFormat="1" ht="12.75" customHeight="1" x14ac:dyDescent="0.2">
      <c r="A30" s="56"/>
    </row>
  </sheetData>
  <mergeCells count="2">
    <mergeCell ref="E1:G1"/>
    <mergeCell ref="B28:D28"/>
  </mergeCells>
  <hyperlinks>
    <hyperlink ref="E1:G1" location="Index!A1" display="Retour à l'index"/>
  </hyperlinks>
  <pageMargins left="0.47244094488188981" right="0.43307086614173229" top="0.55118110236220474" bottom="0.98425196850393704" header="0.51181102362204722" footer="0.51181102362204722"/>
  <pageSetup paperSize="9" fitToWidth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zoomScaleNormal="100" workbookViewId="0">
      <selection activeCell="B3" sqref="B3"/>
    </sheetView>
  </sheetViews>
  <sheetFormatPr baseColWidth="10" defaultColWidth="11.42578125" defaultRowHeight="12.75" customHeight="1" x14ac:dyDescent="0.2"/>
  <cols>
    <col min="1" max="1" width="1.42578125" style="56" customWidth="1"/>
    <col min="2" max="2" width="36.5703125" style="2" customWidth="1"/>
    <col min="3" max="3" width="15.7109375" style="2" customWidth="1"/>
    <col min="4" max="4" width="7.7109375" style="2" customWidth="1"/>
    <col min="5" max="5" width="12.42578125" style="2" customWidth="1"/>
    <col min="6" max="6" width="11.42578125" style="2"/>
    <col min="7" max="7" width="10.7109375" style="2" customWidth="1"/>
    <col min="8" max="8" width="10.85546875" style="2" customWidth="1"/>
    <col min="9" max="10" width="11.42578125" style="2"/>
    <col min="11" max="17" width="5.140625" style="2" customWidth="1"/>
    <col min="18" max="20" width="4" style="2" customWidth="1"/>
    <col min="21" max="16384" width="11.42578125" style="2"/>
  </cols>
  <sheetData>
    <row r="1" spans="1:8" ht="12.75" customHeight="1" x14ac:dyDescent="0.2">
      <c r="A1" s="56" t="s">
        <v>7</v>
      </c>
      <c r="B1" s="34" t="s">
        <v>115</v>
      </c>
      <c r="C1" s="3"/>
      <c r="E1" s="201" t="s">
        <v>30</v>
      </c>
      <c r="F1" s="70" t="s">
        <v>7</v>
      </c>
      <c r="G1" s="67"/>
    </row>
    <row r="2" spans="1:8" ht="7.5" customHeight="1" x14ac:dyDescent="0.2">
      <c r="A2" s="1"/>
    </row>
    <row r="3" spans="1:8" ht="12.75" customHeight="1" x14ac:dyDescent="0.2">
      <c r="A3" s="1"/>
      <c r="B3" s="15" t="s">
        <v>137</v>
      </c>
      <c r="C3" s="23"/>
      <c r="D3" s="23"/>
      <c r="E3" s="18"/>
      <c r="F3" s="38"/>
      <c r="G3" s="38"/>
    </row>
    <row r="4" spans="1:8" s="10" customFormat="1" ht="12.75" customHeight="1" x14ac:dyDescent="0.2">
      <c r="A4" s="1"/>
      <c r="B4" s="18" t="s">
        <v>106</v>
      </c>
      <c r="C4" s="23"/>
      <c r="D4" s="23"/>
      <c r="E4" s="18"/>
      <c r="F4" s="40"/>
      <c r="G4" s="40"/>
    </row>
    <row r="5" spans="1:8" s="10" customFormat="1" ht="3.75" customHeight="1" x14ac:dyDescent="0.2">
      <c r="A5" s="56"/>
      <c r="B5" s="16"/>
      <c r="C5" s="16"/>
      <c r="D5" s="16"/>
      <c r="E5" s="9"/>
      <c r="F5" s="173"/>
      <c r="G5" s="173"/>
      <c r="H5" s="11"/>
    </row>
    <row r="6" spans="1:8" s="29" customFormat="1" ht="14.25" customHeight="1" x14ac:dyDescent="0.2">
      <c r="B6" s="76" t="s">
        <v>35</v>
      </c>
      <c r="C6" s="90" t="s">
        <v>107</v>
      </c>
      <c r="D6" s="78" t="s">
        <v>4</v>
      </c>
      <c r="E6" s="164"/>
      <c r="F6" s="165"/>
      <c r="G6" s="30"/>
    </row>
    <row r="7" spans="1:8" s="10" customFormat="1" ht="12.75" customHeight="1" x14ac:dyDescent="0.2">
      <c r="A7" s="56"/>
      <c r="B7" s="41" t="s">
        <v>36</v>
      </c>
      <c r="C7" s="79">
        <v>4843.4502636529987</v>
      </c>
      <c r="D7" s="79">
        <v>77.902092910627672</v>
      </c>
    </row>
    <row r="8" spans="1:8" s="10" customFormat="1" ht="12.75" customHeight="1" x14ac:dyDescent="0.2">
      <c r="A8" s="56"/>
      <c r="B8" s="41" t="s">
        <v>37</v>
      </c>
      <c r="C8" s="79">
        <v>971.43743390041982</v>
      </c>
      <c r="D8" s="79">
        <v>15.624607482909418</v>
      </c>
    </row>
    <row r="9" spans="1:8" s="10" customFormat="1" ht="12.75" customHeight="1" x14ac:dyDescent="0.2">
      <c r="A9" s="56"/>
      <c r="B9" s="86" t="s">
        <v>38</v>
      </c>
      <c r="C9" s="83">
        <v>402.46806618658002</v>
      </c>
      <c r="D9" s="79">
        <v>6.4732996064629038</v>
      </c>
    </row>
    <row r="10" spans="1:8" s="4" customFormat="1" ht="14.45" customHeight="1" x14ac:dyDescent="0.2">
      <c r="A10" s="56"/>
      <c r="B10" s="81" t="s">
        <v>0</v>
      </c>
      <c r="C10" s="78">
        <v>6217.355763739999</v>
      </c>
      <c r="D10" s="78">
        <v>99.999999999999986</v>
      </c>
    </row>
    <row r="11" spans="1:8" ht="12.75" customHeight="1" x14ac:dyDescent="0.2">
      <c r="B11" s="98"/>
      <c r="C11" s="65"/>
      <c r="D11" s="65"/>
      <c r="E11" s="75"/>
      <c r="F11" s="7"/>
      <c r="G11" s="7"/>
      <c r="H11" s="7"/>
    </row>
    <row r="12" spans="1:8" ht="14.25" customHeight="1" x14ac:dyDescent="0.2">
      <c r="B12" s="340" t="s">
        <v>94</v>
      </c>
      <c r="C12" s="341"/>
      <c r="D12" s="341"/>
      <c r="E12" s="75"/>
      <c r="F12" s="7"/>
      <c r="G12" s="7"/>
      <c r="H12" s="39"/>
    </row>
    <row r="13" spans="1:8" s="20" customFormat="1" ht="12.75" customHeight="1" x14ac:dyDescent="0.2">
      <c r="B13" s="88" t="s">
        <v>32</v>
      </c>
      <c r="C13" s="96"/>
      <c r="D13" s="96"/>
      <c r="E13" s="96"/>
    </row>
    <row r="14" spans="1:8" ht="12.75" customHeight="1" x14ac:dyDescent="0.2">
      <c r="B14" s="20"/>
      <c r="E14" s="7"/>
      <c r="F14" s="7"/>
      <c r="G14" s="7"/>
      <c r="H14" s="7"/>
    </row>
    <row r="15" spans="1:8" ht="12.75" customHeight="1" x14ac:dyDescent="0.2">
      <c r="E15" s="7"/>
      <c r="F15" s="7"/>
      <c r="G15" s="7"/>
      <c r="H15" s="7"/>
    </row>
    <row r="16" spans="1:8" ht="12.75" customHeight="1" x14ac:dyDescent="0.2">
      <c r="E16" s="7"/>
      <c r="F16" s="7"/>
      <c r="G16" s="7"/>
      <c r="H16" s="7"/>
    </row>
    <row r="17" spans="1:8" ht="12.75" customHeight="1" x14ac:dyDescent="0.2">
      <c r="E17" s="7"/>
      <c r="F17" s="7"/>
      <c r="G17" s="7"/>
      <c r="H17" s="7"/>
    </row>
    <row r="18" spans="1:8" ht="12.75" customHeight="1" x14ac:dyDescent="0.2">
      <c r="E18" s="7"/>
      <c r="F18" s="7"/>
      <c r="G18" s="7"/>
      <c r="H18" s="7"/>
    </row>
    <row r="24" spans="1:8" ht="12.75" customHeight="1" x14ac:dyDescent="0.2">
      <c r="A24" s="57"/>
    </row>
    <row r="25" spans="1:8" ht="12.75" customHeight="1" x14ac:dyDescent="0.2">
      <c r="A25" s="57"/>
    </row>
    <row r="26" spans="1:8" ht="12.75" customHeight="1" x14ac:dyDescent="0.2">
      <c r="A26" s="57"/>
    </row>
    <row r="40" ht="4.5" customHeight="1" x14ac:dyDescent="0.2"/>
    <row r="41" ht="4.5" customHeight="1" x14ac:dyDescent="0.2"/>
  </sheetData>
  <mergeCells count="1">
    <mergeCell ref="B12:D12"/>
  </mergeCells>
  <phoneticPr fontId="9" type="noConversion"/>
  <hyperlinks>
    <hyperlink ref="E1" location="Index!A1" display="Retour à l'index"/>
  </hyperlinks>
  <pageMargins left="0.39370078740157483" right="3.937007874015748E-2" top="0.78740157480314965" bottom="0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42578125" style="56" customWidth="1"/>
    <col min="2" max="2" width="36.5703125" style="2" customWidth="1"/>
    <col min="3" max="3" width="15.7109375" style="2" customWidth="1"/>
    <col min="4" max="8" width="7.7109375" style="2" customWidth="1"/>
    <col min="9" max="15" width="5.140625" style="2" customWidth="1"/>
    <col min="16" max="18" width="4" style="2" customWidth="1"/>
    <col min="19" max="16384" width="11.42578125" style="2"/>
  </cols>
  <sheetData>
    <row r="1" spans="1:10" ht="12.75" customHeight="1" x14ac:dyDescent="0.2">
      <c r="A1" s="56" t="s">
        <v>7</v>
      </c>
      <c r="B1" s="34" t="s">
        <v>116</v>
      </c>
      <c r="C1" s="3"/>
      <c r="D1" s="2" t="s">
        <v>7</v>
      </c>
      <c r="E1" s="70" t="s">
        <v>7</v>
      </c>
      <c r="G1" s="342" t="s">
        <v>30</v>
      </c>
      <c r="H1" s="345"/>
    </row>
    <row r="2" spans="1:10" ht="7.5" customHeight="1" x14ac:dyDescent="0.2">
      <c r="A2" s="1"/>
    </row>
    <row r="3" spans="1:10" ht="12.75" customHeight="1" x14ac:dyDescent="0.2">
      <c r="A3" s="1"/>
      <c r="B3" s="15" t="s">
        <v>144</v>
      </c>
      <c r="C3" s="23"/>
      <c r="D3" s="18"/>
      <c r="E3" s="38"/>
    </row>
    <row r="4" spans="1:10" s="10" customFormat="1" ht="12.75" customHeight="1" x14ac:dyDescent="0.2">
      <c r="A4" s="1"/>
      <c r="B4" s="18" t="s">
        <v>108</v>
      </c>
      <c r="C4" s="23"/>
      <c r="D4" s="18"/>
      <c r="E4" s="40"/>
    </row>
    <row r="5" spans="1:10" s="10" customFormat="1" ht="3.75" customHeight="1" x14ac:dyDescent="0.2">
      <c r="A5" s="56"/>
      <c r="B5" s="16"/>
      <c r="C5" s="16"/>
      <c r="D5" s="9"/>
      <c r="E5" s="173"/>
      <c r="F5" s="11"/>
    </row>
    <row r="6" spans="1:10" s="29" customFormat="1" ht="14.25" customHeight="1" x14ac:dyDescent="0.2">
      <c r="B6" s="76" t="s">
        <v>35</v>
      </c>
      <c r="C6" s="162">
        <v>2000</v>
      </c>
      <c r="D6" s="162">
        <v>2004</v>
      </c>
      <c r="E6" s="162">
        <v>2008</v>
      </c>
      <c r="F6" s="162">
        <v>2012</v>
      </c>
      <c r="G6" s="162">
        <v>2015</v>
      </c>
      <c r="H6" s="162">
        <v>2017</v>
      </c>
    </row>
    <row r="7" spans="1:10" s="10" customFormat="1" ht="12.75" customHeight="1" x14ac:dyDescent="0.2">
      <c r="A7" s="56"/>
      <c r="B7" s="41" t="s">
        <v>36</v>
      </c>
      <c r="C7" s="79">
        <v>1970</v>
      </c>
      <c r="D7" s="79">
        <v>2405</v>
      </c>
      <c r="E7" s="79">
        <v>3120</v>
      </c>
      <c r="F7" s="79">
        <v>4111.8829999999998</v>
      </c>
      <c r="G7" s="79">
        <v>4640.8869999999997</v>
      </c>
      <c r="H7" s="79">
        <v>4843.4502636529987</v>
      </c>
      <c r="J7" s="176"/>
    </row>
    <row r="8" spans="1:10" s="10" customFormat="1" ht="12.75" customHeight="1" x14ac:dyDescent="0.2">
      <c r="A8" s="56"/>
      <c r="B8" s="41" t="s">
        <v>37</v>
      </c>
      <c r="C8" s="79">
        <v>330</v>
      </c>
      <c r="D8" s="79">
        <v>430</v>
      </c>
      <c r="E8" s="79">
        <v>600</v>
      </c>
      <c r="F8" s="79">
        <v>784.875</v>
      </c>
      <c r="G8" s="79">
        <v>879.14</v>
      </c>
      <c r="H8" s="79">
        <v>971.43743390041982</v>
      </c>
    </row>
    <row r="9" spans="1:10" s="10" customFormat="1" ht="12.75" customHeight="1" x14ac:dyDescent="0.2">
      <c r="A9" s="56"/>
      <c r="B9" s="86" t="s">
        <v>38</v>
      </c>
      <c r="C9" s="83">
        <v>140</v>
      </c>
      <c r="D9" s="83">
        <v>165</v>
      </c>
      <c r="E9" s="83">
        <v>220</v>
      </c>
      <c r="F9" s="83">
        <v>307.24400000000003</v>
      </c>
      <c r="G9" s="83">
        <v>364.58</v>
      </c>
      <c r="H9" s="83">
        <v>402.46806618658002</v>
      </c>
    </row>
    <row r="10" spans="1:10" s="4" customFormat="1" ht="14.45" customHeight="1" x14ac:dyDescent="0.2">
      <c r="A10" s="56"/>
      <c r="B10" s="81" t="s">
        <v>0</v>
      </c>
      <c r="C10" s="175">
        <v>2440</v>
      </c>
      <c r="D10" s="175">
        <v>3000</v>
      </c>
      <c r="E10" s="175">
        <v>3940</v>
      </c>
      <c r="F10" s="175">
        <v>5204.0019999999995</v>
      </c>
      <c r="G10" s="175">
        <v>5884.607</v>
      </c>
      <c r="H10" s="175">
        <v>6217.355763739999</v>
      </c>
    </row>
    <row r="11" spans="1:10" ht="12.75" customHeight="1" x14ac:dyDescent="0.2">
      <c r="B11" s="98"/>
      <c r="C11" s="65"/>
      <c r="D11" s="75"/>
      <c r="E11" s="7"/>
      <c r="F11" s="7"/>
      <c r="G11" s="7"/>
    </row>
    <row r="12" spans="1:10" ht="12.75" customHeight="1" x14ac:dyDescent="0.2">
      <c r="B12" s="18" t="s">
        <v>33</v>
      </c>
      <c r="D12" s="7"/>
      <c r="E12" s="7"/>
      <c r="F12" s="7"/>
      <c r="G12" s="7"/>
    </row>
    <row r="13" spans="1:10" s="29" customFormat="1" ht="14.25" customHeight="1" x14ac:dyDescent="0.2">
      <c r="B13" s="76" t="s">
        <v>35</v>
      </c>
      <c r="C13" s="162">
        <v>2000</v>
      </c>
      <c r="D13" s="162">
        <v>2004</v>
      </c>
      <c r="E13" s="162">
        <v>2008</v>
      </c>
      <c r="F13" s="162">
        <v>2012</v>
      </c>
      <c r="G13" s="162">
        <v>2015</v>
      </c>
      <c r="H13" s="162">
        <v>2017</v>
      </c>
    </row>
    <row r="14" spans="1:10" s="10" customFormat="1" ht="12.75" customHeight="1" x14ac:dyDescent="0.2">
      <c r="A14" s="56"/>
      <c r="B14" s="41" t="s">
        <v>36</v>
      </c>
      <c r="C14" s="79">
        <v>80.73770491803279</v>
      </c>
      <c r="D14" s="79">
        <v>80.166666666666671</v>
      </c>
      <c r="E14" s="79">
        <v>79.187817258883243</v>
      </c>
      <c r="F14" s="79">
        <v>79.013862792520072</v>
      </c>
      <c r="G14" s="79">
        <v>78.864858774766091</v>
      </c>
      <c r="H14" s="79">
        <v>77.902092910627672</v>
      </c>
    </row>
    <row r="15" spans="1:10" s="10" customFormat="1" ht="12.75" customHeight="1" x14ac:dyDescent="0.2">
      <c r="A15" s="56"/>
      <c r="B15" s="41" t="s">
        <v>37</v>
      </c>
      <c r="C15" s="79">
        <v>13.524590163934427</v>
      </c>
      <c r="D15" s="79">
        <v>14.333333333333334</v>
      </c>
      <c r="E15" s="79">
        <v>15.228426395939087</v>
      </c>
      <c r="F15" s="79">
        <v>15.082142551059743</v>
      </c>
      <c r="G15" s="79">
        <v>14.939655273495749</v>
      </c>
      <c r="H15" s="79">
        <v>15.624607482909418</v>
      </c>
    </row>
    <row r="16" spans="1:10" s="10" customFormat="1" ht="12.75" customHeight="1" x14ac:dyDescent="0.2">
      <c r="A16" s="56"/>
      <c r="B16" s="86" t="s">
        <v>38</v>
      </c>
      <c r="C16" s="79">
        <v>5.7377049180327866</v>
      </c>
      <c r="D16" s="79">
        <v>5.5</v>
      </c>
      <c r="E16" s="79">
        <v>5.5837563451776653</v>
      </c>
      <c r="F16" s="79">
        <v>5.9039946564201946</v>
      </c>
      <c r="G16" s="79">
        <v>6.1954859517381538</v>
      </c>
      <c r="H16" s="79">
        <v>6.4732996064629038</v>
      </c>
    </row>
    <row r="17" spans="1:8" s="4" customFormat="1" ht="14.45" customHeight="1" x14ac:dyDescent="0.2">
      <c r="A17" s="56"/>
      <c r="B17" s="81" t="s">
        <v>0</v>
      </c>
      <c r="C17" s="175">
        <v>100</v>
      </c>
      <c r="D17" s="175">
        <v>100</v>
      </c>
      <c r="E17" s="175">
        <v>99.999999999999986</v>
      </c>
      <c r="F17" s="175">
        <v>100.00000000000001</v>
      </c>
      <c r="G17" s="175">
        <v>99.999999999999986</v>
      </c>
      <c r="H17" s="175">
        <v>99.999999999999986</v>
      </c>
    </row>
    <row r="18" spans="1:8" ht="12.75" customHeight="1" x14ac:dyDescent="0.2">
      <c r="B18" s="98"/>
      <c r="C18" s="65"/>
      <c r="D18" s="75"/>
      <c r="E18" s="7"/>
      <c r="F18" s="7"/>
    </row>
    <row r="19" spans="1:8" ht="12.75" customHeight="1" x14ac:dyDescent="0.2">
      <c r="A19" s="57"/>
      <c r="B19" s="98" t="s">
        <v>124</v>
      </c>
    </row>
    <row r="20" spans="1:8" ht="14.25" customHeight="1" x14ac:dyDescent="0.2">
      <c r="B20" s="340" t="s">
        <v>94</v>
      </c>
      <c r="C20" s="341"/>
      <c r="D20" s="341"/>
      <c r="E20" s="7"/>
      <c r="F20" s="39"/>
    </row>
    <row r="21" spans="1:8" s="20" customFormat="1" ht="12.75" customHeight="1" x14ac:dyDescent="0.2">
      <c r="B21" s="88" t="s">
        <v>32</v>
      </c>
      <c r="C21" s="96"/>
      <c r="D21" s="96"/>
    </row>
    <row r="23" spans="1:8" ht="12.75" customHeight="1" x14ac:dyDescent="0.2">
      <c r="A23" s="57"/>
    </row>
    <row r="24" spans="1:8" ht="12.75" customHeight="1" x14ac:dyDescent="0.2">
      <c r="A24" s="57"/>
    </row>
    <row r="38" spans="2:10" s="56" customFormat="1" ht="4.5" customHeight="1" x14ac:dyDescent="0.2">
      <c r="B38" s="2"/>
      <c r="C38" s="2"/>
      <c r="D38" s="2"/>
      <c r="E38" s="2"/>
      <c r="F38" s="2"/>
      <c r="G38" s="2"/>
      <c r="H38" s="2"/>
      <c r="I38" s="2"/>
      <c r="J38" s="2"/>
    </row>
    <row r="39" spans="2:10" s="56" customFormat="1" ht="4.5" customHeight="1" x14ac:dyDescent="0.2">
      <c r="B39" s="2"/>
      <c r="C39" s="2"/>
      <c r="D39" s="2"/>
      <c r="E39" s="2"/>
      <c r="F39" s="2"/>
      <c r="G39" s="2"/>
      <c r="H39" s="2"/>
      <c r="I39" s="2"/>
      <c r="J39" s="2"/>
    </row>
  </sheetData>
  <mergeCells count="2">
    <mergeCell ref="B20:D20"/>
    <mergeCell ref="G1:H1"/>
  </mergeCells>
  <hyperlinks>
    <hyperlink ref="G1" location="Index!A1" display="Retour à l'index"/>
  </hyperlinks>
  <pageMargins left="0.39370078740157483" right="3.937007874015748E-2" top="0.78740157480314965" bottom="0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Index</vt:lpstr>
      <vt:lpstr>G246</vt:lpstr>
      <vt:lpstr>T246</vt:lpstr>
      <vt:lpstr>G307</vt:lpstr>
      <vt:lpstr>T307</vt:lpstr>
      <vt:lpstr>G403</vt:lpstr>
      <vt:lpstr>T403</vt:lpstr>
      <vt:lpstr>G223</vt:lpstr>
      <vt:lpstr>T223</vt:lpstr>
      <vt:lpstr>G202</vt:lpstr>
      <vt:lpstr>T202</vt:lpstr>
      <vt:lpstr>T202 (2)</vt:lpstr>
      <vt:lpstr>G2</vt:lpstr>
      <vt:lpstr>T2</vt:lpstr>
      <vt:lpstr>T3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2019-03-26T10:42:13Z</cp:lastPrinted>
  <dcterms:created xsi:type="dcterms:W3CDTF">2000-05-30T09:37:43Z</dcterms:created>
  <dcterms:modified xsi:type="dcterms:W3CDTF">2019-03-26T10:42:35Z</dcterms:modified>
</cp:coreProperties>
</file>