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4_BUND\"/>
    </mc:Choice>
  </mc:AlternateContent>
  <bookViews>
    <workbookView xWindow="-15" yWindow="-15" windowWidth="25260" windowHeight="5850" tabRatio="910"/>
  </bookViews>
  <sheets>
    <sheet name="Index" sheetId="91" r:id="rId1"/>
    <sheet name="G1" sheetId="77" r:id="rId2"/>
    <sheet name="G215" sheetId="64" r:id="rId3"/>
    <sheet name="G232" sheetId="21" r:id="rId4"/>
    <sheet name="T232" sheetId="92" r:id="rId5"/>
    <sheet name="G233" sheetId="53" r:id="rId6"/>
    <sheet name="T233" sheetId="12" r:id="rId7"/>
    <sheet name="G217" sheetId="66" r:id="rId8"/>
    <sheet name="T217" sheetId="19" r:id="rId9"/>
    <sheet name="G218" sheetId="60" r:id="rId10"/>
    <sheet name="T218" sheetId="15" r:id="rId11"/>
    <sheet name="G219" sheetId="46" r:id="rId12"/>
    <sheet name="T219" sheetId="13" r:id="rId13"/>
    <sheet name="T209" sheetId="78" r:id="rId14"/>
    <sheet name="G2" sheetId="58" r:id="rId15"/>
    <sheet name="T2" sheetId="80" r:id="rId16"/>
    <sheet name="T3" sheetId="84" r:id="rId17"/>
    <sheet name="G202" sheetId="88" r:id="rId18"/>
    <sheet name="T202" sheetId="89" r:id="rId19"/>
    <sheet name="T213" sheetId="93" r:id="rId20"/>
    <sheet name="G234" sheetId="48" r:id="rId21"/>
    <sheet name="T234" sheetId="90" r:id="rId22"/>
    <sheet name="T235" sheetId="10" r:id="rId23"/>
    <sheet name="G214" sheetId="95" r:id="rId24"/>
  </sheets>
  <externalReferences>
    <externalReference r:id="rId25"/>
  </externalReferences>
  <definedNames>
    <definedName name="AkademikerAusländer">#REF!</definedName>
    <definedName name="AkademikerFrauen">#REF!</definedName>
    <definedName name="AkademikerPersJahre">#REF!</definedName>
    <definedName name="_xlnm.Database">#REF!</definedName>
    <definedName name="HTML_CodePage" hidden="1">1252</definedName>
    <definedName name="HTML_Control" localSheetId="2" hidden="1">{"'tabcourt_5'!$A$2:$C$10"}</definedName>
    <definedName name="HTML_Control" localSheetId="7" hidden="1">{"'tabcourt_5'!$A$2:$C$10"}</definedName>
    <definedName name="HTML_Control" localSheetId="9" hidden="1">{"'tabcourt_5'!$A$2:$C$10"}</definedName>
    <definedName name="HTML_Control" localSheetId="11" hidden="1">{"'tabcourt_5'!$A$2:$C$10"}</definedName>
    <definedName name="HTML_Control" localSheetId="3" hidden="1">{"'tabcourt_5'!$A$2:$C$10"}</definedName>
    <definedName name="HTML_Control" localSheetId="5" hidden="1">{"'tabcourt_5'!$A$2:$C$10"}</definedName>
    <definedName name="HTML_Control" localSheetId="20" hidden="1">{"'tabcourt_5'!$A$2:$C$10"}</definedName>
    <definedName name="HTML_Control" localSheetId="0" hidden="1">{"'tabcourt_3'!$A$2:$O$11"}</definedName>
    <definedName name="HTML_Control" localSheetId="15" hidden="1">{"'tabcourt_5'!$A$2:$C$10"}</definedName>
    <definedName name="HTML_Control" localSheetId="13" hidden="1">{"'tabcourt_5'!$A$2:$C$10"}</definedName>
    <definedName name="HTML_Control" localSheetId="19" hidden="1">{"'tabcourt_5'!$A$2:$C$10"}</definedName>
    <definedName name="HTML_Control" localSheetId="8" hidden="1">{"'tabcourt_5'!$A$2:$C$10"}</definedName>
    <definedName name="HTML_Control" localSheetId="4" hidden="1">{"'tabcourt_5'!$A$2:$C$10"}</definedName>
    <definedName name="HTML_Control" localSheetId="16" hidden="1">{"'tabcourt_5'!$A$2:$C$10"}</definedName>
    <definedName name="HTML_Control" hidden="1">{"'tabcourt_5'!$A$2:$C$10"}</definedName>
    <definedName name="HTML_Description" hidden="1">""</definedName>
    <definedName name="HTML_Email" hidden="1">""</definedName>
    <definedName name="HTML_Header" localSheetId="0" hidden="1">"tabcourt_3"</definedName>
    <definedName name="HTML_Header" hidden="1">"tabcourt_5"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20402\ind20402_3_ftabk.htm"</definedName>
    <definedName name="HTML_PathFile" hidden="1">"T:\PROGRAMME SCIENCE\E_EP_SCIENCE ET TECHNOLOGIE\A_EP-INDICATEURS\Tableaux\Tableaux htm\ind 20203\ind20203_5_ftabk.htm"</definedName>
    <definedName name="HTML_Title" localSheetId="0" hidden="1">"20402 Tableaux"</definedName>
    <definedName name="HTML_Title" hidden="1">"20203 Tableaux"</definedName>
    <definedName name="_xlnm.Print_Titles" localSheetId="21">'T234'!$B:$B,'T234'!$1:$4</definedName>
    <definedName name="tabcourt_2182" localSheetId="2" hidden="1">{"'tabcourt_5'!$A$2:$C$10"}</definedName>
    <definedName name="tabcourt_2182" localSheetId="7" hidden="1">{"'tabcourt_5'!$A$2:$C$10"}</definedName>
    <definedName name="tabcourt_2182" localSheetId="9" hidden="1">{"'tabcourt_5'!$A$2:$C$10"}</definedName>
    <definedName name="tabcourt_2182" localSheetId="11" hidden="1">{"'tabcourt_5'!$A$2:$C$10"}</definedName>
    <definedName name="tabcourt_2182" localSheetId="5" hidden="1">{"'tabcourt_5'!$A$2:$C$10"}</definedName>
    <definedName name="tabcourt_2182" localSheetId="20" hidden="1">{"'tabcourt_5'!$A$2:$C$10"}</definedName>
    <definedName name="tabcourt_2182" localSheetId="15" hidden="1">{"'tabcourt_5'!$A$2:$C$10"}</definedName>
    <definedName name="tabcourt_2182" localSheetId="13" hidden="1">{"'tabcourt_5'!$A$2:$C$10"}</definedName>
    <definedName name="tabcourt_2182" localSheetId="19" hidden="1">{"'tabcourt_5'!$A$2:$C$10"}</definedName>
    <definedName name="tabcourt_2182" localSheetId="16" hidden="1">{"'tabcourt_5'!$A$2:$C$10"}</definedName>
    <definedName name="tabcourt_2182" hidden="1">{"'tabcourt_5'!$A$2:$C$10"}</definedName>
    <definedName name="tabcourt2172" localSheetId="19" hidden="1">{"'tabcourt_5'!$A$2:$C$10"}</definedName>
    <definedName name="tabcourt2172" hidden="1">{"'tabcourt_5'!$A$2:$C$10"}</definedName>
    <definedName name="tabcourt218" localSheetId="19" hidden="1">{"'tabcourt_5'!$A$2:$C$10"}</definedName>
    <definedName name="tabcourt218" hidden="1">{"'tabcourt_5'!$A$2:$C$10"}</definedName>
    <definedName name="TABLE1" localSheetId="4">#REF!</definedName>
    <definedName name="TABLE1">#REF!</definedName>
    <definedName name="TABLE10" localSheetId="4">[1]TCHE!#REF!</definedName>
    <definedName name="TABLE10">[1]TCHE!#REF!</definedName>
    <definedName name="TABLE11" localSheetId="4">[1]TCHE!#REF!</definedName>
    <definedName name="TABLE11">[1]TCHE!#REF!</definedName>
    <definedName name="TABLE2" localSheetId="4">#REF!</definedName>
    <definedName name="TABLE2">#REF!</definedName>
    <definedName name="TABLE3" localSheetId="4">#REF!</definedName>
    <definedName name="TABLE3">#REF!</definedName>
    <definedName name="TABLE4" localSheetId="4">#REF!</definedName>
    <definedName name="TABLE4">#REF!</definedName>
    <definedName name="TABLE5" localSheetId="4">#REF!</definedName>
    <definedName name="TABLE5">#REF!</definedName>
    <definedName name="TABLE6">#REF!</definedName>
    <definedName name="TABLE6_1" localSheetId="4">[1]TCHE!#REF!</definedName>
    <definedName name="TABLE6_1">[1]TCHE!#REF!</definedName>
    <definedName name="TABLE6_2" localSheetId="4">[1]TCHE!#REF!</definedName>
    <definedName name="TABLE6_2">[1]TCHE!#REF!</definedName>
    <definedName name="TABLE6AND7">#REF!</definedName>
    <definedName name="TABLE7">#REF!</definedName>
    <definedName name="TABLE8" localSheetId="4">[1]TCHE!#REF!</definedName>
    <definedName name="TABLE8">[1]TCHE!#REF!</definedName>
    <definedName name="TABLE9" localSheetId="4">[1]TCHE!#REF!</definedName>
    <definedName name="TABLE9">[1]TCHE!#REF!</definedName>
    <definedName name="tablong30" localSheetId="19" hidden="1">{"'tabcourt_5'!$A$2:$C$10"}</definedName>
    <definedName name="tablong30" hidden="1">{"'tabcourt_5'!$A$2:$C$10"}</definedName>
    <definedName name="TotalAkademiker">#REF!</definedName>
    <definedName name="_xlnm.Print_Area" localSheetId="14">'G2'!$A$1:$I$47</definedName>
    <definedName name="_xlnm.Print_Area" localSheetId="23">'G214'!$A$1:$H$66</definedName>
    <definedName name="_xlnm.Print_Area" localSheetId="21">'T234'!$B$1:$V$49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B11" i="88" l="1"/>
  <c r="K23" i="15"/>
  <c r="K11" i="15"/>
  <c r="K17" i="15" s="1"/>
  <c r="K21" i="19"/>
  <c r="K16" i="19"/>
  <c r="K22" i="19" s="1"/>
  <c r="J11" i="15"/>
  <c r="J17" i="15" s="1"/>
  <c r="J11" i="19"/>
  <c r="C10" i="21"/>
  <c r="D10" i="21"/>
  <c r="E10" i="21"/>
  <c r="F10" i="21"/>
</calcChain>
</file>

<file path=xl/sharedStrings.xml><?xml version="1.0" encoding="utf-8"?>
<sst xmlns="http://schemas.openxmlformats.org/spreadsheetml/2006/main" count="1101" uniqueCount="310">
  <si>
    <t>Total</t>
  </si>
  <si>
    <t>1997</t>
  </si>
  <si>
    <t>1998</t>
  </si>
  <si>
    <t>1999</t>
  </si>
  <si>
    <t>2000</t>
  </si>
  <si>
    <t>..</t>
  </si>
  <si>
    <t>Portugal</t>
  </si>
  <si>
    <t>TOTAL</t>
  </si>
  <si>
    <t xml:space="preserve">Energie </t>
  </si>
  <si>
    <t>%</t>
  </si>
  <si>
    <t xml:space="preserve">Total  </t>
  </si>
  <si>
    <t>2001</t>
  </si>
  <si>
    <t>2002</t>
  </si>
  <si>
    <t xml:space="preserve"> </t>
  </si>
  <si>
    <t>2003</t>
  </si>
  <si>
    <t>2004</t>
  </si>
  <si>
    <t>2006</t>
  </si>
  <si>
    <t>Energie</t>
  </si>
  <si>
    <t>2008</t>
  </si>
  <si>
    <t>2010</t>
  </si>
  <si>
    <t>G1</t>
  </si>
  <si>
    <t>G2</t>
  </si>
  <si>
    <t>T2</t>
  </si>
  <si>
    <t>T3</t>
  </si>
  <si>
    <t>Set 204 : Input S-T</t>
  </si>
  <si>
    <t>G215</t>
  </si>
  <si>
    <t>G232</t>
  </si>
  <si>
    <t>T232</t>
  </si>
  <si>
    <t>G233</t>
  </si>
  <si>
    <t>G217</t>
  </si>
  <si>
    <t>G218</t>
  </si>
  <si>
    <t>G219</t>
  </si>
  <si>
    <t>T209</t>
  </si>
  <si>
    <t>T213</t>
  </si>
  <si>
    <t>G234</t>
  </si>
  <si>
    <t>T235</t>
  </si>
  <si>
    <t>G214</t>
  </si>
  <si>
    <t>G202</t>
  </si>
  <si>
    <t>T202</t>
  </si>
  <si>
    <t>Eidgenössisches Departement für auswärtige Angelegenheiten</t>
  </si>
  <si>
    <t>Eidgenössisches Departement des Innern</t>
  </si>
  <si>
    <t>Eidgenössisches Justiz- und Polizeidepartement</t>
  </si>
  <si>
    <t>Eidgenössisches Departement für Verteidigung, Bevölkerungsschutz und Sport</t>
  </si>
  <si>
    <t>Eidgenössisches Departement für Wirtschaft, Bildung und Forschung</t>
  </si>
  <si>
    <t>T234</t>
  </si>
  <si>
    <t>T233</t>
  </si>
  <si>
    <t>T217</t>
  </si>
  <si>
    <t>T218</t>
  </si>
  <si>
    <t>T219</t>
  </si>
  <si>
    <r>
      <t xml:space="preserve">Ind20204_G215 - </t>
    </r>
    <r>
      <rPr>
        <b/>
        <sz val="8"/>
        <rFont val="Arial"/>
        <family val="2"/>
      </rPr>
      <t>F+E-Aufwendungen des Bundes</t>
    </r>
  </si>
  <si>
    <r>
      <t xml:space="preserve">Ind20204_G1 - </t>
    </r>
    <r>
      <rPr>
        <b/>
        <sz val="8"/>
        <rFont val="Arial"/>
        <family val="2"/>
      </rPr>
      <t>F+E-Aufwendungen des Bundes</t>
    </r>
  </si>
  <si>
    <t>In Millionen Franken</t>
  </si>
  <si>
    <t>© BFS</t>
  </si>
  <si>
    <t>Aufwandsart</t>
  </si>
  <si>
    <t>Tausend Franken</t>
  </si>
  <si>
    <t>F+E-Aufträge</t>
  </si>
  <si>
    <t>F+E-Beiträge</t>
  </si>
  <si>
    <r>
      <t xml:space="preserve">Ind20204_G232 - </t>
    </r>
    <r>
      <rPr>
        <b/>
        <sz val="8"/>
        <rFont val="Arial"/>
        <family val="2"/>
      </rPr>
      <t>F+E-Aufwendungen des Bundes</t>
    </r>
  </si>
  <si>
    <t>In %</t>
  </si>
  <si>
    <t>Zurück zum Index</t>
  </si>
  <si>
    <r>
      <t xml:space="preserve">Ind20204_T232 - </t>
    </r>
    <r>
      <rPr>
        <b/>
        <sz val="8"/>
        <rFont val="Arial"/>
        <family val="2"/>
      </rPr>
      <t>F+E-Aufwendungen des Bundes</t>
    </r>
  </si>
  <si>
    <r>
      <t xml:space="preserve">Ind20204_G233 - </t>
    </r>
    <r>
      <rPr>
        <b/>
        <sz val="8"/>
        <rFont val="Arial"/>
        <family val="2"/>
      </rPr>
      <t>F+E-Aufwendungen des Bundes</t>
    </r>
  </si>
  <si>
    <r>
      <t>Departement /Bundesstelle</t>
    </r>
    <r>
      <rPr>
        <b/>
        <vertAlign val="superscript"/>
        <sz val="8"/>
        <rFont val="Arial"/>
        <family val="2"/>
      </rPr>
      <t>1</t>
    </r>
  </si>
  <si>
    <t>F+E-Intramuros</t>
  </si>
  <si>
    <t>Total F+E-
Aufwendungen</t>
  </si>
  <si>
    <t>EDA</t>
  </si>
  <si>
    <t>EDI</t>
  </si>
  <si>
    <t>EJPD</t>
  </si>
  <si>
    <t>VBS</t>
  </si>
  <si>
    <t>EFD</t>
  </si>
  <si>
    <t>WBF</t>
  </si>
  <si>
    <t>UVEK</t>
  </si>
  <si>
    <t xml:space="preserve">Eidgenössisches Finanzdepartement
</t>
  </si>
  <si>
    <r>
      <t xml:space="preserve">ind20204-T233 - </t>
    </r>
    <r>
      <rPr>
        <b/>
        <sz val="8"/>
        <rFont val="Arial"/>
        <family val="2"/>
      </rPr>
      <t>F+E-Aufwendungen des Bundes</t>
    </r>
  </si>
  <si>
    <r>
      <t xml:space="preserve">Ind20204_G217 - </t>
    </r>
    <r>
      <rPr>
        <b/>
        <sz val="8"/>
        <rFont val="Arial"/>
        <family val="2"/>
      </rPr>
      <t>F+E-Aufwendungen des Bundes</t>
    </r>
  </si>
  <si>
    <t>Universitäre Hochschulen (UHS)</t>
  </si>
  <si>
    <t>Eidg. Technische Hochschulen (ETH)</t>
  </si>
  <si>
    <t>Forschungsanstalten des ETH-Bereichs</t>
  </si>
  <si>
    <t>Private Organisationen ohne Erwerbszweck</t>
  </si>
  <si>
    <t>Privatunternehmen in der Schweiz</t>
  </si>
  <si>
    <t>Übrige Empfänger in der Schweiz</t>
  </si>
  <si>
    <t>Übrige Empfänger im Ausland</t>
  </si>
  <si>
    <r>
      <t xml:space="preserve">Ind20204_T217 - </t>
    </r>
    <r>
      <rPr>
        <b/>
        <sz val="8"/>
        <rFont val="Arial"/>
        <family val="2"/>
      </rPr>
      <t>F+E-Aufwendungen des Bundes</t>
    </r>
  </si>
  <si>
    <t>Sektor Hochschulen</t>
  </si>
  <si>
    <t>Kantone und Gemeinden</t>
  </si>
  <si>
    <t>Total Schweiz</t>
  </si>
  <si>
    <t>Hochschulen im Ausland</t>
  </si>
  <si>
    <t>Privatunternehmen im Ausland</t>
  </si>
  <si>
    <t>Internationale Organisationen im Ausland</t>
  </si>
  <si>
    <t>Total Ausland</t>
  </si>
  <si>
    <t>Privatunternehmen</t>
  </si>
  <si>
    <t>Ausland</t>
  </si>
  <si>
    <r>
      <t xml:space="preserve">Ind20204_G218 - </t>
    </r>
    <r>
      <rPr>
        <b/>
        <sz val="8"/>
        <rFont val="Arial"/>
        <family val="2"/>
      </rPr>
      <t xml:space="preserve"> F+E-Aufwendungen des Bundes</t>
    </r>
  </si>
  <si>
    <t>Schweizerischer Nationalfonds zur Förderung der Wissenschaftlichen Forschung (SNF)</t>
  </si>
  <si>
    <t>Übrige Empfänger im Ausland (Organisationen und internationale Programmen)</t>
  </si>
  <si>
    <r>
      <t xml:space="preserve">Ind20204_T218 - </t>
    </r>
    <r>
      <rPr>
        <b/>
        <sz val="8"/>
        <rFont val="Arial"/>
        <family val="2"/>
      </rPr>
      <t xml:space="preserve"> F+E-Aufwendungen des Bundes</t>
    </r>
  </si>
  <si>
    <t>Schweizerischer Nationalfonds zur Förderung der Wissenschaftlichen Forschung (SNF)*</t>
  </si>
  <si>
    <t>Nichtregierungsorganisationen
s</t>
  </si>
  <si>
    <r>
      <t xml:space="preserve">Ind20204_G219 - </t>
    </r>
    <r>
      <rPr>
        <b/>
        <sz val="8"/>
        <rFont val="Arial"/>
        <family val="2"/>
      </rPr>
      <t>F+E-Aufwendungen des Bundes</t>
    </r>
  </si>
  <si>
    <t>Ziel</t>
  </si>
  <si>
    <t>Millionen Franken</t>
  </si>
  <si>
    <t>Landwirtschaft</t>
  </si>
  <si>
    <t>Gesellschaftliche Strukturen und Beziehungen</t>
  </si>
  <si>
    <t xml:space="preserve">Gesundheit </t>
  </si>
  <si>
    <t xml:space="preserve">Industrielle Produktion und Technologie </t>
  </si>
  <si>
    <t>Transport, Telekommunikation und andere Infrastrukturen</t>
  </si>
  <si>
    <t>Umwelt</t>
  </si>
  <si>
    <t xml:space="preserve">Erforschung und Nutzung der irdischen Umwelt  </t>
  </si>
  <si>
    <r>
      <t xml:space="preserve">Ind20204_T219 - </t>
    </r>
    <r>
      <rPr>
        <b/>
        <sz val="8"/>
        <rFont val="Arial"/>
        <family val="2"/>
      </rPr>
      <t>F+E-Aufwendungen des Bundes</t>
    </r>
  </si>
  <si>
    <t>Gesundheit</t>
  </si>
  <si>
    <t>Industrielle Produktivität und Technologie</t>
  </si>
  <si>
    <t xml:space="preserve">Erforschung und Nutzung der irdischen Umwelt </t>
  </si>
  <si>
    <t>Nicht zielorientierte Forschung</t>
  </si>
  <si>
    <r>
      <t xml:space="preserve">Ind20204_T209 - </t>
    </r>
    <r>
      <rPr>
        <b/>
        <sz val="8"/>
        <rFont val="Arial"/>
        <family val="2"/>
      </rPr>
      <t>F+E-Aufwendungen des Bundes</t>
    </r>
  </si>
  <si>
    <t>Grundlagenforschung</t>
  </si>
  <si>
    <t>Angewandte Forschung</t>
  </si>
  <si>
    <t>Experimentelle Entwicklung</t>
  </si>
  <si>
    <t>Land</t>
  </si>
  <si>
    <t>Schweiz</t>
  </si>
  <si>
    <t>Dänemark</t>
  </si>
  <si>
    <t>Italien</t>
  </si>
  <si>
    <t>Vereinigtes Königreich</t>
  </si>
  <si>
    <t>Schweden</t>
  </si>
  <si>
    <t>Niederlande</t>
  </si>
  <si>
    <t>Total OECD</t>
  </si>
  <si>
    <t xml:space="preserve">Japan </t>
  </si>
  <si>
    <t>Vereinigte Staaten</t>
  </si>
  <si>
    <t>Finnland</t>
  </si>
  <si>
    <t>Frankreich</t>
  </si>
  <si>
    <t>Deutschland</t>
  </si>
  <si>
    <r>
      <t xml:space="preserve">Ind20204_G2- </t>
    </r>
    <r>
      <rPr>
        <b/>
        <sz val="10"/>
        <rFont val="Arial"/>
        <family val="2"/>
      </rPr>
      <t>F+E-Aufwendungen des Bundes</t>
    </r>
  </si>
  <si>
    <r>
      <t xml:space="preserve">Ind20204_T2 - </t>
    </r>
    <r>
      <rPr>
        <b/>
        <sz val="8"/>
        <rFont val="Arial"/>
        <family val="2"/>
      </rPr>
      <t>F+E-Aufwendungen des Bundes</t>
    </r>
  </si>
  <si>
    <t>Australien</t>
  </si>
  <si>
    <t>Österreich</t>
  </si>
  <si>
    <t>Belgien</t>
  </si>
  <si>
    <t>Kanada</t>
  </si>
  <si>
    <t>Tschechische Rep.</t>
  </si>
  <si>
    <t>Estland</t>
  </si>
  <si>
    <t>Griechenland</t>
  </si>
  <si>
    <t>Ungarn</t>
  </si>
  <si>
    <t>Island</t>
  </si>
  <si>
    <t>Irland</t>
  </si>
  <si>
    <t>Korea</t>
  </si>
  <si>
    <t>Luxemburg</t>
  </si>
  <si>
    <t>Mexiko</t>
  </si>
  <si>
    <t>Neuseeland</t>
  </si>
  <si>
    <t>Norwegen</t>
  </si>
  <si>
    <t>Polen</t>
  </si>
  <si>
    <t>Slowenien</t>
  </si>
  <si>
    <t>Spanien</t>
  </si>
  <si>
    <t>Türkei</t>
  </si>
  <si>
    <t>Israel</t>
  </si>
  <si>
    <t>Slowakische Republik</t>
  </si>
  <si>
    <r>
      <t xml:space="preserve">Ind20204_T3 - </t>
    </r>
    <r>
      <rPr>
        <b/>
        <sz val="8"/>
        <rFont val="Arial"/>
        <family val="2"/>
      </rPr>
      <t xml:space="preserve"> F+E-Aufwendungen des Bundes</t>
    </r>
  </si>
  <si>
    <t>In % der F+E-Bruttoinlandaufwendungen</t>
  </si>
  <si>
    <r>
      <t xml:space="preserve">Ind20204_G202 - </t>
    </r>
    <r>
      <rPr>
        <b/>
        <sz val="10"/>
        <rFont val="Arial"/>
        <family val="2"/>
      </rPr>
      <t>F+E-Aufwendungen des Bundes</t>
    </r>
  </si>
  <si>
    <r>
      <t xml:space="preserve">Ind20204_T202- </t>
    </r>
    <r>
      <rPr>
        <b/>
        <sz val="10"/>
        <rFont val="Arial"/>
        <family val="2"/>
      </rPr>
      <t>F+E-Aufwendungen des Bundes</t>
    </r>
  </si>
  <si>
    <r>
      <t xml:space="preserve">Ind20204_T213 - </t>
    </r>
    <r>
      <rPr>
        <b/>
        <sz val="9"/>
        <rFont val="Arial"/>
        <family val="2"/>
      </rPr>
      <t>F+E-Aufwendungen des Bundes</t>
    </r>
  </si>
  <si>
    <r>
      <t xml:space="preserve">1  </t>
    </r>
    <r>
      <rPr>
        <sz val="8"/>
        <rFont val="Arial"/>
        <family val="2"/>
      </rPr>
      <t xml:space="preserve"> Nicht verteilbare Forschung.</t>
    </r>
  </si>
  <si>
    <r>
      <t xml:space="preserve">Ind20204_G234 - </t>
    </r>
    <r>
      <rPr>
        <b/>
        <sz val="8"/>
        <rFont val="Arial"/>
        <family val="2"/>
      </rPr>
      <t>F+E-Aufwendungen des Bundes</t>
    </r>
  </si>
  <si>
    <t>Quelle:  BFS, eigene Berechnungen auf OECD Quelle</t>
  </si>
  <si>
    <t>Ind20204_T234 - F+E-Aufwendungen des Bundes</t>
  </si>
  <si>
    <r>
      <t xml:space="preserve">Ind20204_T235 - </t>
    </r>
    <r>
      <rPr>
        <b/>
        <sz val="8"/>
        <rFont val="Arial"/>
        <family val="2"/>
      </rPr>
      <t>F+E-Aufwendungen des Bundes</t>
    </r>
  </si>
  <si>
    <t>Forschung und Entwicklung (F+E)-Bruttoinlandaufwendungen des Staatssektors</t>
  </si>
  <si>
    <t>Finanzierung der Forschung und Entwicklung (F+E) vom Bund</t>
  </si>
  <si>
    <t>Indikator 20204 : Forschung und Entwicklung (F+E) -Aufwendungen des Bundes</t>
  </si>
  <si>
    <t>Total F+E des Bundes</t>
  </si>
  <si>
    <t>Kantone und Gemeinden und übrige 
Empfänger in der Schweiz</t>
  </si>
  <si>
    <t>Finanzierung von F+E durchführenden Institutionen in der Schweiz</t>
  </si>
  <si>
    <t>Finanzierung von F+E-Programmen/Projekten in der Schweiz</t>
  </si>
  <si>
    <t>Finanzierung von F+E durchführenden Institutionen im Ausland</t>
  </si>
  <si>
    <t>Finanzierung von internationalen F+E-Programmen/Projekten im Ausland</t>
  </si>
  <si>
    <t>Finanzierung von F+E durchführenden Institutionen</t>
  </si>
  <si>
    <t>Finanzierung von F+E-Programmen/Projekten</t>
  </si>
  <si>
    <t>Finanzierung inländischer F+E</t>
  </si>
  <si>
    <t>Finanzierung ausländischer/extraterritorialer F+E</t>
  </si>
  <si>
    <r>
      <t xml:space="preserve">Schweizerischer Nationalfonds zur Förderung der Wissenschaftlichen Forschung (SNF) </t>
    </r>
    <r>
      <rPr>
        <vertAlign val="superscript"/>
        <sz val="8"/>
        <rFont val="Arial"/>
        <family val="2"/>
      </rPr>
      <t>3</t>
    </r>
  </si>
  <si>
    <t>1    Siehe Abkürzungsliste in den Definitionen</t>
  </si>
  <si>
    <t>Bundeskanzlei</t>
  </si>
  <si>
    <t>Eidgenössisches Departement für Umwelt, 
Verkehr, Energie und Kommunikation</t>
  </si>
  <si>
    <t>Total Forschung und Entwicklung (F+E)- Aufwendungen des Bundes</t>
  </si>
  <si>
    <t>Private Organisationen ohne Erwerbszweck (inkl. SNF)</t>
  </si>
  <si>
    <t xml:space="preserve">TOTAL </t>
  </si>
  <si>
    <t>Fachhochschulen (FHS) und höhere Fachschulen</t>
  </si>
  <si>
    <r>
      <t xml:space="preserve">Eidg. Technische Hochschulen (ETH) </t>
    </r>
    <r>
      <rPr>
        <vertAlign val="superscript"/>
        <sz val="8"/>
        <color indexed="63"/>
        <rFont val="Arial"/>
        <family val="2"/>
      </rPr>
      <t>1</t>
    </r>
  </si>
  <si>
    <r>
      <t xml:space="preserve">Forschungsanstalten des ETH-Bereichs </t>
    </r>
    <r>
      <rPr>
        <vertAlign val="superscript"/>
        <sz val="8"/>
        <color indexed="63"/>
        <rFont val="Arial"/>
        <family val="2"/>
      </rPr>
      <t>2</t>
    </r>
  </si>
  <si>
    <t>Total Sektor Hochschulen</t>
  </si>
  <si>
    <t xml:space="preserve"> ¹  inklusive die 4 Forschungsanstalten des ETH-Bereichs, bis 2000.</t>
  </si>
  <si>
    <t>Kantone und Gemeinden und übrige
Empfänger in der Schweiz</t>
  </si>
  <si>
    <t>Weltraumforschung und Nutzung</t>
  </si>
  <si>
    <t>Nicht aufteilbare/nicht zuteilbare Forschung</t>
  </si>
  <si>
    <t>F+E- Intramuros</t>
  </si>
  <si>
    <t xml:space="preserve">    F+E-Aufträge</t>
  </si>
  <si>
    <t>Total F+E-Intramuros</t>
  </si>
  <si>
    <t>2) F+E-Aufträge</t>
  </si>
  <si>
    <t>Total F+E-Aufträge</t>
  </si>
  <si>
    <r>
      <t xml:space="preserve">2 </t>
    </r>
    <r>
      <rPr>
        <sz val="8"/>
        <rFont val="Arial"/>
        <family val="2"/>
      </rPr>
      <t xml:space="preserve">  Vier Forschungsanstalten: Paul Scherrer Institut (PSI), Eidg. Forschungsanstalt für Wald, Schnee und Landschaft (WSL),
     Eidgenössische Materialprüfungs- und Forschungsanstalt (EMPA) und Eidgenössische Anstalt für Wasserversorgung, Abwasserreinigung und Gewässerschutz (EAWAG).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</si>
  <si>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Vier Forschungsanstalten: Paul Scherrer Institut (PSI), Eidg. Forschungsanstalt für Wald, Schnee und Landschaft (WSL),
     Eidgenössische Materialprüfungs- und Forschungsanstalt (EMPA) und Eidgenössische Anstalt für Wasserversorgung, Abwasserreinigung und Gewässerschutz (EAWAG).</t>
    </r>
  </si>
  <si>
    <t>Total F+E-Beiträge</t>
  </si>
  <si>
    <t xml:space="preserve">Verteidigung </t>
  </si>
  <si>
    <t>1) F+E-Intramuros</t>
  </si>
  <si>
    <t>Forschung und Entwicklung (F+E)-Aufwendungen des Bundes, (F+E-Intramuros + F+E-Aufträge + F+E-Beiträge)</t>
  </si>
  <si>
    <t>Forschung und Entwicklung (F+E)-Aufträge des Bundes</t>
  </si>
  <si>
    <t>Forschung und Entwicklung (F+E)-Beiträge des Bundes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</si>
  <si>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F+E-Aufwendungen des Bundes = F+E-Intramuros + F+E-Aufträge + F+E-Beiträge.</t>
    </r>
  </si>
  <si>
    <t>Total F+E-Extramuros</t>
  </si>
  <si>
    <t>Total F+E-Aufwendungen</t>
  </si>
  <si>
    <t>Selbstständige Bundesanstalten</t>
  </si>
  <si>
    <t>Definitionen und Kommentare: Siehe Indikator im Internet</t>
  </si>
  <si>
    <t>EU-28</t>
  </si>
  <si>
    <t>2012</t>
  </si>
  <si>
    <t>Japan</t>
  </si>
  <si>
    <t>Andere und Zentralkosten</t>
  </si>
  <si>
    <t>In Millionen Franken zu laufenden Preisen</t>
  </si>
  <si>
    <t>In Tausend Franken zu laufenden Preisen</t>
  </si>
  <si>
    <t>In Tausend Franken zu laufenden Preisen und in %</t>
  </si>
  <si>
    <t>In Millionen Franken zu laufenden Preisen und in %</t>
  </si>
  <si>
    <t>5. Energie</t>
  </si>
  <si>
    <t>1. Erforschung und Nutzung der irdischen Umwelt</t>
  </si>
  <si>
    <t>2. Umwelt</t>
  </si>
  <si>
    <t>3. Erforschung und Nutzung des Weltraums</t>
  </si>
  <si>
    <t>4. Transport, Telekommunikation und andere Infrastrukturen</t>
  </si>
  <si>
    <t xml:space="preserve">6. Industrielle Produktion und Technologie </t>
  </si>
  <si>
    <t>7. Gesundheit</t>
  </si>
  <si>
    <t>8. Landwirtschaft</t>
  </si>
  <si>
    <t>14. Verteidigung</t>
  </si>
  <si>
    <t>12. Allgemeine Hochschulforschungsmittel</t>
  </si>
  <si>
    <t>9. Bildung</t>
  </si>
  <si>
    <t>10. Kultur und Sport, Kommunikation und Medien</t>
  </si>
  <si>
    <t>11. Politik und Recht</t>
  </si>
  <si>
    <r>
      <t>13. Andere Zivile Forschungen</t>
    </r>
    <r>
      <rPr>
        <vertAlign val="superscript"/>
        <sz val="8"/>
        <rFont val="Arial"/>
        <family val="2"/>
      </rPr>
      <t>1</t>
    </r>
  </si>
  <si>
    <t>In Tausend Franken, zu laufenden Preisen</t>
  </si>
  <si>
    <t>Chile</t>
  </si>
  <si>
    <t>2014</t>
  </si>
  <si>
    <t>Chili</t>
  </si>
  <si>
    <t>Total GBARD</t>
  </si>
  <si>
    <t>Ind20204_G214_flux - F+E-Aufwendungen des Bundes</t>
  </si>
  <si>
    <t>EU-28 (Schätzung OECD)</t>
  </si>
  <si>
    <t>Schweiz (in Millionen Franken)</t>
  </si>
  <si>
    <t xml:space="preserve">  -</t>
  </si>
  <si>
    <t>Fachhochschulen (FHS)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</si>
  <si>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Enthält nur den vom Bund finanzierten Betrag.</t>
    </r>
  </si>
  <si>
    <t>In % des BIP</t>
  </si>
  <si>
    <t>Lettland</t>
  </si>
  <si>
    <t>2015</t>
  </si>
  <si>
    <t>Staatliche F+E-Mittelzuweisung (GBARD)</t>
  </si>
  <si>
    <r>
      <t>F+E-Aufwendungen des Bundes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2000-2017</t>
    </r>
  </si>
  <si>
    <t>Entwicklung 2000-2017</t>
  </si>
  <si>
    <t>nach Aufwandsart, 2017</t>
  </si>
  <si>
    <t>nach Aufwandsart, 2000-2017</t>
  </si>
  <si>
    <t>nach Departement und Aufwandsart, 2017</t>
  </si>
  <si>
    <t>nach Departement und Aufwandsart, 2000-2017</t>
  </si>
  <si>
    <t>nach Empfängerstelle, 2017</t>
  </si>
  <si>
    <t>nach Empfängerstelle, 2000-2017</t>
  </si>
  <si>
    <t>nach Ziel und Aufwandsart, 2017</t>
  </si>
  <si>
    <t>nach Ziel und Aufwandsart, 2002-2017</t>
  </si>
  <si>
    <t>nach Aufwandsart und Forschungsart, 2000-2017</t>
  </si>
  <si>
    <t>Quelle: BFS, Forschung und Entwicklung (F+E) beim Bund</t>
  </si>
  <si>
    <t>F+E-Aufträge des Bundes, nach Empfängerstelle, 2000-2017</t>
  </si>
  <si>
    <t>F+E-Beiträge des Bundes, nach Empfängerstelle, 2000-2017</t>
  </si>
  <si>
    <t>Quelle: Forschung und Entwicklung (F+E) beim Bund</t>
  </si>
  <si>
    <t>Quelle: BFS, Forschung und Entwicklung (F+E) Synthese Schweiz</t>
  </si>
  <si>
    <t>Total Intramuros-F+E-Aufwendungen + F+E-Aufträge</t>
  </si>
  <si>
    <t>Total Intramuros-F+E-Aufwendungen + 
F+E-Aufträge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</si>
  <si>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2017: Schweitzerisches Nationalmuseum,  Eidgenössische Alkoholverwaltung, Eidgenössisches Nuklearsicherheitsinspektorat und Eidgenössisches Institut für Metrologie. 
   Für die anderen Jahren, siehe die Liste und die Entwickung in den Definitionen.</t>
    </r>
  </si>
  <si>
    <r>
      <t>Selbstständige Bundesanstalten</t>
    </r>
    <r>
      <rPr>
        <b/>
        <vertAlign val="superscript"/>
        <sz val="9"/>
        <color indexed="8"/>
        <rFont val="Arial"/>
        <family val="2"/>
      </rPr>
      <t xml:space="preserve"> 2</t>
    </r>
  </si>
  <si>
    <t>Empfängerstelle</t>
  </si>
  <si>
    <t>1 + 2) Intramuros-F+E-Aufwendungen und F+E-Aufträge</t>
  </si>
  <si>
    <t>Total Intramuros-F+E-Aufwendungen + F+E-Aufträge nach Aufwandsart und Ziel, 2002-2017</t>
  </si>
  <si>
    <t>Total Intramuros-F+E-Aufwendungen + F+E-Aufträge nach Aufwandsart und Forschungsart, 2000-2017</t>
  </si>
  <si>
    <t>Intramuros-F+E-Aufwendungen + 
F+E-Aufträge</t>
  </si>
  <si>
    <t>F+E-Aufwendungen des Bundes nach Aufwandsart, 2017</t>
  </si>
  <si>
    <t>F+E-Aufwendungen des Bundes nach Aufwandsart, 2000-2017</t>
  </si>
  <si>
    <t>F+E-Aufwendungen des Bundes nach Aufwandsart, 2000-2015</t>
  </si>
  <si>
    <t>F+E-Aufwendungen des Bundes nach Departement und Aufwandsart, 2017</t>
  </si>
  <si>
    <r>
      <t>Forschung und Entwicklung (F+E) -Aufwendungen des Bundes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nach Departement und  Aufwandsart, 2000-2017</t>
    </r>
  </si>
  <si>
    <t>F+E-Aufträge des Bundes nach Empfängerstelle, 2017</t>
  </si>
  <si>
    <t>F+E-Aufträge des Bundes nach Empfängerstelle, 2000-2017</t>
  </si>
  <si>
    <t>F+E-Beiträge des Bundes nach Empfängerstelle, 2017</t>
  </si>
  <si>
    <t>F+E-Beiträge des Bundes nach Empfängerstelle, 2000-2017</t>
  </si>
  <si>
    <r>
      <t>Total Intramuros-F+E-Aufwendungen + F+E-Aufträge</t>
    </r>
    <r>
      <rPr>
        <b/>
        <vertAlign val="superscript"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nach Ziel und Aufwandsart, 2017</t>
    </r>
  </si>
  <si>
    <t>nach Finanzierungsart, 2017</t>
  </si>
  <si>
    <t>nach Finanzierungsart, 2000-2017</t>
  </si>
  <si>
    <t>nach Ziel, Entwicklung 2000-2017</t>
  </si>
  <si>
    <t>Internationaler Vergleich, 2017 (in % des BIP)</t>
  </si>
  <si>
    <t>Finanzierung der Forschung und Entwicklung (F+E) vom Bund, 2017</t>
  </si>
  <si>
    <t>2017</t>
  </si>
  <si>
    <t>Staatliche F+E-Mittelzuweisung (GBARD) nach Finanzierungsart, 2017</t>
  </si>
  <si>
    <t>Staatliche F+E-Mittelzuweisung (GBARD) nach Finanzierungsart, 2000-2017</t>
  </si>
  <si>
    <r>
      <t xml:space="preserve">      davon jährliche Beiträge an den FRP-EU</t>
    </r>
    <r>
      <rPr>
        <i/>
        <vertAlign val="superscript"/>
        <sz val="10"/>
        <color indexed="23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</si>
  <si>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Rahmenprogramm für Forschung und technologische Entwicklung der Europäischen Union.</t>
    </r>
  </si>
  <si>
    <t>Staatliche F+E-Mittelzuweisung (GBARD) nach Ziel, 2000-2017</t>
  </si>
  <si>
    <t xml:space="preserve">Staatliche F+E-Mittelzuweisung (GBARD) nach Ziel, Entwicklung 2000-2015 </t>
  </si>
  <si>
    <t>Staatliche F+E-Mittelzuweisung (GBARD), im internationalen Vergleich, 1997-2017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</si>
  <si>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KKP = Kaufkraftparität.</t>
    </r>
  </si>
  <si>
    <r>
      <t>In Millionen $ KKP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, laufende Preise</t>
    </r>
  </si>
  <si>
    <t>internationaler Vergleich, 1997-2017 (in % des BIP)</t>
  </si>
  <si>
    <t>internationaler Vergleich, 1997-2017 (in % der F+E-Bruttoinlandaufwendungen)</t>
  </si>
  <si>
    <t>Internationaler Vergleich, 1997-2017  (in % des BIP)</t>
  </si>
  <si>
    <t>Internationaler Vergleich, 1997-2017 (In Millionen $ KKP, laufende Preise)</t>
  </si>
  <si>
    <t>© 2019 OFS-BFS-UST / WSA</t>
  </si>
  <si>
    <t>F+E-Bruttoinlandaufwendungen des Staatssektors, im internationalen Vergleich, 2017</t>
  </si>
  <si>
    <t>F+E-Bruttoinlandaufwendungen des Staatssektors im internationalen Vergleich, 1997-2017</t>
  </si>
  <si>
    <t>Litauen</t>
  </si>
  <si>
    <t>Staatliche F+E-Mittelzuweisung (GBARD), im internationalen Vergleich, 2017</t>
  </si>
  <si>
    <t xml:space="preserve">Italien </t>
  </si>
  <si>
    <t xml:space="preserve">Vereinigtes Königreich </t>
  </si>
  <si>
    <t xml:space="preserve">Frankreich </t>
  </si>
  <si>
    <t>Quelle : OECD – MSTI-Datenbank, Abteilung STI / EAS, Paris, März 2019</t>
  </si>
  <si>
    <t>Quelle: OECD – MSTI-Datenbank, Abteilung STI / EAS, Paris, März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</si>
</sst>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0_)"/>
    <numFmt numFmtId="165" formatCode="\ #\ ###\ ##0"/>
    <numFmt numFmtId="166" formatCode="0.0"/>
    <numFmt numFmtId="167" formatCode="#\ ###\ ##0"/>
    <numFmt numFmtId="168" formatCode="#\ ##0"/>
    <numFmt numFmtId="169" formatCode="#\ ###\ ##0.0"/>
    <numFmt numFmtId="170" formatCode="0.000"/>
    <numFmt numFmtId="171" formatCode="#,##0.0"/>
    <numFmt numFmtId="172" formatCode="###\ ##0"/>
    <numFmt numFmtId="173" formatCode="\ #\ ###\ ##0;[Red]\ \-#\ ###\ ##0"/>
    <numFmt numFmtId="174" formatCode="#\ ##0;[Red]\-#\ ##0"/>
    <numFmt numFmtId="175" formatCode="#,##0.000"/>
    <numFmt numFmtId="176" formatCode="0.00_ ;[Red]\-0.00\ "/>
    <numFmt numFmtId="177" formatCode="0.000%"/>
    <numFmt numFmtId="178" formatCode="#\ ###\ ##0__;\-#\ ###\ ##0__;..__;@__"/>
    <numFmt numFmtId="179" formatCode="#\ ###\ ##0.0__;\-#\ ###\ ##0.0__;..__;@__"/>
    <numFmt numFmtId="180" formatCode="#\ ###\ ##0.00__;\-#\ ###\ ##0.00__;..__;@__"/>
  </numFmts>
  <fonts count="8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Courier"/>
      <family val="3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8"/>
      <color indexed="10"/>
      <name val="Arial"/>
      <family val="2"/>
    </font>
    <font>
      <sz val="10"/>
      <name val="Helv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color indexed="12"/>
      <name val="Arial"/>
      <family val="2"/>
    </font>
    <font>
      <b/>
      <u/>
      <sz val="8"/>
      <color indexed="10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u/>
      <sz val="7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72"/>
      <color indexed="53"/>
      <name val="Arial"/>
      <family val="2"/>
    </font>
    <font>
      <sz val="10"/>
      <color indexed="53"/>
      <name val="Arial"/>
      <family val="2"/>
    </font>
    <font>
      <b/>
      <u/>
      <sz val="8"/>
      <color indexed="12"/>
      <name val="Arial"/>
      <family val="2"/>
    </font>
    <font>
      <sz val="8"/>
      <color indexed="9"/>
      <name val="Arial"/>
      <family val="2"/>
    </font>
    <font>
      <b/>
      <sz val="8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indexed="9"/>
      <name val="Arial"/>
      <family val="2"/>
    </font>
    <font>
      <b/>
      <u/>
      <sz val="7"/>
      <color indexed="10"/>
      <name val="Arial"/>
      <family val="2"/>
    </font>
    <font>
      <b/>
      <sz val="9"/>
      <name val="Helvetica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b/>
      <sz val="8"/>
      <color indexed="63"/>
      <name val="Arial"/>
      <family val="2"/>
    </font>
    <font>
      <b/>
      <sz val="7.5"/>
      <color indexed="63"/>
      <name val="Arial"/>
      <family val="2"/>
    </font>
    <font>
      <sz val="8"/>
      <color indexed="63"/>
      <name val="Arial"/>
      <family val="2"/>
    </font>
    <font>
      <b/>
      <sz val="12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indexed="63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7.5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10"/>
      <color indexed="23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0" tint="-0.49998474074526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41" fillId="0" borderId="2" applyNumberFormat="0" applyFill="0" applyAlignment="0" applyProtection="0"/>
    <xf numFmtId="0" fontId="14" fillId="0" borderId="0"/>
    <xf numFmtId="164" fontId="6" fillId="0" borderId="0"/>
    <xf numFmtId="164" fontId="6" fillId="0" borderId="0"/>
    <xf numFmtId="164" fontId="42" fillId="0" borderId="0"/>
    <xf numFmtId="164" fontId="6" fillId="0" borderId="0"/>
    <xf numFmtId="164" fontId="42" fillId="0" borderId="0"/>
    <xf numFmtId="164" fontId="42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21" fillId="0" borderId="0"/>
    <xf numFmtId="0" fontId="21" fillId="0" borderId="0"/>
    <xf numFmtId="0" fontId="14" fillId="22" borderId="4" applyNumberFormat="0" applyFont="0" applyAlignment="0" applyProtection="0"/>
    <xf numFmtId="0" fontId="43" fillId="20" borderId="8" applyNumberForma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85">
    <xf numFmtId="0" fontId="0" fillId="0" borderId="0" xfId="0"/>
    <xf numFmtId="0" fontId="2" fillId="0" borderId="0" xfId="0" applyFont="1"/>
    <xf numFmtId="0" fontId="3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Border="1"/>
    <xf numFmtId="0" fontId="10" fillId="0" borderId="0" xfId="0" applyFont="1"/>
    <xf numFmtId="0" fontId="9" fillId="0" borderId="9" xfId="0" applyFont="1" applyBorder="1" applyAlignment="1"/>
    <xf numFmtId="0" fontId="3" fillId="0" borderId="0" xfId="0" applyFont="1" applyBorder="1"/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3" fillId="0" borderId="9" xfId="0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Alignment="1">
      <alignment wrapText="1"/>
    </xf>
    <xf numFmtId="0" fontId="10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3" fillId="0" borderId="9" xfId="0" applyFont="1" applyBorder="1" applyAlignment="1"/>
    <xf numFmtId="0" fontId="3" fillId="0" borderId="9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9" fillId="0" borderId="0" xfId="0" applyFont="1" applyBorder="1"/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4" fillId="0" borderId="0" xfId="0" applyFont="1"/>
    <xf numFmtId="0" fontId="9" fillId="0" borderId="0" xfId="0" applyFont="1" applyBorder="1" applyAlignment="1">
      <alignment horizontal="left" indent="1"/>
    </xf>
    <xf numFmtId="1" fontId="3" fillId="0" borderId="0" xfId="0" applyNumberFormat="1" applyFont="1" applyBorder="1"/>
    <xf numFmtId="1" fontId="3" fillId="0" borderId="0" xfId="0" applyNumberFormat="1" applyFont="1" applyBorder="1" applyAlignment="1"/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left" indent="1"/>
    </xf>
    <xf numFmtId="164" fontId="9" fillId="0" borderId="0" xfId="45" applyFont="1" applyBorder="1" applyAlignment="1" applyProtection="1">
      <alignment horizontal="left"/>
    </xf>
    <xf numFmtId="0" fontId="3" fillId="0" borderId="9" xfId="0" applyFont="1" applyBorder="1"/>
    <xf numFmtId="0" fontId="3" fillId="0" borderId="0" xfId="0" applyNumberFormat="1" applyFont="1" applyBorder="1" applyAlignment="1"/>
    <xf numFmtId="164" fontId="11" fillId="0" borderId="9" xfId="45" applyFont="1" applyBorder="1" applyAlignment="1" applyProtection="1">
      <alignment horizontal="left"/>
    </xf>
    <xf numFmtId="1" fontId="3" fillId="0" borderId="0" xfId="46" applyNumberFormat="1" applyFont="1" applyBorder="1" applyAlignment="1" applyProtection="1">
      <alignment horizontal="left" indent="1"/>
    </xf>
    <xf numFmtId="0" fontId="0" fillId="0" borderId="0" xfId="0" applyBorder="1"/>
    <xf numFmtId="1" fontId="3" fillId="0" borderId="0" xfId="0" applyNumberFormat="1" applyFont="1"/>
    <xf numFmtId="0" fontId="8" fillId="0" borderId="0" xfId="0" applyFont="1"/>
    <xf numFmtId="0" fontId="3" fillId="0" borderId="0" xfId="0" applyFont="1" applyAlignment="1">
      <alignment vertical="center"/>
    </xf>
    <xf numFmtId="168" fontId="3" fillId="0" borderId="0" xfId="0" applyNumberFormat="1" applyFont="1"/>
    <xf numFmtId="0" fontId="5" fillId="0" borderId="0" xfId="0" applyFont="1" applyBorder="1"/>
    <xf numFmtId="169" fontId="3" fillId="0" borderId="0" xfId="0" applyNumberFormat="1" applyFont="1" applyBorder="1" applyAlignment="1">
      <alignment horizontal="right"/>
    </xf>
    <xf numFmtId="0" fontId="1" fillId="0" borderId="0" xfId="0" applyFont="1"/>
    <xf numFmtId="0" fontId="19" fillId="0" borderId="0" xfId="0" applyFont="1"/>
    <xf numFmtId="0" fontId="9" fillId="0" borderId="0" xfId="49" applyFont="1" applyAlignment="1">
      <alignment vertical="top"/>
    </xf>
    <xf numFmtId="0" fontId="3" fillId="0" borderId="0" xfId="49" applyFont="1" applyAlignment="1">
      <alignment vertical="top"/>
    </xf>
    <xf numFmtId="0" fontId="3" fillId="0" borderId="0" xfId="49" applyFont="1" applyBorder="1" applyAlignment="1">
      <alignment vertical="top"/>
    </xf>
    <xf numFmtId="0" fontId="3" fillId="0" borderId="9" xfId="49" applyFont="1" applyBorder="1" applyAlignment="1">
      <alignment vertical="top"/>
    </xf>
    <xf numFmtId="0" fontId="3" fillId="0" borderId="9" xfId="49" applyFont="1" applyBorder="1" applyAlignment="1">
      <alignment horizontal="left" vertical="top"/>
    </xf>
    <xf numFmtId="167" fontId="3" fillId="0" borderId="0" xfId="49" applyNumberFormat="1" applyFont="1" applyBorder="1" applyAlignment="1">
      <alignment vertical="top"/>
    </xf>
    <xf numFmtId="167" fontId="3" fillId="0" borderId="0" xfId="49" applyNumberFormat="1" applyFont="1" applyBorder="1" applyAlignment="1">
      <alignment horizontal="right" vertical="top"/>
    </xf>
    <xf numFmtId="1" fontId="3" fillId="0" borderId="0" xfId="49" applyNumberFormat="1" applyFont="1" applyBorder="1" applyAlignment="1">
      <alignment horizontal="right" vertical="top"/>
    </xf>
    <xf numFmtId="0" fontId="9" fillId="0" borderId="0" xfId="49" applyFont="1" applyBorder="1" applyAlignment="1">
      <alignment vertical="top"/>
    </xf>
    <xf numFmtId="167" fontId="9" fillId="0" borderId="0" xfId="49" applyNumberFormat="1" applyFont="1" applyBorder="1" applyAlignment="1">
      <alignment vertical="top"/>
    </xf>
    <xf numFmtId="167" fontId="9" fillId="0" borderId="0" xfId="49" applyNumberFormat="1" applyFont="1" applyBorder="1" applyAlignment="1">
      <alignment horizontal="right" vertical="top"/>
    </xf>
    <xf numFmtId="1" fontId="20" fillId="0" borderId="0" xfId="49" applyNumberFormat="1" applyFont="1" applyBorder="1" applyAlignment="1">
      <alignment horizontal="left" vertical="top"/>
    </xf>
    <xf numFmtId="167" fontId="3" fillId="0" borderId="0" xfId="49" applyNumberFormat="1" applyFont="1" applyBorder="1"/>
    <xf numFmtId="0" fontId="9" fillId="0" borderId="0" xfId="49" applyFont="1" applyBorder="1" applyAlignment="1">
      <alignment horizontal="left" vertical="top" wrapText="1"/>
    </xf>
    <xf numFmtId="0" fontId="9" fillId="0" borderId="0" xfId="49" applyFont="1" applyBorder="1" applyAlignment="1">
      <alignment horizontal="left" vertical="top"/>
    </xf>
    <xf numFmtId="0" fontId="18" fillId="0" borderId="0" xfId="0" applyFont="1"/>
    <xf numFmtId="0" fontId="0" fillId="0" borderId="9" xfId="0" applyBorder="1"/>
    <xf numFmtId="0" fontId="14" fillId="0" borderId="9" xfId="0" applyFont="1" applyBorder="1" applyAlignment="1"/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164" fontId="3" fillId="0" borderId="0" xfId="41" applyFont="1" applyBorder="1" applyAlignment="1" applyProtection="1">
      <alignment horizontal="left"/>
    </xf>
    <xf numFmtId="164" fontId="3" fillId="0" borderId="0" xfId="41" applyFont="1" applyAlignment="1">
      <alignment horizontal="right"/>
    </xf>
    <xf numFmtId="164" fontId="3" fillId="0" borderId="0" xfId="41" applyFont="1"/>
    <xf numFmtId="164" fontId="9" fillId="0" borderId="0" xfId="41" applyFont="1" applyAlignment="1">
      <alignment horizontal="right"/>
    </xf>
    <xf numFmtId="164" fontId="9" fillId="0" borderId="0" xfId="41" applyFont="1"/>
    <xf numFmtId="164" fontId="3" fillId="0" borderId="0" xfId="41" applyFont="1" applyBorder="1"/>
    <xf numFmtId="169" fontId="3" fillId="0" borderId="0" xfId="41" applyNumberFormat="1" applyFont="1"/>
    <xf numFmtId="169" fontId="9" fillId="0" borderId="0" xfId="41" applyNumberFormat="1" applyFont="1" applyFill="1"/>
    <xf numFmtId="164" fontId="3" fillId="0" borderId="9" xfId="41" applyFont="1" applyBorder="1" applyAlignment="1" applyProtection="1">
      <alignment horizontal="left"/>
    </xf>
    <xf numFmtId="164" fontId="3" fillId="0" borderId="9" xfId="41" applyFont="1" applyBorder="1" applyAlignment="1">
      <alignment horizontal="right"/>
    </xf>
    <xf numFmtId="164" fontId="3" fillId="0" borderId="9" xfId="41" applyFont="1" applyBorder="1"/>
    <xf numFmtId="169" fontId="3" fillId="0" borderId="0" xfId="41" applyNumberFormat="1" applyFont="1" applyBorder="1"/>
    <xf numFmtId="170" fontId="3" fillId="0" borderId="0" xfId="0" applyNumberFormat="1" applyFo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9" fillId="0" borderId="0" xfId="48" applyFont="1" applyBorder="1" applyAlignment="1">
      <alignment horizontal="left" vertical="top" indent="1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wrapText="1"/>
    </xf>
    <xf numFmtId="0" fontId="25" fillId="0" borderId="0" xfId="35" applyFont="1" applyAlignment="1" applyProtection="1"/>
    <xf numFmtId="0" fontId="3" fillId="0" borderId="0" xfId="0" applyFont="1" applyFill="1" applyBorder="1"/>
    <xf numFmtId="0" fontId="14" fillId="0" borderId="0" xfId="0" applyFont="1" applyBorder="1"/>
    <xf numFmtId="0" fontId="0" fillId="0" borderId="0" xfId="0" applyFill="1"/>
    <xf numFmtId="0" fontId="3" fillId="0" borderId="0" xfId="0" applyFont="1" applyBorder="1" applyAlignment="1">
      <alignment horizontal="right" indent="1"/>
    </xf>
    <xf numFmtId="0" fontId="23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right" indent="1"/>
    </xf>
    <xf numFmtId="0" fontId="9" fillId="0" borderId="0" xfId="0" applyFont="1" applyAlignment="1">
      <alignment horizontal="right" vertical="center" indent="1"/>
    </xf>
    <xf numFmtId="0" fontId="9" fillId="0" borderId="0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168" fontId="3" fillId="0" borderId="0" xfId="0" applyNumberFormat="1" applyFont="1" applyBorder="1" applyAlignment="1">
      <alignment horizontal="right" vertical="center" indent="1"/>
    </xf>
    <xf numFmtId="0" fontId="3" fillId="0" borderId="0" xfId="0" applyNumberFormat="1" applyFont="1" applyAlignment="1">
      <alignment horizontal="right" vertical="center" indent="1"/>
    </xf>
    <xf numFmtId="0" fontId="3" fillId="0" borderId="9" xfId="0" applyNumberFormat="1" applyFont="1" applyBorder="1" applyAlignment="1">
      <alignment horizontal="right" vertical="center" indent="1"/>
    </xf>
    <xf numFmtId="168" fontId="3" fillId="0" borderId="9" xfId="0" applyNumberFormat="1" applyFont="1" applyBorder="1" applyAlignment="1">
      <alignment horizontal="right" vertical="center" indent="1"/>
    </xf>
    <xf numFmtId="0" fontId="3" fillId="0" borderId="9" xfId="0" applyFont="1" applyBorder="1" applyAlignment="1">
      <alignment horizontal="right" vertical="center" indent="1"/>
    </xf>
    <xf numFmtId="165" fontId="3" fillId="0" borderId="0" xfId="0" applyNumberFormat="1" applyFont="1" applyBorder="1" applyAlignment="1">
      <alignment horizontal="right" vertical="center" indent="1"/>
    </xf>
    <xf numFmtId="167" fontId="9" fillId="0" borderId="0" xfId="0" applyNumberFormat="1" applyFont="1" applyBorder="1" applyAlignment="1">
      <alignment horizontal="right" vertical="center" indent="1"/>
    </xf>
    <xf numFmtId="168" fontId="3" fillId="0" borderId="0" xfId="0" applyNumberFormat="1" applyFont="1" applyAlignment="1">
      <alignment horizontal="right" vertical="center" indent="1"/>
    </xf>
    <xf numFmtId="165" fontId="3" fillId="0" borderId="0" xfId="0" applyNumberFormat="1" applyFont="1" applyAlignment="1">
      <alignment horizontal="right" vertical="center" indent="1"/>
    </xf>
    <xf numFmtId="1" fontId="3" fillId="0" borderId="0" xfId="0" applyNumberFormat="1" applyFont="1" applyAlignment="1">
      <alignment horizontal="right" vertical="center" indent="1"/>
    </xf>
    <xf numFmtId="167" fontId="3" fillId="0" borderId="0" xfId="0" applyNumberFormat="1" applyFont="1" applyAlignment="1">
      <alignment horizontal="right" vertical="center" indent="1"/>
    </xf>
    <xf numFmtId="1" fontId="3" fillId="0" borderId="0" xfId="0" applyNumberFormat="1" applyFont="1" applyFill="1" applyBorder="1" applyAlignment="1">
      <alignment horizontal="right" vertical="center" indent="1"/>
    </xf>
    <xf numFmtId="1" fontId="3" fillId="0" borderId="0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3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167" fontId="3" fillId="0" borderId="0" xfId="49" applyNumberFormat="1" applyFont="1" applyBorder="1" applyAlignment="1">
      <alignment horizontal="right" vertical="center" indent="1"/>
    </xf>
    <xf numFmtId="0" fontId="28" fillId="0" borderId="0" xfId="35" applyFont="1" applyAlignment="1" applyProtection="1"/>
    <xf numFmtId="0" fontId="4" fillId="0" borderId="0" xfId="0" applyFont="1"/>
    <xf numFmtId="168" fontId="4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horizontal="right" vertical="center" inden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right" vertical="center" indent="1"/>
    </xf>
    <xf numFmtId="167" fontId="9" fillId="0" borderId="10" xfId="0" applyNumberFormat="1" applyFont="1" applyBorder="1" applyAlignment="1">
      <alignment horizontal="right" vertical="center" indent="1"/>
    </xf>
    <xf numFmtId="0" fontId="9" fillId="0" borderId="10" xfId="49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0" fontId="9" fillId="0" borderId="10" xfId="49" applyFont="1" applyBorder="1" applyAlignment="1">
      <alignment horizontal="left" vertical="center" wrapText="1" indent="1"/>
    </xf>
    <xf numFmtId="0" fontId="9" fillId="0" borderId="10" xfId="0" applyFont="1" applyBorder="1" applyAlignment="1"/>
    <xf numFmtId="164" fontId="9" fillId="0" borderId="10" xfId="45" applyFont="1" applyBorder="1" applyAlignment="1" applyProtection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164" fontId="9" fillId="0" borderId="10" xfId="41" applyFont="1" applyBorder="1" applyAlignment="1" applyProtection="1">
      <alignment horizontal="left" vertical="center" indent="1"/>
    </xf>
    <xf numFmtId="173" fontId="3" fillId="0" borderId="0" xfId="0" applyNumberFormat="1" applyFont="1" applyAlignment="1">
      <alignment horizontal="right" vertical="center" indent="1"/>
    </xf>
    <xf numFmtId="173" fontId="9" fillId="0" borderId="9" xfId="0" applyNumberFormat="1" applyFont="1" applyBorder="1" applyAlignment="1">
      <alignment horizontal="right" vertical="center" indent="1"/>
    </xf>
    <xf numFmtId="0" fontId="3" fillId="0" borderId="0" xfId="0" applyNumberFormat="1" applyFont="1" applyBorder="1" applyAlignment="1">
      <alignment horizontal="right" vertical="center" indent="1"/>
    </xf>
    <xf numFmtId="0" fontId="9" fillId="0" borderId="9" xfId="0" applyFont="1" applyBorder="1" applyAlignment="1">
      <alignment horizontal="left" vertical="center" inden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9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7" fontId="9" fillId="0" borderId="1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1"/>
    </xf>
    <xf numFmtId="0" fontId="9" fillId="0" borderId="9" xfId="0" applyFont="1" applyFill="1" applyBorder="1" applyAlignment="1">
      <alignment horizontal="left" vertical="center" indent="1"/>
    </xf>
    <xf numFmtId="1" fontId="3" fillId="0" borderId="0" xfId="46" applyNumberFormat="1" applyFont="1" applyBorder="1" applyAlignment="1" applyProtection="1">
      <alignment horizontal="left" vertical="center" wrapText="1" indent="1"/>
    </xf>
    <xf numFmtId="164" fontId="3" fillId="0" borderId="0" xfId="45" applyFont="1" applyBorder="1" applyAlignment="1" applyProtection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13" fillId="0" borderId="0" xfId="35" applyAlignment="1" applyProtection="1"/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49" applyFont="1" applyBorder="1" applyAlignment="1">
      <alignment horizontal="left" vertical="center" indent="1"/>
    </xf>
    <xf numFmtId="167" fontId="9" fillId="0" borderId="9" xfId="49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indent="1"/>
    </xf>
    <xf numFmtId="0" fontId="3" fillId="0" borderId="0" xfId="49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" fontId="3" fillId="0" borderId="0" xfId="44" applyNumberFormat="1" applyFont="1" applyBorder="1" applyAlignment="1" applyProtection="1">
      <alignment horizontal="left" vertical="center"/>
    </xf>
    <xf numFmtId="164" fontId="9" fillId="0" borderId="0" xfId="45" applyFont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48" applyFont="1" applyBorder="1" applyAlignment="1">
      <alignment horizontal="left" vertical="center" wrapText="1" indent="1"/>
    </xf>
    <xf numFmtId="0" fontId="9" fillId="0" borderId="9" xfId="48" applyFont="1" applyBorder="1" applyAlignment="1">
      <alignment horizontal="left" vertical="center" indent="1"/>
    </xf>
    <xf numFmtId="0" fontId="3" fillId="0" borderId="0" xfId="49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164" fontId="9" fillId="0" borderId="0" xfId="41" applyFont="1" applyAlignment="1">
      <alignment horizontal="left" vertical="center"/>
    </xf>
    <xf numFmtId="164" fontId="3" fillId="0" borderId="0" xfId="41" applyFont="1" applyBorder="1" applyAlignment="1">
      <alignment horizontal="left" vertical="center"/>
    </xf>
    <xf numFmtId="164" fontId="3" fillId="0" borderId="0" xfId="41" applyFont="1" applyAlignment="1">
      <alignment horizontal="left" vertical="center"/>
    </xf>
    <xf numFmtId="164" fontId="26" fillId="0" borderId="0" xfId="43" applyFont="1" applyBorder="1" applyAlignment="1" applyProtection="1">
      <alignment horizontal="right"/>
    </xf>
    <xf numFmtId="0" fontId="9" fillId="0" borderId="10" xfId="0" applyFont="1" applyBorder="1" applyAlignment="1">
      <alignment horizontal="right" vertical="center" indent="2"/>
    </xf>
    <xf numFmtId="2" fontId="3" fillId="0" borderId="0" xfId="40" applyNumberFormat="1" applyFont="1" applyBorder="1" applyAlignment="1" applyProtection="1">
      <alignment horizontal="right" vertical="center" indent="2"/>
    </xf>
    <xf numFmtId="164" fontId="9" fillId="0" borderId="0" xfId="41" applyFont="1" applyBorder="1" applyAlignment="1">
      <alignment horizontal="right" vertical="center" indent="2"/>
    </xf>
    <xf numFmtId="0" fontId="9" fillId="0" borderId="0" xfId="0" applyFont="1" applyFill="1" applyBorder="1" applyAlignment="1">
      <alignment horizontal="right" vertical="center" indent="2"/>
    </xf>
    <xf numFmtId="166" fontId="3" fillId="0" borderId="0" xfId="42" applyNumberFormat="1" applyFont="1" applyFill="1" applyBorder="1" applyAlignment="1" applyProtection="1">
      <alignment horizontal="right" vertical="center" indent="2"/>
    </xf>
    <xf numFmtId="0" fontId="9" fillId="0" borderId="0" xfId="0" applyFont="1" applyFill="1" applyBorder="1"/>
    <xf numFmtId="166" fontId="9" fillId="0" borderId="0" xfId="42" applyNumberFormat="1" applyFont="1" applyFill="1" applyBorder="1" applyAlignment="1" applyProtection="1">
      <alignment horizontal="right" vertical="center" indent="2"/>
    </xf>
    <xf numFmtId="0" fontId="4" fillId="0" borderId="0" xfId="0" applyFont="1" applyFill="1" applyBorder="1"/>
    <xf numFmtId="0" fontId="29" fillId="0" borderId="0" xfId="0" applyFont="1" applyAlignment="1">
      <alignment horizontal="left" vertical="center"/>
    </xf>
    <xf numFmtId="0" fontId="28" fillId="0" borderId="0" xfId="35" applyFont="1" applyAlignment="1" applyProtection="1">
      <alignment horizontal="left"/>
    </xf>
    <xf numFmtId="0" fontId="0" fillId="0" borderId="0" xfId="0" applyAlignment="1"/>
    <xf numFmtId="176" fontId="3" fillId="0" borderId="0" xfId="0" applyNumberFormat="1" applyFont="1"/>
    <xf numFmtId="176" fontId="3" fillId="0" borderId="0" xfId="41" applyNumberFormat="1" applyFont="1"/>
    <xf numFmtId="0" fontId="14" fillId="0" borderId="0" xfId="0" applyFont="1" applyAlignment="1"/>
    <xf numFmtId="164" fontId="3" fillId="0" borderId="0" xfId="41" applyFont="1" applyAlignment="1"/>
    <xf numFmtId="0" fontId="3" fillId="0" borderId="0" xfId="0" applyFont="1" applyAlignment="1">
      <alignment horizontal="right" wrapText="1"/>
    </xf>
    <xf numFmtId="0" fontId="53" fillId="0" borderId="0" xfId="35" applyFont="1" applyAlignment="1" applyProtection="1"/>
    <xf numFmtId="178" fontId="9" fillId="0" borderId="10" xfId="0" applyNumberFormat="1" applyFont="1" applyBorder="1" applyAlignment="1">
      <alignment horizontal="right" vertical="center" indent="1"/>
    </xf>
    <xf numFmtId="178" fontId="3" fillId="0" borderId="0" xfId="0" applyNumberFormat="1" applyFont="1" applyAlignment="1">
      <alignment horizontal="right" vertical="center" indent="1"/>
    </xf>
    <xf numFmtId="178" fontId="3" fillId="0" borderId="0" xfId="0" applyNumberFormat="1" applyFont="1" applyBorder="1" applyAlignment="1">
      <alignment horizontal="right" vertical="center" indent="1"/>
    </xf>
    <xf numFmtId="178" fontId="9" fillId="0" borderId="9" xfId="0" applyNumberFormat="1" applyFont="1" applyBorder="1" applyAlignment="1">
      <alignment horizontal="right" vertical="center" indent="1"/>
    </xf>
    <xf numFmtId="4" fontId="49" fillId="0" borderId="11" xfId="0" applyNumberFormat="1" applyFont="1" applyFill="1" applyBorder="1" applyAlignment="1">
      <alignment horizontal="center"/>
    </xf>
    <xf numFmtId="2" fontId="26" fillId="0" borderId="0" xfId="39" applyNumberFormat="1" applyFont="1" applyFill="1" applyBorder="1" applyAlignment="1" applyProtection="1">
      <alignment horizontal="right"/>
    </xf>
    <xf numFmtId="2" fontId="27" fillId="0" borderId="0" xfId="39" applyNumberFormat="1" applyFont="1" applyFill="1" applyBorder="1" applyAlignment="1" applyProtection="1">
      <alignment horizontal="right"/>
    </xf>
    <xf numFmtId="0" fontId="10" fillId="0" borderId="0" xfId="0" applyFont="1" applyFill="1" applyBorder="1"/>
    <xf numFmtId="0" fontId="14" fillId="0" borderId="0" xfId="0" applyFont="1" applyFill="1" applyBorder="1"/>
    <xf numFmtId="0" fontId="3" fillId="0" borderId="0" xfId="0" applyFont="1" applyFill="1" applyBorder="1" applyAlignment="1">
      <alignment horizontal="right" indent="1"/>
    </xf>
    <xf numFmtId="172" fontId="9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indent="1"/>
    </xf>
    <xf numFmtId="164" fontId="9" fillId="0" borderId="0" xfId="41" applyFont="1" applyFill="1" applyBorder="1" applyAlignment="1" applyProtection="1">
      <alignment horizontal="right" vertical="center" indent="2"/>
    </xf>
    <xf numFmtId="0" fontId="48" fillId="0" borderId="0" xfId="35" applyFont="1" applyFill="1" applyBorder="1" applyAlignment="1" applyProtection="1">
      <alignment horizontal="left" indent="1"/>
    </xf>
    <xf numFmtId="0" fontId="3" fillId="0" borderId="0" xfId="0" applyFont="1" applyFill="1" applyBorder="1" applyAlignment="1">
      <alignment horizontal="left"/>
    </xf>
    <xf numFmtId="0" fontId="51" fillId="0" borderId="0" xfId="35" applyFont="1" applyFill="1" applyBorder="1" applyAlignment="1" applyProtection="1">
      <alignment horizontal="left" indent="1"/>
    </xf>
    <xf numFmtId="166" fontId="3" fillId="0" borderId="0" xfId="42" applyNumberFormat="1" applyFont="1" applyFill="1" applyBorder="1" applyAlignment="1" applyProtection="1">
      <alignment horizontal="right" vertical="center" indent="1"/>
    </xf>
    <xf numFmtId="0" fontId="4" fillId="0" borderId="0" xfId="0" applyFont="1" applyFill="1" applyBorder="1" applyAlignment="1"/>
    <xf numFmtId="166" fontId="9" fillId="0" borderId="0" xfId="42" applyNumberFormat="1" applyFont="1" applyFill="1" applyBorder="1" applyAlignment="1" applyProtection="1">
      <alignment horizontal="right" vertical="center" indent="1"/>
    </xf>
    <xf numFmtId="166" fontId="16" fillId="0" borderId="0" xfId="42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Border="1"/>
    <xf numFmtId="169" fontId="9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0" fontId="9" fillId="0" borderId="0" xfId="0" applyNumberFormat="1" applyFont="1" applyFill="1" applyBorder="1" applyAlignment="1">
      <alignment horizontal="right" vertical="center" indent="1"/>
    </xf>
    <xf numFmtId="0" fontId="16" fillId="0" borderId="0" xfId="0" applyNumberFormat="1" applyFont="1" applyFill="1" applyBorder="1" applyAlignment="1">
      <alignment horizontal="right" vertical="center" indent="1"/>
    </xf>
    <xf numFmtId="164" fontId="54" fillId="0" borderId="0" xfId="41" applyFont="1" applyFill="1" applyBorder="1" applyAlignment="1" applyProtection="1">
      <alignment horizontal="left"/>
    </xf>
    <xf numFmtId="165" fontId="3" fillId="0" borderId="0" xfId="42" applyNumberFormat="1" applyFont="1" applyFill="1" applyBorder="1" applyAlignment="1" applyProtection="1">
      <alignment horizontal="right" vertical="center" indent="1"/>
    </xf>
    <xf numFmtId="0" fontId="14" fillId="0" borderId="0" xfId="0" applyFont="1" applyFill="1" applyBorder="1" applyAlignment="1">
      <alignment horizontal="right" indent="1"/>
    </xf>
    <xf numFmtId="177" fontId="9" fillId="0" borderId="0" xfId="42" applyNumberFormat="1" applyFont="1" applyFill="1" applyBorder="1" applyAlignment="1" applyProtection="1">
      <alignment horizontal="right" vertical="center" indent="1"/>
    </xf>
    <xf numFmtId="164" fontId="26" fillId="0" borderId="0" xfId="43" applyFont="1" applyFill="1" applyBorder="1" applyAlignment="1" applyProtection="1">
      <alignment horizontal="right"/>
    </xf>
    <xf numFmtId="164" fontId="3" fillId="0" borderId="0" xfId="43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 indent="1"/>
    </xf>
    <xf numFmtId="169" fontId="9" fillId="0" borderId="0" xfId="41" applyNumberFormat="1" applyFont="1" applyFill="1" applyBorder="1"/>
    <xf numFmtId="164" fontId="3" fillId="0" borderId="0" xfId="41" applyFont="1" applyFill="1" applyBorder="1"/>
    <xf numFmtId="164" fontId="9" fillId="0" borderId="0" xfId="41" applyFont="1" applyFill="1" applyBorder="1"/>
    <xf numFmtId="169" fontId="3" fillId="0" borderId="0" xfId="41" applyNumberFormat="1" applyFont="1" applyFill="1" applyBorder="1"/>
    <xf numFmtId="171" fontId="49" fillId="0" borderId="0" xfId="0" applyNumberFormat="1" applyFont="1" applyFill="1" applyBorder="1" applyAlignment="1">
      <alignment horizontal="center"/>
    </xf>
    <xf numFmtId="176" fontId="3" fillId="0" borderId="0" xfId="41" applyNumberFormat="1" applyFont="1" applyFill="1" applyBorder="1"/>
    <xf numFmtId="171" fontId="52" fillId="0" borderId="0" xfId="0" applyNumberFormat="1" applyFont="1" applyFill="1" applyBorder="1" applyAlignment="1">
      <alignment horizontal="center"/>
    </xf>
    <xf numFmtId="176" fontId="49" fillId="0" borderId="0" xfId="0" applyNumberFormat="1" applyFont="1" applyFill="1" applyBorder="1" applyAlignment="1">
      <alignment horizontal="center"/>
    </xf>
    <xf numFmtId="175" fontId="49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/>
    <xf numFmtId="164" fontId="3" fillId="0" borderId="0" xfId="41" applyFont="1" applyFill="1"/>
    <xf numFmtId="0" fontId="14" fillId="0" borderId="0" xfId="0" applyFont="1" applyFill="1"/>
    <xf numFmtId="176" fontId="3" fillId="0" borderId="0" xfId="41" applyNumberFormat="1" applyFont="1" applyFill="1"/>
    <xf numFmtId="169" fontId="3" fillId="0" borderId="0" xfId="41" applyNumberFormat="1" applyFont="1" applyFill="1"/>
    <xf numFmtId="0" fontId="55" fillId="0" borderId="0" xfId="0" applyFont="1" applyBorder="1"/>
    <xf numFmtId="0" fontId="56" fillId="0" borderId="0" xfId="0" applyFont="1" applyBorder="1"/>
    <xf numFmtId="0" fontId="14" fillId="0" borderId="0" xfId="0" applyFont="1" applyAlignment="1">
      <alignment wrapText="1"/>
    </xf>
    <xf numFmtId="0" fontId="9" fillId="0" borderId="0" xfId="0" applyFont="1" applyAlignment="1">
      <alignment horizontal="left"/>
    </xf>
    <xf numFmtId="166" fontId="3" fillId="0" borderId="0" xfId="0" applyNumberFormat="1" applyFont="1" applyBorder="1" applyAlignment="1">
      <alignment horizontal="right" vertical="center" indent="1"/>
    </xf>
    <xf numFmtId="2" fontId="3" fillId="0" borderId="0" xfId="0" applyNumberFormat="1" applyFont="1" applyBorder="1" applyAlignment="1">
      <alignment horizontal="right" vertical="center" indent="1"/>
    </xf>
    <xf numFmtId="1" fontId="3" fillId="0" borderId="0" xfId="40" applyNumberFormat="1" applyFont="1" applyBorder="1" applyAlignment="1" applyProtection="1">
      <alignment vertical="center"/>
    </xf>
    <xf numFmtId="0" fontId="23" fillId="0" borderId="0" xfId="0" applyFont="1" applyFill="1" applyBorder="1" applyAlignment="1">
      <alignment horizontal="left" vertical="center"/>
    </xf>
    <xf numFmtId="0" fontId="28" fillId="0" borderId="0" xfId="35" applyFont="1" applyAlignment="1" applyProtection="1">
      <alignment horizontal="left" vertical="center"/>
    </xf>
    <xf numFmtId="1" fontId="9" fillId="0" borderId="10" xfId="0" applyNumberFormat="1" applyFont="1" applyBorder="1" applyAlignment="1">
      <alignment horizontal="right" vertical="center" indent="2"/>
    </xf>
    <xf numFmtId="2" fontId="9" fillId="0" borderId="0" xfId="40" applyNumberFormat="1" applyFont="1" applyFill="1" applyBorder="1" applyAlignment="1" applyProtection="1">
      <alignment horizontal="left" vertical="center" indent="2"/>
    </xf>
    <xf numFmtId="2" fontId="3" fillId="0" borderId="0" xfId="40" applyNumberFormat="1" applyFont="1" applyFill="1" applyBorder="1" applyAlignment="1" applyProtection="1">
      <alignment horizontal="left" vertical="center" indent="2"/>
    </xf>
    <xf numFmtId="0" fontId="56" fillId="0" borderId="0" xfId="0" applyFont="1" applyFill="1" applyBorder="1" applyAlignment="1">
      <alignment horizontal="center" vertical="center"/>
    </xf>
    <xf numFmtId="164" fontId="9" fillId="0" borderId="10" xfId="38" applyFont="1" applyBorder="1" applyAlignment="1" applyProtection="1">
      <alignment horizontal="right" vertical="center"/>
    </xf>
    <xf numFmtId="164" fontId="9" fillId="0" borderId="12" xfId="38" applyFont="1" applyBorder="1" applyAlignment="1" applyProtection="1">
      <alignment horizontal="right" vertical="center"/>
    </xf>
    <xf numFmtId="164" fontId="9" fillId="0" borderId="10" xfId="38" applyFont="1" applyBorder="1" applyAlignment="1" applyProtection="1">
      <alignment horizontal="right" vertical="center" indent="1"/>
    </xf>
    <xf numFmtId="164" fontId="9" fillId="0" borderId="10" xfId="47" applyFont="1" applyBorder="1" applyAlignment="1">
      <alignment horizontal="left" vertical="center" wrapText="1" indent="1"/>
    </xf>
    <xf numFmtId="0" fontId="7" fillId="0" borderId="0" xfId="0" applyFont="1"/>
    <xf numFmtId="164" fontId="7" fillId="0" borderId="0" xfId="41" applyFont="1" applyAlignment="1">
      <alignment horizontal="right"/>
    </xf>
    <xf numFmtId="0" fontId="53" fillId="0" borderId="0" xfId="35" applyFont="1" applyAlignment="1" applyProtection="1">
      <alignment horizontal="left"/>
    </xf>
    <xf numFmtId="0" fontId="53" fillId="0" borderId="0" xfId="35" applyFont="1" applyAlignment="1" applyProtection="1">
      <alignment horizontal="right"/>
    </xf>
    <xf numFmtId="164" fontId="9" fillId="0" borderId="10" xfId="38" applyFont="1" applyBorder="1" applyAlignment="1" applyProtection="1">
      <alignment horizontal="center" vertical="center"/>
    </xf>
    <xf numFmtId="0" fontId="10" fillId="0" borderId="0" xfId="0" applyFont="1" applyAlignment="1">
      <alignment horizontal="left" indent="1"/>
    </xf>
    <xf numFmtId="179" fontId="29" fillId="0" borderId="0" xfId="38" applyNumberFormat="1" applyFont="1" applyBorder="1" applyAlignment="1" applyProtection="1">
      <alignment horizontal="right" vertical="center"/>
    </xf>
    <xf numFmtId="179" fontId="29" fillId="0" borderId="13" xfId="38" applyNumberFormat="1" applyFont="1" applyBorder="1" applyAlignment="1" applyProtection="1">
      <alignment horizontal="right" vertical="center"/>
    </xf>
    <xf numFmtId="179" fontId="29" fillId="0" borderId="14" xfId="38" applyNumberFormat="1" applyFont="1" applyBorder="1" applyAlignment="1" applyProtection="1">
      <alignment horizontal="right" vertical="center"/>
    </xf>
    <xf numFmtId="179" fontId="29" fillId="0" borderId="15" xfId="38" applyNumberFormat="1" applyFont="1" applyBorder="1" applyAlignment="1" applyProtection="1">
      <alignment horizontal="right" vertical="center"/>
    </xf>
    <xf numFmtId="1" fontId="3" fillId="0" borderId="14" xfId="46" applyNumberFormat="1" applyFont="1" applyBorder="1" applyAlignment="1" applyProtection="1">
      <alignment horizontal="left" vertical="center" wrapText="1" indent="1"/>
    </xf>
    <xf numFmtId="180" fontId="29" fillId="0" borderId="14" xfId="38" applyNumberFormat="1" applyFont="1" applyBorder="1" applyAlignment="1" applyProtection="1">
      <alignment horizontal="right" vertical="center"/>
    </xf>
    <xf numFmtId="180" fontId="29" fillId="0" borderId="0" xfId="38" applyNumberFormat="1" applyFont="1" applyBorder="1" applyAlignment="1" applyProtection="1">
      <alignment horizontal="right" vertical="center"/>
    </xf>
    <xf numFmtId="16" fontId="12" fillId="0" borderId="0" xfId="0" quotePrefix="1" applyNumberFormat="1" applyFont="1" applyAlignment="1">
      <alignment vertical="center"/>
    </xf>
    <xf numFmtId="0" fontId="12" fillId="0" borderId="0" xfId="0" quotePrefix="1" applyFont="1" applyAlignment="1">
      <alignment vertical="center"/>
    </xf>
    <xf numFmtId="165" fontId="12" fillId="0" borderId="0" xfId="0" applyNumberFormat="1" applyFont="1" applyAlignment="1">
      <alignment vertical="center"/>
    </xf>
    <xf numFmtId="1" fontId="57" fillId="0" borderId="0" xfId="46" applyNumberFormat="1" applyFont="1" applyBorder="1" applyAlignment="1" applyProtection="1">
      <alignment horizontal="left" vertical="center" wrapText="1" indent="1"/>
    </xf>
    <xf numFmtId="0" fontId="57" fillId="0" borderId="0" xfId="0" applyFont="1" applyFill="1" applyBorder="1" applyAlignment="1">
      <alignment horizontal="left" vertical="center" wrapText="1" indent="1"/>
    </xf>
    <xf numFmtId="178" fontId="57" fillId="0" borderId="9" xfId="0" applyNumberFormat="1" applyFont="1" applyBorder="1" applyAlignment="1">
      <alignment horizontal="right" vertical="center" indent="1"/>
    </xf>
    <xf numFmtId="0" fontId="57" fillId="0" borderId="9" xfId="0" applyFont="1" applyBorder="1" applyAlignment="1">
      <alignment horizontal="left" vertical="center" wrapText="1" indent="1"/>
    </xf>
    <xf numFmtId="178" fontId="59" fillId="0" borderId="0" xfId="0" applyNumberFormat="1" applyFont="1" applyBorder="1" applyAlignment="1">
      <alignment horizontal="right" vertical="center" indent="1"/>
    </xf>
    <xf numFmtId="2" fontId="57" fillId="0" borderId="0" xfId="40" applyNumberFormat="1" applyFont="1" applyFill="1" applyBorder="1" applyAlignment="1" applyProtection="1">
      <alignment horizontal="left" vertical="center" indent="2"/>
    </xf>
    <xf numFmtId="0" fontId="57" fillId="0" borderId="16" xfId="0" applyFont="1" applyBorder="1" applyAlignment="1">
      <alignment horizontal="left" vertical="center" wrapText="1" indent="1"/>
    </xf>
    <xf numFmtId="165" fontId="9" fillId="0" borderId="10" xfId="0" applyNumberFormat="1" applyFont="1" applyBorder="1" applyAlignment="1">
      <alignment horizontal="right" vertical="center" wrapText="1" indent="2"/>
    </xf>
    <xf numFmtId="168" fontId="9" fillId="0" borderId="10" xfId="0" applyNumberFormat="1" applyFont="1" applyBorder="1" applyAlignment="1">
      <alignment horizontal="right" vertical="center" indent="2"/>
    </xf>
    <xf numFmtId="178" fontId="29" fillId="0" borderId="14" xfId="38" applyNumberFormat="1" applyFont="1" applyBorder="1" applyAlignment="1" applyProtection="1">
      <alignment horizontal="right" vertical="center" wrapText="1" indent="1"/>
    </xf>
    <xf numFmtId="178" fontId="29" fillId="0" borderId="0" xfId="38" applyNumberFormat="1" applyFont="1" applyBorder="1" applyAlignment="1" applyProtection="1">
      <alignment horizontal="right" vertical="center" wrapText="1" indent="1"/>
    </xf>
    <xf numFmtId="2" fontId="12" fillId="0" borderId="0" xfId="0" applyNumberFormat="1" applyFont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0" fillId="0" borderId="0" xfId="0" applyNumberFormat="1"/>
    <xf numFmtId="2" fontId="14" fillId="0" borderId="0" xfId="0" applyNumberFormat="1" applyFont="1"/>
    <xf numFmtId="0" fontId="22" fillId="0" borderId="0" xfId="0" applyFont="1" applyFill="1" applyBorder="1" applyAlignment="1">
      <alignment horizontal="left" vertical="center" wrapText="1" indent="2"/>
    </xf>
    <xf numFmtId="0" fontId="23" fillId="0" borderId="0" xfId="0" applyFont="1" applyFill="1" applyBorder="1" applyAlignment="1">
      <alignment horizontal="left" vertical="center" wrapText="1" indent="2"/>
    </xf>
    <xf numFmtId="0" fontId="22" fillId="0" borderId="0" xfId="0" applyFont="1" applyFill="1" applyBorder="1" applyAlignment="1">
      <alignment horizontal="left" vertical="center" indent="2"/>
    </xf>
    <xf numFmtId="0" fontId="72" fillId="0" borderId="0" xfId="0" applyFont="1" applyAlignment="1"/>
    <xf numFmtId="0" fontId="60" fillId="0" borderId="0" xfId="0" applyFont="1"/>
    <xf numFmtId="0" fontId="13" fillId="0" borderId="0" xfId="35" applyAlignment="1" applyProtection="1">
      <alignment horizontal="left" vertical="center"/>
    </xf>
    <xf numFmtId="0" fontId="24" fillId="0" borderId="0" xfId="35" applyFont="1" applyAlignment="1" applyProtection="1">
      <alignment horizontal="left"/>
    </xf>
    <xf numFmtId="0" fontId="45" fillId="0" borderId="0" xfId="0" applyFont="1" applyAlignment="1">
      <alignment vertical="center"/>
    </xf>
    <xf numFmtId="0" fontId="13" fillId="0" borderId="0" xfId="35" applyAlignment="1" applyProtection="1">
      <alignment horizontal="right"/>
    </xf>
    <xf numFmtId="0" fontId="23" fillId="0" borderId="0" xfId="0" applyFont="1" applyFill="1" applyBorder="1"/>
    <xf numFmtId="0" fontId="23" fillId="0" borderId="0" xfId="0" applyFont="1" applyAlignment="1">
      <alignment horizontal="right" vertical="center" indent="1"/>
    </xf>
    <xf numFmtId="0" fontId="73" fillId="0" borderId="0" xfId="0" applyFont="1"/>
    <xf numFmtId="0" fontId="22" fillId="0" borderId="9" xfId="0" applyFont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23" fillId="0" borderId="9" xfId="0" applyFont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 wrapText="1" indent="1"/>
    </xf>
    <xf numFmtId="173" fontId="10" fillId="0" borderId="0" xfId="0" applyNumberFormat="1" applyFont="1" applyAlignment="1">
      <alignment horizontal="right" vertical="center" indent="1"/>
    </xf>
    <xf numFmtId="0" fontId="74" fillId="0" borderId="0" xfId="0" applyFont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vertical="top"/>
    </xf>
    <xf numFmtId="9" fontId="23" fillId="0" borderId="0" xfId="0" applyNumberFormat="1" applyFont="1"/>
    <xf numFmtId="0" fontId="75" fillId="0" borderId="0" xfId="0" applyFont="1" applyBorder="1"/>
    <xf numFmtId="0" fontId="76" fillId="0" borderId="0" xfId="0" applyFont="1"/>
    <xf numFmtId="0" fontId="74" fillId="0" borderId="0" xfId="0" applyFont="1" applyBorder="1" applyAlignment="1"/>
    <xf numFmtId="0" fontId="23" fillId="0" borderId="9" xfId="35" applyFont="1" applyBorder="1" applyAlignment="1" applyProtection="1"/>
    <xf numFmtId="0" fontId="23" fillId="0" borderId="9" xfId="0" applyFont="1" applyBorder="1" applyAlignment="1"/>
    <xf numFmtId="0" fontId="75" fillId="0" borderId="0" xfId="0" applyFont="1"/>
    <xf numFmtId="0" fontId="74" fillId="0" borderId="0" xfId="0" applyFont="1" applyFill="1" applyBorder="1" applyAlignment="1">
      <alignment horizontal="left" vertical="center"/>
    </xf>
    <xf numFmtId="166" fontId="74" fillId="0" borderId="0" xfId="42" applyNumberFormat="1" applyFont="1" applyFill="1" applyBorder="1" applyAlignment="1" applyProtection="1">
      <alignment horizontal="left" vertical="center"/>
    </xf>
    <xf numFmtId="0" fontId="23" fillId="0" borderId="10" xfId="0" applyFont="1" applyBorder="1"/>
    <xf numFmtId="0" fontId="23" fillId="0" borderId="10" xfId="0" applyFont="1" applyBorder="1" applyAlignment="1">
      <alignment horizontal="right" vertical="center" indent="1"/>
    </xf>
    <xf numFmtId="2" fontId="29" fillId="0" borderId="14" xfId="38" applyNumberFormat="1" applyFont="1" applyBorder="1" applyAlignment="1" applyProtection="1">
      <alignment horizontal="right" vertical="center" wrapText="1" indent="1"/>
    </xf>
    <xf numFmtId="2" fontId="29" fillId="0" borderId="0" xfId="38" applyNumberFormat="1" applyFont="1" applyBorder="1" applyAlignment="1" applyProtection="1">
      <alignment horizontal="right" vertical="center" wrapText="1" indent="1"/>
    </xf>
    <xf numFmtId="1" fontId="3" fillId="23" borderId="0" xfId="46" applyNumberFormat="1" applyFont="1" applyFill="1" applyBorder="1" applyAlignment="1" applyProtection="1">
      <alignment horizontal="left" vertical="center" wrapText="1" indent="1"/>
    </xf>
    <xf numFmtId="180" fontId="29" fillId="23" borderId="0" xfId="38" applyNumberFormat="1" applyFont="1" applyFill="1" applyBorder="1" applyAlignment="1" applyProtection="1">
      <alignment horizontal="right" vertical="center"/>
    </xf>
    <xf numFmtId="164" fontId="3" fillId="23" borderId="0" xfId="46" applyFont="1" applyFill="1" applyBorder="1" applyAlignment="1" applyProtection="1">
      <alignment horizontal="left" vertical="center" wrapText="1" indent="1"/>
    </xf>
    <xf numFmtId="179" fontId="29" fillId="23" borderId="0" xfId="38" applyNumberFormat="1" applyFont="1" applyFill="1" applyBorder="1" applyAlignment="1" applyProtection="1">
      <alignment horizontal="right" vertical="center"/>
    </xf>
    <xf numFmtId="179" fontId="29" fillId="23" borderId="13" xfId="38" applyNumberFormat="1" applyFont="1" applyFill="1" applyBorder="1" applyAlignment="1" applyProtection="1">
      <alignment horizontal="right" vertical="center"/>
    </xf>
    <xf numFmtId="2" fontId="29" fillId="23" borderId="0" xfId="38" applyNumberFormat="1" applyFont="1" applyFill="1" applyBorder="1" applyAlignment="1" applyProtection="1">
      <alignment horizontal="right" vertical="center" wrapText="1" indent="1"/>
    </xf>
    <xf numFmtId="1" fontId="3" fillId="0" borderId="0" xfId="46" applyNumberFormat="1" applyFont="1" applyBorder="1" applyAlignment="1" applyProtection="1">
      <alignment horizontal="left" vertical="center" indent="1"/>
    </xf>
    <xf numFmtId="1" fontId="3" fillId="0" borderId="9" xfId="46" applyNumberFormat="1" applyFont="1" applyBorder="1" applyAlignment="1" applyProtection="1">
      <alignment horizontal="left" vertical="center" indent="1"/>
    </xf>
    <xf numFmtId="1" fontId="9" fillId="0" borderId="0" xfId="46" applyNumberFormat="1" applyFont="1" applyBorder="1" applyAlignment="1" applyProtection="1">
      <alignment horizontal="left" vertical="center" indent="1"/>
    </xf>
    <xf numFmtId="178" fontId="29" fillId="23" borderId="0" xfId="38" applyNumberFormat="1" applyFont="1" applyFill="1" applyBorder="1" applyAlignment="1" applyProtection="1">
      <alignment horizontal="right" vertical="center" wrapText="1" indent="1"/>
    </xf>
    <xf numFmtId="173" fontId="9" fillId="0" borderId="0" xfId="0" applyNumberFormat="1" applyFont="1" applyBorder="1" applyAlignment="1">
      <alignment horizontal="right" vertical="center" indent="1"/>
    </xf>
    <xf numFmtId="0" fontId="8" fillId="0" borderId="0" xfId="0" applyFont="1" applyAlignment="1"/>
    <xf numFmtId="164" fontId="9" fillId="0" borderId="17" xfId="38" applyFont="1" applyBorder="1" applyAlignment="1" applyProtection="1">
      <alignment horizontal="right" vertical="center" indent="1"/>
    </xf>
    <xf numFmtId="0" fontId="22" fillId="0" borderId="0" xfId="0" applyFont="1" applyFill="1" applyBorder="1" applyAlignment="1">
      <alignment horizontal="left" vertical="top" wrapText="1" indent="2"/>
    </xf>
    <xf numFmtId="0" fontId="73" fillId="0" borderId="0" xfId="0" applyFont="1" applyAlignment="1"/>
    <xf numFmtId="0" fontId="19" fillId="0" borderId="0" xfId="0" applyFont="1" applyBorder="1" applyAlignment="1">
      <alignment horizontal="left"/>
    </xf>
    <xf numFmtId="1" fontId="59" fillId="0" borderId="0" xfId="46" applyNumberFormat="1" applyFont="1" applyBorder="1" applyAlignment="1" applyProtection="1">
      <alignment horizontal="left" vertical="center" indent="1"/>
    </xf>
    <xf numFmtId="0" fontId="9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3" fillId="0" borderId="0" xfId="49" applyFont="1" applyAlignment="1">
      <alignment vertical="center" wrapText="1"/>
    </xf>
    <xf numFmtId="173" fontId="59" fillId="0" borderId="0" xfId="0" applyNumberFormat="1" applyFont="1" applyBorder="1" applyAlignment="1">
      <alignment horizontal="right" vertical="center" indent="1"/>
    </xf>
    <xf numFmtId="173" fontId="59" fillId="0" borderId="0" xfId="0" applyNumberFormat="1" applyFont="1" applyAlignment="1">
      <alignment horizontal="right" vertical="center" indent="1"/>
    </xf>
    <xf numFmtId="0" fontId="57" fillId="0" borderId="10" xfId="0" applyFont="1" applyBorder="1" applyAlignment="1">
      <alignment horizontal="left" vertical="center" wrapText="1" indent="1"/>
    </xf>
    <xf numFmtId="0" fontId="2" fillId="0" borderId="10" xfId="0" applyFont="1" applyBorder="1"/>
    <xf numFmtId="0" fontId="22" fillId="0" borderId="10" xfId="0" applyFont="1" applyFill="1" applyBorder="1" applyAlignment="1">
      <alignment horizontal="left" vertical="center" wrapText="1" indent="2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73" fillId="0" borderId="14" xfId="0" applyFont="1" applyBorder="1" applyAlignment="1">
      <alignment wrapText="1"/>
    </xf>
    <xf numFmtId="0" fontId="73" fillId="0" borderId="0" xfId="0" applyFont="1" applyBorder="1" applyAlignment="1">
      <alignment wrapText="1"/>
    </xf>
    <xf numFmtId="0" fontId="23" fillId="0" borderId="0" xfId="0" applyFont="1" applyAlignment="1"/>
    <xf numFmtId="9" fontId="0" fillId="0" borderId="0" xfId="0" applyNumberFormat="1" applyBorder="1"/>
    <xf numFmtId="9" fontId="0" fillId="0" borderId="0" xfId="52" applyFont="1" applyBorder="1"/>
    <xf numFmtId="0" fontId="3" fillId="0" borderId="10" xfId="0" applyFont="1" applyBorder="1" applyAlignment="1">
      <alignment horizontal="left" vertical="center" indent="1"/>
    </xf>
    <xf numFmtId="165" fontId="3" fillId="0" borderId="10" xfId="0" applyNumberFormat="1" applyFont="1" applyBorder="1" applyAlignment="1">
      <alignment horizontal="right" vertical="center" indent="1"/>
    </xf>
    <xf numFmtId="174" fontId="3" fillId="0" borderId="10" xfId="0" applyNumberFormat="1" applyFont="1" applyBorder="1" applyAlignment="1">
      <alignment horizontal="right" vertical="center" indent="1"/>
    </xf>
    <xf numFmtId="0" fontId="3" fillId="0" borderId="9" xfId="0" applyFont="1" applyBorder="1" applyAlignment="1">
      <alignment horizontal="left" vertical="center" wrapText="1" indent="1"/>
    </xf>
    <xf numFmtId="0" fontId="73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35" applyFont="1" applyBorder="1" applyAlignment="1" applyProtection="1">
      <alignment horizontal="center" vertical="center"/>
    </xf>
    <xf numFmtId="166" fontId="9" fillId="0" borderId="9" xfId="0" applyNumberFormat="1" applyFont="1" applyBorder="1"/>
    <xf numFmtId="166" fontId="9" fillId="0" borderId="18" xfId="0" applyNumberFormat="1" applyFont="1" applyBorder="1"/>
    <xf numFmtId="2" fontId="3" fillId="0" borderId="0" xfId="0" applyNumberFormat="1" applyFont="1" applyBorder="1" applyAlignment="1"/>
    <xf numFmtId="173" fontId="3" fillId="0" borderId="0" xfId="0" applyNumberFormat="1" applyFont="1" applyBorder="1" applyAlignment="1">
      <alignment horizontal="right" vertical="center" indent="1"/>
    </xf>
    <xf numFmtId="165" fontId="3" fillId="0" borderId="0" xfId="0" applyNumberFormat="1" applyFont="1" applyBorder="1" applyAlignment="1">
      <alignment horizontal="right" vertical="center" wrapText="1" indent="2"/>
    </xf>
    <xf numFmtId="168" fontId="3" fillId="0" borderId="0" xfId="0" applyNumberFormat="1" applyFont="1" applyAlignment="1">
      <alignment horizontal="right" vertical="center" indent="2"/>
    </xf>
    <xf numFmtId="173" fontId="9" fillId="0" borderId="10" xfId="0" applyNumberFormat="1" applyFont="1" applyBorder="1" applyAlignment="1">
      <alignment horizontal="right" vertical="center" indent="1"/>
    </xf>
    <xf numFmtId="173" fontId="9" fillId="0" borderId="27" xfId="0" applyNumberFormat="1" applyFont="1" applyBorder="1" applyAlignment="1">
      <alignment horizontal="right" vertical="center" indent="1"/>
    </xf>
    <xf numFmtId="165" fontId="3" fillId="0" borderId="9" xfId="0" applyNumberFormat="1" applyFont="1" applyBorder="1" applyAlignment="1">
      <alignment horizontal="right" vertical="center" wrapText="1" indent="2"/>
    </xf>
    <xf numFmtId="168" fontId="3" fillId="0" borderId="9" xfId="0" applyNumberFormat="1" applyFont="1" applyBorder="1" applyAlignment="1">
      <alignment horizontal="right" vertical="center" indent="2"/>
    </xf>
    <xf numFmtId="1" fontId="3" fillId="0" borderId="0" xfId="0" applyNumberFormat="1" applyFont="1" applyAlignment="1">
      <alignment horizontal="right" vertical="center" indent="2"/>
    </xf>
    <xf numFmtId="1" fontId="3" fillId="0" borderId="9" xfId="0" applyNumberFormat="1" applyFont="1" applyBorder="1" applyAlignment="1">
      <alignment horizontal="right" vertical="center" indent="2"/>
    </xf>
    <xf numFmtId="165" fontId="57" fillId="0" borderId="9" xfId="0" applyNumberFormat="1" applyFont="1" applyBorder="1" applyAlignment="1">
      <alignment horizontal="right" vertical="center" wrapText="1" indent="2"/>
    </xf>
    <xf numFmtId="168" fontId="57" fillId="0" borderId="9" xfId="0" applyNumberFormat="1" applyFont="1" applyBorder="1" applyAlignment="1">
      <alignment horizontal="right" vertical="center" indent="2"/>
    </xf>
    <xf numFmtId="1" fontId="57" fillId="0" borderId="9" xfId="0" applyNumberFormat="1" applyFont="1" applyBorder="1" applyAlignment="1">
      <alignment horizontal="right" vertical="center" indent="2"/>
    </xf>
    <xf numFmtId="0" fontId="3" fillId="0" borderId="0" xfId="0" quotePrefix="1" applyFont="1" applyAlignment="1">
      <alignment horizontal="right" vertical="center" indent="1"/>
    </xf>
    <xf numFmtId="165" fontId="9" fillId="0" borderId="9" xfId="0" applyNumberFormat="1" applyFont="1" applyBorder="1" applyAlignment="1">
      <alignment horizontal="right" vertical="center" wrapText="1" indent="2"/>
    </xf>
    <xf numFmtId="168" fontId="9" fillId="0" borderId="9" xfId="0" applyNumberFormat="1" applyFont="1" applyBorder="1" applyAlignment="1">
      <alignment horizontal="right" vertical="center" indent="2"/>
    </xf>
    <xf numFmtId="1" fontId="9" fillId="0" borderId="9" xfId="0" applyNumberFormat="1" applyFont="1" applyBorder="1" applyAlignment="1">
      <alignment horizontal="right" vertical="center" indent="2"/>
    </xf>
    <xf numFmtId="168" fontId="3" fillId="0" borderId="0" xfId="0" applyNumberFormat="1" applyFont="1" applyBorder="1" applyAlignment="1">
      <alignment horizontal="right" vertical="center" indent="2"/>
    </xf>
    <xf numFmtId="3" fontId="3" fillId="0" borderId="0" xfId="49" applyNumberFormat="1" applyFont="1" applyBorder="1" applyAlignment="1">
      <alignment horizontal="left" vertical="center" indent="1"/>
    </xf>
    <xf numFmtId="0" fontId="3" fillId="0" borderId="0" xfId="49" applyFont="1" applyBorder="1" applyAlignment="1">
      <alignment horizontal="left" vertical="center" indent="1"/>
    </xf>
    <xf numFmtId="0" fontId="59" fillId="0" borderId="0" xfId="0" applyFont="1" applyBorder="1" applyAlignment="1">
      <alignment horizontal="left" vertical="center" wrapText="1" indent="2"/>
    </xf>
    <xf numFmtId="0" fontId="59" fillId="0" borderId="0" xfId="0" applyFont="1" applyFill="1" applyBorder="1" applyAlignment="1">
      <alignment horizontal="left" vertical="center" wrapText="1" indent="2"/>
    </xf>
    <xf numFmtId="0" fontId="77" fillId="0" borderId="9" xfId="0" applyFont="1" applyBorder="1" applyAlignment="1">
      <alignment horizontal="left" vertical="center" wrapText="1" indent="1"/>
    </xf>
    <xf numFmtId="178" fontId="77" fillId="0" borderId="9" xfId="0" applyNumberFormat="1" applyFont="1" applyBorder="1" applyAlignment="1">
      <alignment horizontal="right" vertical="center" indent="1"/>
    </xf>
    <xf numFmtId="0" fontId="78" fillId="0" borderId="0" xfId="0" applyFont="1" applyFill="1" applyAlignment="1">
      <alignment horizontal="left" vertical="center" indent="1"/>
    </xf>
    <xf numFmtId="0" fontId="78" fillId="0" borderId="0" xfId="0" applyFont="1" applyAlignment="1">
      <alignment horizontal="left" vertical="top" wrapText="1" indent="1"/>
    </xf>
    <xf numFmtId="0" fontId="78" fillId="0" borderId="0" xfId="0" applyFont="1" applyAlignment="1">
      <alignment horizontal="left" vertical="center" indent="1"/>
    </xf>
    <xf numFmtId="0" fontId="78" fillId="0" borderId="0" xfId="0" applyFont="1" applyAlignment="1">
      <alignment horizontal="left" vertical="center" wrapText="1" indent="1"/>
    </xf>
    <xf numFmtId="0" fontId="77" fillId="0" borderId="0" xfId="0" applyFont="1" applyBorder="1" applyAlignment="1">
      <alignment horizontal="left" vertical="center"/>
    </xf>
    <xf numFmtId="0" fontId="74" fillId="0" borderId="0" xfId="0" applyFont="1" applyBorder="1"/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" fontId="9" fillId="0" borderId="0" xfId="0" applyNumberFormat="1" applyFont="1" applyBorder="1" applyAlignment="1">
      <alignment horizontal="right" vertical="center" indent="1"/>
    </xf>
    <xf numFmtId="2" fontId="9" fillId="0" borderId="9" xfId="0" applyNumberFormat="1" applyFont="1" applyBorder="1" applyAlignment="1">
      <alignment horizontal="right" vertical="center" indent="1"/>
    </xf>
    <xf numFmtId="166" fontId="3" fillId="0" borderId="19" xfId="0" applyNumberFormat="1" applyFont="1" applyBorder="1"/>
    <xf numFmtId="0" fontId="62" fillId="0" borderId="0" xfId="0" applyFont="1" applyFill="1" applyBorder="1" applyAlignment="1">
      <alignment horizontal="left" vertical="center" wrapText="1" indent="1"/>
    </xf>
    <xf numFmtId="0" fontId="62" fillId="0" borderId="0" xfId="0" applyFont="1" applyAlignment="1">
      <alignment horizontal="left" vertical="center" wrapText="1" indent="1"/>
    </xf>
    <xf numFmtId="0" fontId="62" fillId="0" borderId="0" xfId="0" applyFont="1" applyFill="1" applyBorder="1" applyAlignment="1">
      <alignment horizontal="left" vertical="center" indent="1"/>
    </xf>
    <xf numFmtId="0" fontId="22" fillId="0" borderId="10" xfId="0" applyFont="1" applyFill="1" applyBorder="1" applyAlignment="1">
      <alignment horizontal="left" vertical="center" wrapText="1" indent="1"/>
    </xf>
    <xf numFmtId="0" fontId="62" fillId="0" borderId="0" xfId="0" applyFont="1" applyAlignment="1">
      <alignment horizontal="left" vertical="center" indent="1"/>
    </xf>
    <xf numFmtId="0" fontId="62" fillId="0" borderId="0" xfId="48" applyFont="1" applyBorder="1" applyAlignment="1">
      <alignment horizontal="left" vertical="center" indent="1"/>
    </xf>
    <xf numFmtId="0" fontId="62" fillId="0" borderId="0" xfId="48" applyFont="1" applyBorder="1" applyAlignment="1">
      <alignment horizontal="left" vertical="center" wrapText="1" indent="1"/>
    </xf>
    <xf numFmtId="0" fontId="61" fillId="0" borderId="10" xfId="0" applyFont="1" applyFill="1" applyBorder="1" applyAlignment="1">
      <alignment horizontal="left" vertical="center" wrapText="1" indent="1"/>
    </xf>
    <xf numFmtId="2" fontId="9" fillId="0" borderId="10" xfId="0" applyNumberFormat="1" applyFont="1" applyBorder="1" applyAlignment="1"/>
    <xf numFmtId="0" fontId="77" fillId="0" borderId="0" xfId="0" applyFont="1" applyAlignment="1">
      <alignment horizontal="left"/>
    </xf>
    <xf numFmtId="164" fontId="77" fillId="0" borderId="0" xfId="45" applyFont="1" applyBorder="1" applyAlignment="1" applyProtection="1">
      <alignment horizontal="left" vertical="center"/>
    </xf>
    <xf numFmtId="0" fontId="73" fillId="0" borderId="0" xfId="0" applyFont="1" applyAlignment="1">
      <alignment horizontal="left"/>
    </xf>
    <xf numFmtId="0" fontId="23" fillId="0" borderId="0" xfId="0" applyFont="1" applyBorder="1" applyAlignment="1"/>
    <xf numFmtId="9" fontId="22" fillId="0" borderId="9" xfId="0" applyNumberFormat="1" applyFont="1" applyBorder="1"/>
    <xf numFmtId="9" fontId="14" fillId="0" borderId="0" xfId="52" applyFont="1" applyBorder="1"/>
    <xf numFmtId="0" fontId="9" fillId="0" borderId="0" xfId="0" applyFont="1" applyBorder="1" applyAlignment="1">
      <alignment horizontal="right" vertical="center" indent="2"/>
    </xf>
    <xf numFmtId="164" fontId="78" fillId="0" borderId="0" xfId="45" applyFont="1" applyBorder="1" applyAlignment="1" applyProtection="1">
      <alignment horizontal="left" vertical="center"/>
    </xf>
    <xf numFmtId="164" fontId="59" fillId="0" borderId="0" xfId="45" applyFont="1" applyBorder="1" applyAlignment="1" applyProtection="1">
      <alignment horizontal="left" vertical="center" indent="1"/>
    </xf>
    <xf numFmtId="166" fontId="3" fillId="0" borderId="0" xfId="49" applyNumberFormat="1" applyFont="1" applyBorder="1" applyAlignment="1">
      <alignment vertical="top"/>
    </xf>
    <xf numFmtId="0" fontId="9" fillId="0" borderId="0" xfId="49" applyFont="1" applyBorder="1" applyAlignment="1">
      <alignment horizontal="center" vertical="center" wrapText="1"/>
    </xf>
    <xf numFmtId="0" fontId="23" fillId="0" borderId="0" xfId="37" applyFont="1"/>
    <xf numFmtId="0" fontId="3" fillId="0" borderId="0" xfId="37" applyFont="1" applyAlignment="1">
      <alignment horizontal="right" vertical="center" indent="1"/>
    </xf>
    <xf numFmtId="0" fontId="3" fillId="0" borderId="0" xfId="37" applyFont="1"/>
    <xf numFmtId="0" fontId="2" fillId="0" borderId="0" xfId="37" applyFont="1"/>
    <xf numFmtId="0" fontId="3" fillId="0" borderId="0" xfId="37" applyFont="1" applyFill="1" applyBorder="1"/>
    <xf numFmtId="0" fontId="3" fillId="0" borderId="0" xfId="37" applyFont="1" applyFill="1" applyBorder="1" applyAlignment="1">
      <alignment horizontal="right" vertical="center" indent="1"/>
    </xf>
    <xf numFmtId="0" fontId="3" fillId="0" borderId="0" xfId="37" applyFont="1" applyAlignment="1">
      <alignment horizontal="left" vertical="center" indent="1"/>
    </xf>
    <xf numFmtId="0" fontId="50" fillId="0" borderId="0" xfId="37" applyFont="1" applyFill="1" applyBorder="1" applyAlignment="1">
      <alignment horizontal="right" vertical="center" indent="1"/>
    </xf>
    <xf numFmtId="0" fontId="3" fillId="0" borderId="0" xfId="37" applyFont="1" applyAlignment="1">
      <alignment horizontal="left" vertical="center"/>
    </xf>
    <xf numFmtId="0" fontId="3" fillId="0" borderId="0" xfId="37" applyFont="1" applyBorder="1" applyAlignment="1">
      <alignment horizontal="right" vertical="center" indent="1"/>
    </xf>
    <xf numFmtId="0" fontId="3" fillId="0" borderId="0" xfId="37" applyFont="1" applyBorder="1" applyAlignment="1"/>
    <xf numFmtId="0" fontId="3" fillId="0" borderId="0" xfId="37" applyFont="1" applyFill="1" applyBorder="1" applyAlignment="1"/>
    <xf numFmtId="0" fontId="9" fillId="0" borderId="10" xfId="37" applyFont="1" applyBorder="1" applyAlignment="1">
      <alignment horizontal="left" vertical="center" wrapText="1" indent="1"/>
    </xf>
    <xf numFmtId="0" fontId="9" fillId="0" borderId="10" xfId="37" applyFont="1" applyBorder="1" applyAlignment="1">
      <alignment horizontal="center" vertical="center"/>
    </xf>
    <xf numFmtId="49" fontId="9" fillId="0" borderId="10" xfId="37" applyNumberFormat="1" applyFont="1" applyBorder="1" applyAlignment="1">
      <alignment horizontal="center" vertical="center"/>
    </xf>
    <xf numFmtId="49" fontId="3" fillId="0" borderId="0" xfId="48" applyNumberFormat="1" applyFont="1" applyBorder="1" applyAlignment="1">
      <alignment horizontal="left" vertical="center" indent="1"/>
    </xf>
    <xf numFmtId="0" fontId="3" fillId="0" borderId="0" xfId="37" applyFont="1" applyFill="1" applyBorder="1" applyAlignment="1">
      <alignment vertical="center"/>
    </xf>
    <xf numFmtId="0" fontId="3" fillId="0" borderId="0" xfId="37" applyFont="1" applyFill="1" applyBorder="1" applyAlignment="1">
      <alignment horizontal="right"/>
    </xf>
    <xf numFmtId="0" fontId="3" fillId="0" borderId="0" xfId="48" applyFont="1" applyBorder="1" applyAlignment="1">
      <alignment horizontal="left" vertical="center" indent="1"/>
    </xf>
    <xf numFmtId="0" fontId="3" fillId="0" borderId="0" xfId="37" applyFont="1" applyAlignment="1">
      <alignment horizontal="left" vertical="center" wrapText="1" indent="1"/>
    </xf>
    <xf numFmtId="166" fontId="3" fillId="0" borderId="0" xfId="53" applyNumberFormat="1" applyFont="1" applyBorder="1" applyAlignment="1">
      <alignment horizontal="right" vertical="center" indent="1"/>
    </xf>
    <xf numFmtId="165" fontId="9" fillId="0" borderId="0" xfId="37" applyNumberFormat="1" applyFont="1" applyFill="1" applyBorder="1" applyAlignment="1">
      <alignment horizontal="right" vertical="center" indent="1"/>
    </xf>
    <xf numFmtId="165" fontId="9" fillId="0" borderId="0" xfId="37" applyNumberFormat="1" applyFont="1" applyBorder="1" applyAlignment="1">
      <alignment horizontal="right" vertical="center" indent="1"/>
    </xf>
    <xf numFmtId="0" fontId="23" fillId="0" borderId="0" xfId="37" applyFont="1" applyAlignment="1">
      <alignment wrapText="1"/>
    </xf>
    <xf numFmtId="0" fontId="14" fillId="0" borderId="0" xfId="37" applyFont="1" applyFill="1" applyBorder="1"/>
    <xf numFmtId="166" fontId="3" fillId="0" borderId="0" xfId="37" applyNumberFormat="1" applyFont="1" applyAlignment="1">
      <alignment horizontal="right" vertical="center" indent="1"/>
    </xf>
    <xf numFmtId="166" fontId="3" fillId="0" borderId="0" xfId="37" applyNumberFormat="1" applyFont="1" applyFill="1" applyBorder="1" applyAlignment="1">
      <alignment horizontal="right" vertical="center" indent="1"/>
    </xf>
    <xf numFmtId="0" fontId="14" fillId="0" borderId="0" xfId="37" applyFont="1" applyAlignment="1">
      <alignment horizontal="left" vertical="center"/>
    </xf>
    <xf numFmtId="0" fontId="14" fillId="0" borderId="0" xfId="37" applyFont="1" applyAlignment="1">
      <alignment horizontal="right" vertical="center" indent="1"/>
    </xf>
    <xf numFmtId="0" fontId="14" fillId="0" borderId="0" xfId="37" applyFont="1"/>
    <xf numFmtId="0" fontId="14" fillId="0" borderId="0" xfId="37" applyFont="1" applyFill="1" applyBorder="1" applyAlignment="1">
      <alignment horizontal="right" vertical="center" indent="1"/>
    </xf>
    <xf numFmtId="0" fontId="0" fillId="0" borderId="0" xfId="0" applyAlignment="1">
      <alignment wrapText="1"/>
    </xf>
    <xf numFmtId="165" fontId="57" fillId="0" borderId="10" xfId="0" applyNumberFormat="1" applyFont="1" applyBorder="1" applyAlignment="1">
      <alignment horizontal="right" vertical="center" wrapText="1" indent="2"/>
    </xf>
    <xf numFmtId="168" fontId="57" fillId="0" borderId="10" xfId="0" applyNumberFormat="1" applyFont="1" applyBorder="1" applyAlignment="1">
      <alignment horizontal="right" vertical="center" indent="2"/>
    </xf>
    <xf numFmtId="180" fontId="29" fillId="0" borderId="0" xfId="38" applyNumberFormat="1" applyFont="1" applyFill="1" applyBorder="1" applyAlignment="1" applyProtection="1">
      <alignment horizontal="right" vertical="center"/>
    </xf>
    <xf numFmtId="180" fontId="29" fillId="0" borderId="20" xfId="38" applyNumberFormat="1" applyFont="1" applyFill="1" applyBorder="1" applyAlignment="1" applyProtection="1">
      <alignment horizontal="right" vertical="center"/>
    </xf>
    <xf numFmtId="180" fontId="29" fillId="0" borderId="0" xfId="38" applyNumberFormat="1" applyFont="1" applyFill="1" applyBorder="1" applyAlignment="1" applyProtection="1">
      <alignment horizontal="right" vertical="center" indent="1"/>
    </xf>
    <xf numFmtId="1" fontId="3" fillId="0" borderId="0" xfId="46" applyNumberFormat="1" applyFont="1" applyFill="1" applyBorder="1" applyAlignment="1" applyProtection="1">
      <alignment horizontal="left" vertical="center" wrapText="1" indent="1"/>
    </xf>
    <xf numFmtId="179" fontId="29" fillId="0" borderId="0" xfId="38" applyNumberFormat="1" applyFont="1" applyFill="1" applyBorder="1" applyAlignment="1" applyProtection="1">
      <alignment horizontal="right" vertical="center"/>
    </xf>
    <xf numFmtId="179" fontId="29" fillId="0" borderId="20" xfId="38" applyNumberFormat="1" applyFont="1" applyFill="1" applyBorder="1" applyAlignment="1" applyProtection="1">
      <alignment horizontal="right" vertical="center"/>
    </xf>
    <xf numFmtId="179" fontId="29" fillId="0" borderId="0" xfId="38" applyNumberFormat="1" applyFont="1" applyFill="1" applyBorder="1" applyAlignment="1" applyProtection="1">
      <alignment horizontal="right" vertical="center" indent="1"/>
    </xf>
    <xf numFmtId="169" fontId="3" fillId="23" borderId="0" xfId="41" applyNumberFormat="1" applyFont="1" applyFill="1" applyBorder="1" applyAlignment="1">
      <alignment horizontal="left" indent="1"/>
    </xf>
    <xf numFmtId="0" fontId="3" fillId="0" borderId="9" xfId="37" applyFont="1" applyFill="1" applyBorder="1" applyAlignment="1">
      <alignment horizontal="right" vertical="center" indent="1"/>
    </xf>
    <xf numFmtId="49" fontId="9" fillId="0" borderId="10" xfId="37" applyNumberFormat="1" applyFont="1" applyFill="1" applyBorder="1" applyAlignment="1">
      <alignment horizontal="center" vertical="center"/>
    </xf>
    <xf numFmtId="2" fontId="29" fillId="0" borderId="0" xfId="38" applyNumberFormat="1" applyFont="1" applyFill="1" applyBorder="1" applyAlignment="1" applyProtection="1">
      <alignment horizontal="right" vertical="center"/>
    </xf>
    <xf numFmtId="2" fontId="29" fillId="0" borderId="0" xfId="38" applyNumberFormat="1" applyFont="1" applyFill="1" applyBorder="1" applyAlignment="1" applyProtection="1">
      <alignment horizontal="right" vertical="center" wrapText="1" indent="1"/>
    </xf>
    <xf numFmtId="178" fontId="29" fillId="0" borderId="0" xfId="38" applyNumberFormat="1" applyFont="1" applyFill="1" applyBorder="1" applyAlignment="1" applyProtection="1">
      <alignment horizontal="right" vertical="center" wrapText="1" indent="1"/>
    </xf>
    <xf numFmtId="1" fontId="3" fillId="0" borderId="0" xfId="46" applyNumberFormat="1" applyFont="1" applyFill="1" applyBorder="1" applyAlignment="1" applyProtection="1">
      <alignment horizontal="left" vertical="center" indent="1"/>
    </xf>
    <xf numFmtId="0" fontId="3" fillId="0" borderId="0" xfId="37" applyFont="1" applyAlignment="1">
      <alignment horizontal="left" vertical="center" wrapText="1"/>
    </xf>
    <xf numFmtId="176" fontId="3" fillId="0" borderId="0" xfId="0" applyNumberFormat="1" applyFont="1" applyFill="1"/>
    <xf numFmtId="169" fontId="3" fillId="0" borderId="0" xfId="41" applyNumberFormat="1" applyFont="1" applyFill="1" applyBorder="1" applyAlignment="1">
      <alignment horizontal="center" vertical="center"/>
    </xf>
    <xf numFmtId="9" fontId="22" fillId="0" borderId="0" xfId="0" applyNumberFormat="1" applyFont="1" applyBorder="1"/>
    <xf numFmtId="0" fontId="22" fillId="0" borderId="0" xfId="0" applyFont="1" applyBorder="1" applyAlignment="1">
      <alignment horizontal="right" vertical="center" indent="1"/>
    </xf>
    <xf numFmtId="0" fontId="3" fillId="0" borderId="0" xfId="0" applyFont="1" applyAlignment="1">
      <alignment wrapText="1"/>
    </xf>
    <xf numFmtId="0" fontId="79" fillId="0" borderId="0" xfId="0" applyFont="1" applyAlignment="1">
      <alignment horizontal="left"/>
    </xf>
    <xf numFmtId="0" fontId="13" fillId="0" borderId="0" xfId="35" applyFont="1" applyAlignment="1" applyProtection="1">
      <alignment horizontal="right"/>
    </xf>
    <xf numFmtId="164" fontId="9" fillId="0" borderId="0" xfId="38" applyFont="1" applyFill="1" applyBorder="1" applyAlignment="1" applyProtection="1">
      <alignment horizontal="left" vertical="center" indent="1"/>
    </xf>
    <xf numFmtId="0" fontId="0" fillId="0" borderId="0" xfId="0" applyFill="1" applyBorder="1"/>
    <xf numFmtId="0" fontId="23" fillId="0" borderId="0" xfId="0" applyFont="1" applyFill="1"/>
    <xf numFmtId="0" fontId="4" fillId="0" borderId="0" xfId="0" applyFont="1" applyFill="1" applyBorder="1" applyAlignment="1">
      <alignment horizontal="left" indent="1"/>
    </xf>
    <xf numFmtId="0" fontId="23" fillId="0" borderId="0" xfId="37" applyFont="1" applyFill="1"/>
    <xf numFmtId="0" fontId="3" fillId="0" borderId="0" xfId="37" applyFont="1" applyFill="1" applyBorder="1" applyAlignment="1">
      <alignment horizontal="left" vertical="center" indent="1"/>
    </xf>
    <xf numFmtId="166" fontId="3" fillId="0" borderId="0" xfId="53" applyNumberFormat="1" applyFont="1" applyFill="1" applyBorder="1" applyAlignment="1">
      <alignment horizontal="right" vertical="center" indent="1"/>
    </xf>
    <xf numFmtId="0" fontId="2" fillId="0" borderId="0" xfId="0" applyFont="1" applyFill="1"/>
    <xf numFmtId="0" fontId="23" fillId="0" borderId="0" xfId="0" applyFont="1" applyFill="1" applyBorder="1" applyAlignment="1">
      <alignment horizontal="right" vertical="center" indent="1"/>
    </xf>
    <xf numFmtId="0" fontId="10" fillId="0" borderId="0" xfId="0" applyFont="1" applyFill="1"/>
    <xf numFmtId="169" fontId="11" fillId="0" borderId="0" xfId="41" applyNumberFormat="1" applyFont="1" applyBorder="1" applyAlignment="1" applyProtection="1">
      <alignment horizontal="left" vertical="center" wrapText="1" indent="1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wrapText="1" indent="1"/>
    </xf>
    <xf numFmtId="178" fontId="3" fillId="0" borderId="0" xfId="0" applyNumberFormat="1" applyFont="1" applyFill="1" applyBorder="1" applyAlignment="1">
      <alignment horizontal="right" vertical="center" wrapText="1" indent="1"/>
    </xf>
    <xf numFmtId="180" fontId="29" fillId="23" borderId="20" xfId="38" applyNumberFormat="1" applyFont="1" applyFill="1" applyBorder="1" applyAlignment="1" applyProtection="1">
      <alignment horizontal="right" vertical="center"/>
    </xf>
    <xf numFmtId="164" fontId="9" fillId="0" borderId="21" xfId="38" applyFont="1" applyBorder="1" applyAlignment="1" applyProtection="1">
      <alignment horizontal="right" vertical="center"/>
    </xf>
    <xf numFmtId="180" fontId="29" fillId="0" borderId="22" xfId="38" applyNumberFormat="1" applyFont="1" applyBorder="1" applyAlignment="1" applyProtection="1">
      <alignment horizontal="right" vertical="center"/>
    </xf>
    <xf numFmtId="180" fontId="29" fillId="0" borderId="20" xfId="38" applyNumberFormat="1" applyFont="1" applyBorder="1" applyAlignment="1" applyProtection="1">
      <alignment horizontal="right" vertical="center"/>
    </xf>
    <xf numFmtId="179" fontId="29" fillId="0" borderId="23" xfId="38" applyNumberFormat="1" applyFont="1" applyBorder="1" applyAlignment="1" applyProtection="1">
      <alignment horizontal="right" vertical="center"/>
    </xf>
    <xf numFmtId="169" fontId="3" fillId="0" borderId="0" xfId="41" applyNumberFormat="1" applyFont="1" applyFill="1" applyBorder="1" applyAlignment="1">
      <alignment horizontal="right" vertical="center"/>
    </xf>
    <xf numFmtId="179" fontId="29" fillId="23" borderId="24" xfId="38" applyNumberFormat="1" applyFont="1" applyFill="1" applyBorder="1" applyAlignment="1" applyProtection="1">
      <alignment horizontal="right" vertical="center"/>
    </xf>
    <xf numFmtId="169" fontId="3" fillId="23" borderId="0" xfId="41" applyNumberFormat="1" applyFont="1" applyFill="1" applyBorder="1" applyAlignment="1">
      <alignment horizontal="right" vertical="center"/>
    </xf>
    <xf numFmtId="179" fontId="29" fillId="0" borderId="24" xfId="38" applyNumberFormat="1" applyFont="1" applyBorder="1" applyAlignment="1" applyProtection="1">
      <alignment horizontal="right" vertical="center"/>
    </xf>
    <xf numFmtId="179" fontId="29" fillId="0" borderId="24" xfId="38" applyNumberFormat="1" applyFont="1" applyFill="1" applyBorder="1" applyAlignment="1" applyProtection="1">
      <alignment horizontal="right" vertical="center"/>
    </xf>
    <xf numFmtId="180" fontId="29" fillId="0" borderId="23" xfId="38" applyNumberFormat="1" applyFont="1" applyBorder="1" applyAlignment="1" applyProtection="1">
      <alignment horizontal="right" vertical="center"/>
    </xf>
    <xf numFmtId="2" fontId="27" fillId="0" borderId="0" xfId="39" applyNumberFormat="1" applyFont="1" applyFill="1" applyBorder="1" applyAlignment="1" applyProtection="1">
      <alignment horizontal="right" vertical="center"/>
    </xf>
    <xf numFmtId="180" fontId="29" fillId="23" borderId="24" xfId="38" applyNumberFormat="1" applyFont="1" applyFill="1" applyBorder="1" applyAlignment="1" applyProtection="1">
      <alignment horizontal="right" vertical="center"/>
    </xf>
    <xf numFmtId="180" fontId="29" fillId="0" borderId="24" xfId="38" applyNumberFormat="1" applyFont="1" applyBorder="1" applyAlignment="1" applyProtection="1">
      <alignment horizontal="right" vertical="center"/>
    </xf>
    <xf numFmtId="180" fontId="29" fillId="0" borderId="24" xfId="38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wrapText="1"/>
    </xf>
    <xf numFmtId="2" fontId="29" fillId="0" borderId="14" xfId="38" applyNumberFormat="1" applyFont="1" applyBorder="1" applyAlignment="1" applyProtection="1">
      <alignment horizontal="right" vertical="center" indent="1"/>
    </xf>
    <xf numFmtId="2" fontId="29" fillId="23" borderId="0" xfId="38" applyNumberFormat="1" applyFont="1" applyFill="1" applyBorder="1" applyAlignment="1" applyProtection="1">
      <alignment horizontal="right" vertical="center" indent="1"/>
    </xf>
    <xf numFmtId="2" fontId="29" fillId="0" borderId="0" xfId="38" applyNumberFormat="1" applyFont="1" applyBorder="1" applyAlignment="1" applyProtection="1">
      <alignment horizontal="right" vertical="center" indent="1"/>
    </xf>
    <xf numFmtId="2" fontId="29" fillId="0" borderId="0" xfId="38" applyNumberFormat="1" applyFont="1" applyFill="1" applyBorder="1" applyAlignment="1" applyProtection="1">
      <alignment horizontal="right" vertical="center" indent="1"/>
    </xf>
    <xf numFmtId="178" fontId="29" fillId="0" borderId="14" xfId="38" applyNumberFormat="1" applyFont="1" applyBorder="1" applyAlignment="1" applyProtection="1">
      <alignment horizontal="right" vertical="center" indent="1"/>
    </xf>
    <xf numFmtId="178" fontId="29" fillId="23" borderId="0" xfId="38" applyNumberFormat="1" applyFont="1" applyFill="1" applyBorder="1" applyAlignment="1" applyProtection="1">
      <alignment horizontal="right" vertical="center" indent="1"/>
    </xf>
    <xf numFmtId="178" fontId="29" fillId="0" borderId="0" xfId="38" applyNumberFormat="1" applyFont="1" applyBorder="1" applyAlignment="1" applyProtection="1">
      <alignment horizontal="right" vertical="center" indent="1"/>
    </xf>
    <xf numFmtId="178" fontId="29" fillId="0" borderId="0" xfId="38" applyNumberFormat="1" applyFont="1" applyFill="1" applyBorder="1" applyAlignment="1" applyProtection="1">
      <alignment horizontal="right" vertical="center" indent="1"/>
    </xf>
    <xf numFmtId="164" fontId="9" fillId="0" borderId="21" xfId="38" applyFont="1" applyBorder="1" applyAlignment="1" applyProtection="1">
      <alignment horizontal="center" vertical="center"/>
    </xf>
    <xf numFmtId="2" fontId="29" fillId="0" borderId="22" xfId="38" applyNumberFormat="1" applyFont="1" applyBorder="1" applyAlignment="1" applyProtection="1">
      <alignment horizontal="right" vertical="center" indent="1"/>
    </xf>
    <xf numFmtId="2" fontId="29" fillId="23" borderId="20" xfId="38" applyNumberFormat="1" applyFont="1" applyFill="1" applyBorder="1" applyAlignment="1" applyProtection="1">
      <alignment horizontal="right" vertical="center" indent="1"/>
    </xf>
    <xf numFmtId="2" fontId="29" fillId="0" borderId="20" xfId="38" applyNumberFormat="1" applyFont="1" applyBorder="1" applyAlignment="1" applyProtection="1">
      <alignment horizontal="right" vertical="center" indent="1"/>
    </xf>
    <xf numFmtId="2" fontId="29" fillId="0" borderId="20" xfId="38" applyNumberFormat="1" applyFont="1" applyFill="1" applyBorder="1" applyAlignment="1" applyProtection="1">
      <alignment horizontal="right" vertical="center" indent="1"/>
    </xf>
    <xf numFmtId="178" fontId="29" fillId="23" borderId="20" xfId="38" applyNumberFormat="1" applyFont="1" applyFill="1" applyBorder="1" applyAlignment="1" applyProtection="1">
      <alignment horizontal="right" vertical="center" wrapText="1" indent="1"/>
    </xf>
    <xf numFmtId="2" fontId="29" fillId="0" borderId="22" xfId="38" applyNumberFormat="1" applyFont="1" applyBorder="1" applyAlignment="1" applyProtection="1">
      <alignment horizontal="right" vertical="center" wrapText="1" indent="1"/>
    </xf>
    <xf numFmtId="2" fontId="29" fillId="23" borderId="20" xfId="38" applyNumberFormat="1" applyFont="1" applyFill="1" applyBorder="1" applyAlignment="1" applyProtection="1">
      <alignment horizontal="right" vertical="center" wrapText="1" indent="1"/>
    </xf>
    <xf numFmtId="2" fontId="29" fillId="0" borderId="20" xfId="38" applyNumberFormat="1" applyFont="1" applyBorder="1" applyAlignment="1" applyProtection="1">
      <alignment horizontal="right" vertical="center" wrapText="1" indent="1"/>
    </xf>
    <xf numFmtId="2" fontId="29" fillId="0" borderId="20" xfId="38" applyNumberFormat="1" applyFont="1" applyFill="1" applyBorder="1" applyAlignment="1" applyProtection="1">
      <alignment horizontal="right" vertical="center" wrapText="1" indent="1"/>
    </xf>
    <xf numFmtId="178" fontId="29" fillId="0" borderId="22" xfId="38" applyNumberFormat="1" applyFont="1" applyBorder="1" applyAlignment="1" applyProtection="1">
      <alignment horizontal="right" vertical="center" indent="1"/>
    </xf>
    <xf numFmtId="178" fontId="29" fillId="23" borderId="20" xfId="38" applyNumberFormat="1" applyFont="1" applyFill="1" applyBorder="1" applyAlignment="1" applyProtection="1">
      <alignment horizontal="right" vertical="center" indent="1"/>
    </xf>
    <xf numFmtId="178" fontId="29" fillId="0" borderId="20" xfId="38" applyNumberFormat="1" applyFont="1" applyBorder="1" applyAlignment="1" applyProtection="1">
      <alignment horizontal="right" vertical="center" indent="1"/>
    </xf>
    <xf numFmtId="178" fontId="29" fillId="0" borderId="20" xfId="38" applyNumberFormat="1" applyFont="1" applyFill="1" applyBorder="1" applyAlignment="1" applyProtection="1">
      <alignment horizontal="right" vertical="center" indent="1"/>
    </xf>
    <xf numFmtId="178" fontId="29" fillId="0" borderId="22" xfId="38" applyNumberFormat="1" applyFont="1" applyBorder="1" applyAlignment="1" applyProtection="1">
      <alignment horizontal="right" vertical="center" wrapText="1" indent="1"/>
    </xf>
    <xf numFmtId="178" fontId="29" fillId="0" borderId="20" xfId="38" applyNumberFormat="1" applyFont="1" applyBorder="1" applyAlignment="1" applyProtection="1">
      <alignment horizontal="right" vertical="center" wrapText="1" indent="1"/>
    </xf>
    <xf numFmtId="178" fontId="29" fillId="0" borderId="20" xfId="38" applyNumberFormat="1" applyFont="1" applyFill="1" applyBorder="1" applyAlignment="1" applyProtection="1">
      <alignment horizontal="right" vertical="center" wrapText="1" indent="1"/>
    </xf>
    <xf numFmtId="0" fontId="80" fillId="24" borderId="0" xfId="0" applyFont="1" applyFill="1"/>
    <xf numFmtId="0" fontId="9" fillId="0" borderId="19" xfId="0" applyFont="1" applyBorder="1" applyAlignment="1">
      <alignment horizontal="center" vertical="center" wrapText="1"/>
    </xf>
    <xf numFmtId="166" fontId="3" fillId="0" borderId="0" xfId="0" applyNumberFormat="1" applyFont="1" applyBorder="1"/>
    <xf numFmtId="166" fontId="3" fillId="0" borderId="19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2" fontId="3" fillId="0" borderId="0" xfId="48" applyNumberFormat="1" applyFont="1" applyBorder="1" applyAlignment="1">
      <alignment horizontal="right" vertical="center" indent="1"/>
    </xf>
    <xf numFmtId="0" fontId="3" fillId="0" borderId="0" xfId="49" applyFont="1" applyFill="1" applyAlignment="1">
      <alignment vertical="center" wrapText="1"/>
    </xf>
    <xf numFmtId="164" fontId="3" fillId="0" borderId="0" xfId="46" applyFont="1" applyFill="1" applyBorder="1" applyAlignment="1" applyProtection="1">
      <alignment horizontal="left" vertical="center" wrapText="1" indent="1"/>
    </xf>
    <xf numFmtId="179" fontId="29" fillId="23" borderId="20" xfId="38" applyNumberFormat="1" applyFont="1" applyFill="1" applyBorder="1" applyAlignment="1" applyProtection="1">
      <alignment horizontal="right" vertical="center"/>
    </xf>
    <xf numFmtId="179" fontId="29" fillId="0" borderId="20" xfId="38" applyNumberFormat="1" applyFont="1" applyBorder="1" applyAlignment="1" applyProtection="1">
      <alignment horizontal="right" vertical="center"/>
    </xf>
    <xf numFmtId="169" fontId="29" fillId="23" borderId="0" xfId="41" applyNumberFormat="1" applyFont="1" applyFill="1" applyBorder="1" applyAlignment="1">
      <alignment horizontal="right" vertical="center"/>
    </xf>
    <xf numFmtId="169" fontId="29" fillId="0" borderId="0" xfId="41" applyNumberFormat="1" applyFont="1" applyFill="1" applyBorder="1" applyAlignment="1">
      <alignment horizontal="right" vertical="center"/>
    </xf>
    <xf numFmtId="1" fontId="22" fillId="0" borderId="9" xfId="0" applyNumberFormat="1" applyFont="1" applyBorder="1" applyAlignment="1">
      <alignment horizontal="right" vertical="center" indent="1"/>
    </xf>
    <xf numFmtId="9" fontId="0" fillId="0" borderId="0" xfId="53" applyFont="1" applyBorder="1"/>
    <xf numFmtId="9" fontId="14" fillId="0" borderId="0" xfId="53" applyFont="1" applyBorder="1"/>
    <xf numFmtId="9" fontId="0" fillId="0" borderId="9" xfId="53" applyFont="1" applyBorder="1"/>
    <xf numFmtId="0" fontId="22" fillId="0" borderId="9" xfId="0" applyFont="1" applyBorder="1"/>
    <xf numFmtId="9" fontId="0" fillId="0" borderId="9" xfId="52" applyFont="1" applyBorder="1"/>
    <xf numFmtId="1" fontId="9" fillId="0" borderId="9" xfId="53" applyNumberFormat="1" applyFont="1" applyFill="1" applyBorder="1" applyAlignment="1">
      <alignment horizontal="right" vertical="center" indent="1"/>
    </xf>
    <xf numFmtId="0" fontId="23" fillId="0" borderId="10" xfId="0" applyFont="1" applyBorder="1" applyAlignment="1">
      <alignment horizontal="right" vertical="center"/>
    </xf>
    <xf numFmtId="165" fontId="23" fillId="0" borderId="0" xfId="0" applyNumberFormat="1" applyFont="1" applyBorder="1" applyAlignment="1">
      <alignment horizontal="right" wrapText="1"/>
    </xf>
    <xf numFmtId="165" fontId="3" fillId="0" borderId="0" xfId="0" applyNumberFormat="1" applyFont="1" applyFill="1" applyBorder="1"/>
    <xf numFmtId="165" fontId="80" fillId="24" borderId="0" xfId="0" applyNumberFormat="1" applyFont="1" applyFill="1" applyAlignment="1">
      <alignment horizontal="right"/>
    </xf>
    <xf numFmtId="165" fontId="80" fillId="24" borderId="0" xfId="0" applyNumberFormat="1" applyFont="1" applyFill="1"/>
    <xf numFmtId="165" fontId="22" fillId="0" borderId="0" xfId="0" applyNumberFormat="1" applyFont="1" applyBorder="1" applyAlignment="1">
      <alignment horizontal="right" wrapText="1"/>
    </xf>
    <xf numFmtId="167" fontId="23" fillId="0" borderId="0" xfId="0" applyNumberFormat="1" applyFont="1" applyBorder="1" applyAlignment="1">
      <alignment horizontal="right" wrapText="1"/>
    </xf>
    <xf numFmtId="167" fontId="22" fillId="0" borderId="0" xfId="0" applyNumberFormat="1" applyFont="1" applyBorder="1" applyAlignment="1">
      <alignment horizontal="right" wrapText="1"/>
    </xf>
    <xf numFmtId="1" fontId="3" fillId="0" borderId="0" xfId="37" applyNumberFormat="1" applyFont="1" applyBorder="1" applyAlignment="1">
      <alignment horizontal="right" vertical="center" indent="1"/>
    </xf>
    <xf numFmtId="1" fontId="3" fillId="0" borderId="0" xfId="37" applyNumberFormat="1" applyFont="1" applyFill="1" applyBorder="1" applyAlignment="1">
      <alignment horizontal="right" vertical="center" indent="1"/>
    </xf>
    <xf numFmtId="1" fontId="3" fillId="0" borderId="0" xfId="37" applyNumberFormat="1" applyFont="1" applyFill="1" applyBorder="1" applyAlignment="1" applyProtection="1">
      <alignment horizontal="right" vertical="center" indent="1"/>
      <protection locked="0"/>
    </xf>
    <xf numFmtId="1" fontId="3" fillId="0" borderId="0" xfId="53" applyNumberFormat="1" applyFont="1" applyBorder="1" applyAlignment="1">
      <alignment horizontal="right" vertical="center" indent="1"/>
    </xf>
    <xf numFmtId="1" fontId="9" fillId="0" borderId="9" xfId="37" applyNumberFormat="1" applyFont="1" applyBorder="1" applyAlignment="1">
      <alignment horizontal="right" vertical="center" indent="1"/>
    </xf>
    <xf numFmtId="1" fontId="9" fillId="0" borderId="9" xfId="37" applyNumberFormat="1" applyFont="1" applyFill="1" applyBorder="1" applyAlignment="1">
      <alignment horizontal="right" vertical="center" indent="1"/>
    </xf>
    <xf numFmtId="1" fontId="9" fillId="0" borderId="9" xfId="0" applyNumberFormat="1" applyFont="1" applyFill="1" applyBorder="1" applyAlignment="1">
      <alignment horizontal="right" vertical="center" indent="1"/>
    </xf>
    <xf numFmtId="164" fontId="57" fillId="0" borderId="0" xfId="45" applyFont="1" applyBorder="1" applyAlignment="1" applyProtection="1">
      <alignment horizontal="left" vertical="center" indent="1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8" fontId="57" fillId="0" borderId="16" xfId="0" applyNumberFormat="1" applyFont="1" applyBorder="1" applyAlignment="1">
      <alignment horizontal="right" vertical="center" indent="2"/>
    </xf>
    <xf numFmtId="1" fontId="3" fillId="0" borderId="29" xfId="0" applyNumberFormat="1" applyFont="1" applyBorder="1" applyAlignment="1">
      <alignment horizontal="right" vertical="center" indent="2"/>
    </xf>
    <xf numFmtId="1" fontId="57" fillId="0" borderId="29" xfId="0" applyNumberFormat="1" applyFont="1" applyBorder="1" applyAlignment="1">
      <alignment horizontal="right" vertical="center" indent="2"/>
    </xf>
    <xf numFmtId="178" fontId="77" fillId="0" borderId="29" xfId="0" applyNumberFormat="1" applyFont="1" applyBorder="1" applyAlignment="1">
      <alignment horizontal="right" vertical="center" indent="1"/>
    </xf>
    <xf numFmtId="178" fontId="57" fillId="0" borderId="29" xfId="0" applyNumberFormat="1" applyFont="1" applyBorder="1" applyAlignment="1">
      <alignment horizontal="right" vertical="center" indent="1"/>
    </xf>
    <xf numFmtId="167" fontId="9" fillId="0" borderId="29" xfId="0" applyNumberFormat="1" applyFont="1" applyBorder="1" applyAlignment="1">
      <alignment horizontal="right" vertical="center" indent="1"/>
    </xf>
    <xf numFmtId="1" fontId="9" fillId="0" borderId="29" xfId="0" applyNumberFormat="1" applyFont="1" applyBorder="1" applyAlignment="1">
      <alignment horizontal="right" vertical="center" indent="1"/>
    </xf>
    <xf numFmtId="165" fontId="9" fillId="0" borderId="29" xfId="0" applyNumberFormat="1" applyFont="1" applyBorder="1" applyAlignment="1">
      <alignment horizontal="right" vertical="center" indent="1"/>
    </xf>
    <xf numFmtId="178" fontId="9" fillId="0" borderId="29" xfId="0" applyNumberFormat="1" applyFont="1" applyBorder="1" applyAlignment="1">
      <alignment horizontal="right" vertical="center" indent="1"/>
    </xf>
    <xf numFmtId="165" fontId="23" fillId="0" borderId="0" xfId="0" applyNumberFormat="1" applyFont="1" applyAlignment="1">
      <alignment horizontal="right" vertical="center" indent="1"/>
    </xf>
    <xf numFmtId="165" fontId="7" fillId="0" borderId="0" xfId="0" applyNumberFormat="1" applyFont="1" applyAlignment="1">
      <alignment horizontal="right" vertical="center" indent="1"/>
    </xf>
    <xf numFmtId="165" fontId="7" fillId="0" borderId="0" xfId="0" applyNumberFormat="1" applyFont="1" applyAlignment="1"/>
    <xf numFmtId="165" fontId="3" fillId="0" borderId="9" xfId="0" applyNumberFormat="1" applyFont="1" applyBorder="1" applyAlignment="1">
      <alignment horizontal="right" vertical="center" indent="1"/>
    </xf>
    <xf numFmtId="165" fontId="3" fillId="0" borderId="29" xfId="0" applyNumberFormat="1" applyFont="1" applyBorder="1" applyAlignment="1">
      <alignment horizontal="right" vertical="center" indent="1"/>
    </xf>
    <xf numFmtId="165" fontId="4" fillId="0" borderId="0" xfId="0" applyNumberFormat="1" applyFont="1" applyAlignment="1"/>
    <xf numFmtId="165" fontId="3" fillId="0" borderId="0" xfId="0" applyNumberFormat="1" applyFont="1" applyAlignment="1"/>
    <xf numFmtId="165" fontId="7" fillId="0" borderId="14" xfId="0" applyNumberFormat="1" applyFont="1" applyBorder="1" applyAlignment="1">
      <alignment horizontal="right" vertical="center" indent="1"/>
    </xf>
    <xf numFmtId="165" fontId="3" fillId="0" borderId="0" xfId="0" quotePrefix="1" applyNumberFormat="1" applyFont="1" applyAlignment="1">
      <alignment horizontal="right" vertical="center" indent="1"/>
    </xf>
    <xf numFmtId="169" fontId="11" fillId="0" borderId="9" xfId="41" applyNumberFormat="1" applyFont="1" applyFill="1" applyBorder="1" applyAlignment="1" applyProtection="1">
      <alignment horizontal="left" vertical="center" wrapText="1" indent="1"/>
    </xf>
    <xf numFmtId="178" fontId="3" fillId="0" borderId="9" xfId="0" applyNumberFormat="1" applyFont="1" applyFill="1" applyBorder="1" applyAlignment="1">
      <alignment horizontal="right" vertical="center" indent="1"/>
    </xf>
    <xf numFmtId="178" fontId="3" fillId="0" borderId="25" xfId="0" applyNumberFormat="1" applyFont="1" applyFill="1" applyBorder="1" applyAlignment="1">
      <alignment horizontal="right" vertical="center" indent="1"/>
    </xf>
    <xf numFmtId="178" fontId="3" fillId="0" borderId="9" xfId="0" applyNumberFormat="1" applyFont="1" applyFill="1" applyBorder="1" applyAlignment="1">
      <alignment horizontal="right" vertical="center" wrapText="1" indent="1"/>
    </xf>
    <xf numFmtId="178" fontId="3" fillId="0" borderId="25" xfId="0" applyNumberFormat="1" applyFont="1" applyFill="1" applyBorder="1" applyAlignment="1">
      <alignment horizontal="right" vertical="center" wrapText="1" indent="1"/>
    </xf>
    <xf numFmtId="165" fontId="9" fillId="0" borderId="10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right" vertical="center" indent="1"/>
    </xf>
    <xf numFmtId="2" fontId="3" fillId="0" borderId="30" xfId="0" applyNumberFormat="1" applyFont="1" applyBorder="1" applyAlignment="1">
      <alignment horizontal="right" vertical="center" indent="1"/>
    </xf>
    <xf numFmtId="2" fontId="9" fillId="0" borderId="18" xfId="0" applyNumberFormat="1" applyFont="1" applyBorder="1" applyAlignment="1">
      <alignment horizontal="right" vertical="center" indent="1"/>
    </xf>
    <xf numFmtId="2" fontId="9" fillId="0" borderId="32" xfId="0" applyNumberFormat="1" applyFont="1" applyBorder="1" applyAlignment="1">
      <alignment horizontal="right" vertical="center" indent="1"/>
    </xf>
    <xf numFmtId="0" fontId="23" fillId="0" borderId="10" xfId="0" applyFont="1" applyBorder="1" applyAlignment="1">
      <alignment wrapText="1"/>
    </xf>
    <xf numFmtId="2" fontId="3" fillId="0" borderId="29" xfId="40" applyNumberFormat="1" applyFont="1" applyFill="1" applyBorder="1" applyAlignment="1" applyProtection="1">
      <alignment horizontal="left" vertical="center" indent="2"/>
    </xf>
    <xf numFmtId="0" fontId="13" fillId="0" borderId="0" xfId="35" applyAlignment="1" applyProtection="1">
      <alignment horizontal="right"/>
    </xf>
    <xf numFmtId="1" fontId="23" fillId="0" borderId="0" xfId="0" applyNumberFormat="1" applyFont="1" applyBorder="1" applyAlignment="1">
      <alignment horizontal="right" vertical="center" indent="1"/>
    </xf>
    <xf numFmtId="164" fontId="9" fillId="0" borderId="9" xfId="45" applyFont="1" applyBorder="1" applyAlignment="1" applyProtection="1">
      <alignment horizontal="left" vertical="center" indent="1"/>
    </xf>
    <xf numFmtId="178" fontId="3" fillId="0" borderId="29" xfId="0" applyNumberFormat="1" applyFont="1" applyFill="1" applyBorder="1" applyAlignment="1">
      <alignment horizontal="right" vertical="center" wrapText="1" indent="1"/>
    </xf>
    <xf numFmtId="0" fontId="3" fillId="0" borderId="0" xfId="45" applyNumberFormat="1" applyFont="1" applyBorder="1" applyAlignment="1" applyProtection="1">
      <alignment horizontal="left" vertical="center"/>
    </xf>
    <xf numFmtId="1" fontId="57" fillId="0" borderId="0" xfId="46" applyNumberFormat="1" applyFont="1" applyFill="1" applyBorder="1" applyAlignment="1" applyProtection="1">
      <alignment horizontal="left" vertical="center" wrapText="1" indent="1"/>
    </xf>
    <xf numFmtId="180" fontId="58" fillId="0" borderId="0" xfId="38" applyNumberFormat="1" applyFont="1" applyFill="1" applyBorder="1" applyAlignment="1" applyProtection="1">
      <alignment horizontal="right" vertical="center"/>
    </xf>
    <xf numFmtId="180" fontId="58" fillId="0" borderId="20" xfId="38" applyNumberFormat="1" applyFont="1" applyFill="1" applyBorder="1" applyAlignment="1" applyProtection="1">
      <alignment horizontal="right" vertical="center"/>
    </xf>
    <xf numFmtId="180" fontId="68" fillId="0" borderId="0" xfId="38" applyNumberFormat="1" applyFont="1" applyFill="1" applyBorder="1" applyAlignment="1" applyProtection="1">
      <alignment horizontal="right" vertical="center"/>
    </xf>
    <xf numFmtId="1" fontId="9" fillId="0" borderId="0" xfId="46" applyNumberFormat="1" applyFont="1" applyFill="1" applyBorder="1" applyAlignment="1" applyProtection="1">
      <alignment horizontal="left" vertical="center" wrapText="1" indent="1"/>
    </xf>
    <xf numFmtId="164" fontId="9" fillId="23" borderId="9" xfId="38" applyFont="1" applyFill="1" applyBorder="1" applyAlignment="1" applyProtection="1">
      <alignment horizontal="left" vertical="center" indent="1"/>
    </xf>
    <xf numFmtId="180" fontId="29" fillId="23" borderId="9" xfId="38" applyNumberFormat="1" applyFont="1" applyFill="1" applyBorder="1" applyAlignment="1" applyProtection="1">
      <alignment horizontal="right" vertical="center"/>
    </xf>
    <xf numFmtId="180" fontId="29" fillId="23" borderId="25" xfId="38" applyNumberFormat="1" applyFont="1" applyFill="1" applyBorder="1" applyAlignment="1" applyProtection="1">
      <alignment horizontal="right" vertical="center"/>
    </xf>
    <xf numFmtId="179" fontId="58" fillId="0" borderId="0" xfId="38" applyNumberFormat="1" applyFont="1" applyFill="1" applyBorder="1" applyAlignment="1" applyProtection="1">
      <alignment horizontal="right" vertical="center"/>
    </xf>
    <xf numFmtId="179" fontId="58" fillId="0" borderId="20" xfId="38" applyNumberFormat="1" applyFont="1" applyFill="1" applyBorder="1" applyAlignment="1" applyProtection="1">
      <alignment horizontal="right" vertical="center"/>
    </xf>
    <xf numFmtId="169" fontId="68" fillId="0" borderId="0" xfId="41" applyNumberFormat="1" applyFont="1" applyFill="1" applyBorder="1" applyAlignment="1">
      <alignment horizontal="right" vertical="center"/>
    </xf>
    <xf numFmtId="179" fontId="29" fillId="23" borderId="9" xfId="38" applyNumberFormat="1" applyFont="1" applyFill="1" applyBorder="1" applyAlignment="1" applyProtection="1">
      <alignment horizontal="right" vertical="center"/>
    </xf>
    <xf numFmtId="179" fontId="29" fillId="23" borderId="25" xfId="38" applyNumberFormat="1" applyFont="1" applyFill="1" applyBorder="1" applyAlignment="1" applyProtection="1">
      <alignment horizontal="right" vertical="center"/>
    </xf>
    <xf numFmtId="169" fontId="29" fillId="23" borderId="9" xfId="41" applyNumberFormat="1" applyFont="1" applyFill="1" applyBorder="1" applyAlignment="1">
      <alignment horizontal="right" vertical="center"/>
    </xf>
    <xf numFmtId="2" fontId="68" fillId="0" borderId="29" xfId="38" applyNumberFormat="1" applyFont="1" applyFill="1" applyBorder="1" applyAlignment="1" applyProtection="1">
      <alignment horizontal="right" vertical="center" wrapText="1" indent="1"/>
    </xf>
    <xf numFmtId="164" fontId="9" fillId="0" borderId="0" xfId="45" applyFont="1" applyBorder="1" applyAlignment="1" applyProtection="1">
      <alignment horizontal="left" vertical="center" indent="1"/>
    </xf>
    <xf numFmtId="2" fontId="68" fillId="0" borderId="0" xfId="38" applyNumberFormat="1" applyFont="1" applyFill="1" applyBorder="1" applyAlignment="1" applyProtection="1">
      <alignment horizontal="right" vertical="center" indent="1"/>
    </xf>
    <xf numFmtId="2" fontId="68" fillId="0" borderId="20" xfId="38" applyNumberFormat="1" applyFont="1" applyFill="1" applyBorder="1" applyAlignment="1" applyProtection="1">
      <alignment horizontal="right" vertical="center" indent="1"/>
    </xf>
    <xf numFmtId="2" fontId="68" fillId="0" borderId="0" xfId="38" applyNumberFormat="1" applyFont="1" applyFill="1" applyBorder="1" applyAlignment="1" applyProtection="1">
      <alignment horizontal="right" vertical="center" wrapText="1" indent="1"/>
    </xf>
    <xf numFmtId="2" fontId="68" fillId="0" borderId="20" xfId="38" applyNumberFormat="1" applyFont="1" applyFill="1" applyBorder="1" applyAlignment="1" applyProtection="1">
      <alignment horizontal="right" vertical="center" wrapText="1" indent="1"/>
    </xf>
    <xf numFmtId="2" fontId="29" fillId="0" borderId="0" xfId="38" quotePrefix="1" applyNumberFormat="1" applyFont="1" applyFill="1" applyBorder="1" applyAlignment="1" applyProtection="1">
      <alignment horizontal="right" vertical="center" indent="1"/>
    </xf>
    <xf numFmtId="2" fontId="29" fillId="0" borderId="20" xfId="38" quotePrefix="1" applyNumberFormat="1" applyFont="1" applyFill="1" applyBorder="1" applyAlignment="1" applyProtection="1">
      <alignment horizontal="right" vertical="center" indent="1"/>
    </xf>
    <xf numFmtId="1" fontId="3" fillId="23" borderId="9" xfId="46" applyNumberFormat="1" applyFont="1" applyFill="1" applyBorder="1" applyAlignment="1" applyProtection="1">
      <alignment horizontal="left" vertical="center" indent="1"/>
    </xf>
    <xf numFmtId="2" fontId="29" fillId="23" borderId="9" xfId="38" applyNumberFormat="1" applyFont="1" applyFill="1" applyBorder="1" applyAlignment="1" applyProtection="1">
      <alignment horizontal="right" vertical="center" indent="1"/>
    </xf>
    <xf numFmtId="2" fontId="29" fillId="23" borderId="25" xfId="38" applyNumberFormat="1" applyFont="1" applyFill="1" applyBorder="1" applyAlignment="1" applyProtection="1">
      <alignment horizontal="right" vertical="center" indent="1"/>
    </xf>
    <xf numFmtId="2" fontId="29" fillId="23" borderId="9" xfId="38" applyNumberFormat="1" applyFont="1" applyFill="1" applyBorder="1" applyAlignment="1" applyProtection="1">
      <alignment horizontal="right" vertical="center" wrapText="1" indent="1"/>
    </xf>
    <xf numFmtId="2" fontId="29" fillId="23" borderId="25" xfId="38" applyNumberFormat="1" applyFont="1" applyFill="1" applyBorder="1" applyAlignment="1" applyProtection="1">
      <alignment horizontal="right" vertical="center" wrapText="1" indent="1"/>
    </xf>
    <xf numFmtId="2" fontId="29" fillId="23" borderId="28" xfId="38" applyNumberFormat="1" applyFont="1" applyFill="1" applyBorder="1" applyAlignment="1" applyProtection="1">
      <alignment horizontal="right" vertical="center" wrapText="1" indent="1"/>
    </xf>
    <xf numFmtId="178" fontId="29" fillId="23" borderId="9" xfId="38" applyNumberFormat="1" applyFont="1" applyFill="1" applyBorder="1" applyAlignment="1" applyProtection="1">
      <alignment horizontal="right" vertical="center" wrapText="1" indent="1"/>
    </xf>
    <xf numFmtId="178" fontId="58" fillId="0" borderId="0" xfId="38" applyNumberFormat="1" applyFont="1" applyFill="1" applyBorder="1" applyAlignment="1" applyProtection="1">
      <alignment horizontal="right" vertical="center" indent="1"/>
    </xf>
    <xf numFmtId="178" fontId="58" fillId="0" borderId="20" xfId="38" applyNumberFormat="1" applyFont="1" applyFill="1" applyBorder="1" applyAlignment="1" applyProtection="1">
      <alignment horizontal="right" vertical="center" indent="1"/>
    </xf>
    <xf numFmtId="178" fontId="58" fillId="0" borderId="0" xfId="38" applyNumberFormat="1" applyFont="1" applyFill="1" applyBorder="1" applyAlignment="1" applyProtection="1">
      <alignment horizontal="right" vertical="center" wrapText="1" indent="1"/>
    </xf>
    <xf numFmtId="178" fontId="58" fillId="0" borderId="20" xfId="38" applyNumberFormat="1" applyFont="1" applyFill="1" applyBorder="1" applyAlignment="1" applyProtection="1">
      <alignment horizontal="right" vertical="center" wrapText="1" indent="1"/>
    </xf>
    <xf numFmtId="178" fontId="29" fillId="23" borderId="9" xfId="38" applyNumberFormat="1" applyFont="1" applyFill="1" applyBorder="1" applyAlignment="1" applyProtection="1">
      <alignment horizontal="right" vertical="center" indent="1"/>
    </xf>
    <xf numFmtId="178" fontId="29" fillId="23" borderId="25" xfId="38" applyNumberFormat="1" applyFont="1" applyFill="1" applyBorder="1" applyAlignment="1" applyProtection="1">
      <alignment horizontal="right" vertical="center" indent="1"/>
    </xf>
    <xf numFmtId="178" fontId="29" fillId="23" borderId="25" xfId="38" applyNumberFormat="1" applyFont="1" applyFill="1" applyBorder="1" applyAlignment="1" applyProtection="1">
      <alignment horizontal="right" vertical="center" wrapText="1" indent="1"/>
    </xf>
    <xf numFmtId="0" fontId="13" fillId="0" borderId="0" xfId="35" applyAlignment="1" applyProtection="1">
      <alignment horizontal="left"/>
    </xf>
    <xf numFmtId="0" fontId="13" fillId="0" borderId="0" xfId="35" applyAlignment="1" applyProtection="1">
      <alignment horizontal="right"/>
    </xf>
    <xf numFmtId="0" fontId="13" fillId="0" borderId="0" xfId="35" applyAlignment="1" applyProtection="1"/>
    <xf numFmtId="0" fontId="0" fillId="0" borderId="0" xfId="0" applyAlignment="1"/>
    <xf numFmtId="0" fontId="75" fillId="0" borderId="0" xfId="0" applyFont="1" applyAlignment="1">
      <alignment vertical="top" wrapText="1"/>
    </xf>
    <xf numFmtId="0" fontId="2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" fillId="0" borderId="0" xfId="49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49" applyFont="1" applyFill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45" applyNumberFormat="1" applyFont="1" applyBorder="1" applyAlignment="1" applyProtection="1">
      <alignment horizontal="left" vertical="center"/>
    </xf>
    <xf numFmtId="0" fontId="51" fillId="0" borderId="0" xfId="35" applyFont="1" applyAlignment="1" applyProtection="1">
      <alignment horizontal="right"/>
    </xf>
    <xf numFmtId="0" fontId="13" fillId="0" borderId="0" xfId="35" applyFont="1" applyAlignment="1" applyProtection="1">
      <alignment horizontal="right"/>
    </xf>
    <xf numFmtId="0" fontId="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9" fillId="0" borderId="10" xfId="0" applyFont="1" applyBorder="1" applyAlignment="1">
      <alignment horizont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en hypertexte" xfId="35" builtinId="8"/>
    <cellStyle name="Linked Cell" xfId="36"/>
    <cellStyle name="Normal" xfId="0" builtinId="0"/>
    <cellStyle name="Normal 2" xfId="37"/>
    <cellStyle name="Normal_02-G_XGDP" xfId="38"/>
    <cellStyle name="Normal_53-GV_XGDP" xfId="39"/>
    <cellStyle name="Normal_53-GV_XGDP_Tabelle1" xfId="40"/>
    <cellStyle name="Normal_59-C_PPP" xfId="41"/>
    <cellStyle name="Normal_59-C_PPP_Tabelle2" xfId="42"/>
    <cellStyle name="Normal_59-C_PPP_tablong_9" xfId="43"/>
    <cellStyle name="Normal_MS01" xfId="44"/>
    <cellStyle name="Normal_MS63" xfId="45"/>
    <cellStyle name="Normal_MS75" xfId="46"/>
    <cellStyle name="Normal_MS77" xfId="47"/>
    <cellStyle name="Normal_Série_base_données_CPBRD92_2000" xfId="48"/>
    <cellStyle name="Normal_Tab_fr" xfId="49"/>
    <cellStyle name="Note" xfId="50"/>
    <cellStyle name="Output" xfId="51"/>
    <cellStyle name="Pourcentage" xfId="52" builtinId="5"/>
    <cellStyle name="Pourcentage 2" xfId="53"/>
    <cellStyle name="Standard_G3-REALF" xfId="54"/>
    <cellStyle name="Title" xfId="55"/>
    <cellStyle name="Warning Text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4455795</xdr:colOff>
      <xdr:row>7</xdr:row>
      <xdr:rowOff>19050</xdr:rowOff>
    </xdr:from>
    <xdr:ext cx="5495351" cy="1814599"/>
    <xdr:sp macro="" textlink="">
      <xdr:nvSpPr>
        <xdr:cNvPr id="2" name="ZoneTexte 1"/>
        <xdr:cNvSpPr txBox="1"/>
      </xdr:nvSpPr>
      <xdr:spPr>
        <a:xfrm>
          <a:off x="5080635" y="1070610"/>
          <a:ext cx="5495351" cy="181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Bemerkung zu den Tabellen, Zeichenerklärung: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Folgende Zeichen wurden benutzt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b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Die zwei Punkte (..) ersetzen eine Zahl, wenn diese nicht vorliegt,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d.h. wenn sie (noch) nicht erhoben oder (noch) nicht berechnet wurde.</a:t>
          </a:r>
          <a:b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CH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Wenn die Tabellen gerundete Zahlen enthalten,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wird folgende Unterscheidung gemacht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: 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Ein Strich (-) anstelle einer Zahl bedeutet, dass die entsprechende Angabe nicht vorliegt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absolut null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Eine Null (0) steht für einen Wert, der grösser als null ist, wenn gerundet aber gleich null ist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Im Allgemeinen wurde ohne Rücksicht auf die Endsumme auf- bzw. abgerundet. 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Die Gesamtbeträge können deshalb geringfügig von der Summe der Einzelwerte abweichen. </a:t>
          </a:r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25</xdr:row>
      <xdr:rowOff>0</xdr:rowOff>
    </xdr:from>
    <xdr:to>
      <xdr:col>5</xdr:col>
      <xdr:colOff>780600</xdr:colOff>
      <xdr:row>48</xdr:row>
      <xdr:rowOff>9450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838575"/>
          <a:ext cx="3600000" cy="3648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16</xdr:row>
      <xdr:rowOff>0</xdr:rowOff>
    </xdr:from>
    <xdr:to>
      <xdr:col>0</xdr:col>
      <xdr:colOff>3666675</xdr:colOff>
      <xdr:row>34</xdr:row>
      <xdr:rowOff>106439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981325"/>
          <a:ext cx="3600000" cy="334493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23</xdr:row>
      <xdr:rowOff>1</xdr:rowOff>
    </xdr:from>
    <xdr:to>
      <xdr:col>5</xdr:col>
      <xdr:colOff>151950</xdr:colOff>
      <xdr:row>47</xdr:row>
      <xdr:rowOff>71214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486151"/>
          <a:ext cx="3600000" cy="350021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104775</xdr:rowOff>
    </xdr:from>
    <xdr:to>
      <xdr:col>7</xdr:col>
      <xdr:colOff>66675</xdr:colOff>
      <xdr:row>61</xdr:row>
      <xdr:rowOff>51097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66700"/>
          <a:ext cx="5715000" cy="96618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14</xdr:row>
      <xdr:rowOff>1</xdr:rowOff>
    </xdr:from>
    <xdr:to>
      <xdr:col>5</xdr:col>
      <xdr:colOff>193860</xdr:colOff>
      <xdr:row>34</xdr:row>
      <xdr:rowOff>19832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2118361"/>
          <a:ext cx="3600000" cy="33726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15</xdr:row>
      <xdr:rowOff>1</xdr:rowOff>
    </xdr:from>
    <xdr:to>
      <xdr:col>3</xdr:col>
      <xdr:colOff>41460</xdr:colOff>
      <xdr:row>34</xdr:row>
      <xdr:rowOff>119384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" y="2270761"/>
          <a:ext cx="3600000" cy="31597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2971800" y="0"/>
          <a:ext cx="866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= 9990millions de francs. </a:t>
          </a:r>
        </a:p>
      </xdr:txBody>
    </xdr:sp>
    <xdr:clientData/>
  </xdr:twoCellAnchor>
  <xdr:twoCellAnchor editAs="oneCell">
    <xdr:from>
      <xdr:col>1</xdr:col>
      <xdr:colOff>68580</xdr:colOff>
      <xdr:row>14</xdr:row>
      <xdr:rowOff>0</xdr:rowOff>
    </xdr:from>
    <xdr:to>
      <xdr:col>4</xdr:col>
      <xdr:colOff>79560</xdr:colOff>
      <xdr:row>39</xdr:row>
      <xdr:rowOff>46668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" y="2209800"/>
          <a:ext cx="3600000" cy="35442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= 9990millions de francs.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22</xdr:row>
      <xdr:rowOff>0</xdr:rowOff>
    </xdr:from>
    <xdr:to>
      <xdr:col>3</xdr:col>
      <xdr:colOff>795840</xdr:colOff>
      <xdr:row>46</xdr:row>
      <xdr:rowOff>23808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3581400"/>
          <a:ext cx="3600000" cy="35442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19</xdr:row>
      <xdr:rowOff>1</xdr:rowOff>
    </xdr:from>
    <xdr:to>
      <xdr:col>3</xdr:col>
      <xdr:colOff>33840</xdr:colOff>
      <xdr:row>38</xdr:row>
      <xdr:rowOff>103880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025141"/>
          <a:ext cx="3600000" cy="31442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20</xdr:row>
      <xdr:rowOff>0</xdr:rowOff>
    </xdr:from>
    <xdr:to>
      <xdr:col>2</xdr:col>
      <xdr:colOff>1009200</xdr:colOff>
      <xdr:row>46</xdr:row>
      <xdr:rowOff>116066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" y="3474720"/>
          <a:ext cx="3600000" cy="40251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25</xdr:row>
      <xdr:rowOff>1</xdr:rowOff>
    </xdr:from>
    <xdr:to>
      <xdr:col>2</xdr:col>
      <xdr:colOff>734880</xdr:colOff>
      <xdr:row>48</xdr:row>
      <xdr:rowOff>36478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4061461"/>
          <a:ext cx="3600000" cy="3716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bildung-wissenschaft/technologie/indikatorsystem/zugang-indikatoren/w-t-input/f-e-aufwendungen-bundes.html" TargetMode="External"/><Relationship Id="rId1" Type="http://schemas.openxmlformats.org/officeDocument/2006/relationships/hyperlink" Target="http://www.bfs.admin.ch/bfs/portal/fr/index/themen/16/04/key/approche_globale.indicator.30101.301.htm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zoomScaleNormal="100" workbookViewId="0">
      <selection activeCell="B2" sqref="B2"/>
    </sheetView>
  </sheetViews>
  <sheetFormatPr baseColWidth="10" defaultColWidth="11.42578125" defaultRowHeight="12.75" x14ac:dyDescent="0.2"/>
  <cols>
    <col min="1" max="1" width="1.140625" style="30" customWidth="1"/>
    <col min="2" max="2" width="8" style="1" customWidth="1"/>
    <col min="3" max="3" width="81" style="30" customWidth="1"/>
    <col min="4" max="16384" width="11.42578125" style="30"/>
  </cols>
  <sheetData>
    <row r="1" spans="1:3" ht="5.25" customHeight="1" x14ac:dyDescent="0.2">
      <c r="A1" s="30" t="s">
        <v>13</v>
      </c>
    </row>
    <row r="2" spans="1:3" s="1" customFormat="1" ht="15.75" x14ac:dyDescent="0.25">
      <c r="B2" s="310" t="s">
        <v>24</v>
      </c>
      <c r="C2" s="310"/>
    </row>
    <row r="3" spans="1:3" s="1" customFormat="1" ht="7.5" customHeight="1" x14ac:dyDescent="0.25">
      <c r="A3" s="1" t="s">
        <v>13</v>
      </c>
      <c r="B3" s="310"/>
      <c r="C3" s="310" t="s">
        <v>13</v>
      </c>
    </row>
    <row r="4" spans="1:3" s="1" customFormat="1" ht="15.75" x14ac:dyDescent="0.25">
      <c r="B4" s="310" t="s">
        <v>165</v>
      </c>
      <c r="C4" s="310"/>
    </row>
    <row r="5" spans="1:3" s="1" customFormat="1" ht="11.25" customHeight="1" x14ac:dyDescent="0.25">
      <c r="B5" s="310"/>
      <c r="C5" s="310"/>
    </row>
    <row r="6" spans="1:3" s="1" customFormat="1" ht="15.75" x14ac:dyDescent="0.25">
      <c r="B6" s="1" t="s">
        <v>201</v>
      </c>
      <c r="C6" s="310"/>
    </row>
    <row r="7" spans="1:3" s="1" customFormat="1" x14ac:dyDescent="0.2">
      <c r="B7" s="30" t="s">
        <v>20</v>
      </c>
      <c r="C7" s="159" t="s">
        <v>247</v>
      </c>
    </row>
    <row r="8" spans="1:3" s="1" customFormat="1" x14ac:dyDescent="0.2">
      <c r="B8" s="30" t="s">
        <v>25</v>
      </c>
      <c r="C8" s="159" t="s">
        <v>248</v>
      </c>
    </row>
    <row r="9" spans="1:3" s="1" customFormat="1" x14ac:dyDescent="0.2">
      <c r="B9" s="30" t="s">
        <v>26</v>
      </c>
      <c r="C9" s="159" t="s">
        <v>249</v>
      </c>
    </row>
    <row r="10" spans="1:3" s="1" customFormat="1" x14ac:dyDescent="0.2">
      <c r="B10" s="30" t="s">
        <v>27</v>
      </c>
      <c r="C10" s="159" t="s">
        <v>249</v>
      </c>
    </row>
    <row r="11" spans="1:3" s="1" customFormat="1" x14ac:dyDescent="0.2">
      <c r="B11" s="30" t="s">
        <v>28</v>
      </c>
      <c r="C11" s="159" t="s">
        <v>250</v>
      </c>
    </row>
    <row r="12" spans="1:3" s="1" customFormat="1" x14ac:dyDescent="0.2">
      <c r="B12" s="30" t="s">
        <v>45</v>
      </c>
      <c r="C12" s="159" t="s">
        <v>251</v>
      </c>
    </row>
    <row r="13" spans="1:3" s="1" customFormat="1" x14ac:dyDescent="0.2">
      <c r="B13" s="30"/>
      <c r="C13" s="311"/>
    </row>
    <row r="14" spans="1:3" s="1" customFormat="1" x14ac:dyDescent="0.2">
      <c r="B14" s="1" t="s">
        <v>202</v>
      </c>
      <c r="C14" s="311"/>
    </row>
    <row r="15" spans="1:3" s="1" customFormat="1" x14ac:dyDescent="0.2">
      <c r="B15" s="30" t="s">
        <v>29</v>
      </c>
      <c r="C15" s="159" t="s">
        <v>252</v>
      </c>
    </row>
    <row r="16" spans="1:3" s="1" customFormat="1" x14ac:dyDescent="0.2">
      <c r="B16" s="30" t="s">
        <v>46</v>
      </c>
      <c r="C16" s="159" t="s">
        <v>253</v>
      </c>
    </row>
    <row r="17" spans="2:3" s="1" customFormat="1" x14ac:dyDescent="0.2">
      <c r="B17" s="30"/>
      <c r="C17" s="311"/>
    </row>
    <row r="18" spans="2:3" s="1" customFormat="1" x14ac:dyDescent="0.2">
      <c r="B18" s="1" t="s">
        <v>203</v>
      </c>
      <c r="C18" s="311"/>
    </row>
    <row r="19" spans="2:3" s="1" customFormat="1" x14ac:dyDescent="0.2">
      <c r="B19" s="30" t="s">
        <v>30</v>
      </c>
      <c r="C19" s="159" t="s">
        <v>252</v>
      </c>
    </row>
    <row r="20" spans="2:3" s="1" customFormat="1" x14ac:dyDescent="0.2">
      <c r="B20" s="30" t="s">
        <v>47</v>
      </c>
      <c r="C20" s="159" t="s">
        <v>253</v>
      </c>
    </row>
    <row r="21" spans="2:3" s="1" customFormat="1" x14ac:dyDescent="0.2">
      <c r="C21" s="311"/>
    </row>
    <row r="22" spans="2:3" s="1" customFormat="1" x14ac:dyDescent="0.2">
      <c r="B22" s="1" t="s">
        <v>262</v>
      </c>
      <c r="C22" s="311"/>
    </row>
    <row r="23" spans="2:3" s="1" customFormat="1" x14ac:dyDescent="0.2">
      <c r="B23" s="30" t="s">
        <v>31</v>
      </c>
      <c r="C23" s="159" t="s">
        <v>254</v>
      </c>
    </row>
    <row r="24" spans="2:3" s="1" customFormat="1" x14ac:dyDescent="0.2">
      <c r="B24" s="30" t="s">
        <v>48</v>
      </c>
      <c r="C24" s="159" t="s">
        <v>255</v>
      </c>
    </row>
    <row r="25" spans="2:3" s="1" customFormat="1" x14ac:dyDescent="0.2">
      <c r="B25" s="30" t="s">
        <v>32</v>
      </c>
      <c r="C25" s="159" t="s">
        <v>256</v>
      </c>
    </row>
    <row r="26" spans="2:3" s="1" customFormat="1" x14ac:dyDescent="0.2">
      <c r="C26" s="311"/>
    </row>
    <row r="27" spans="2:3" s="1" customFormat="1" x14ac:dyDescent="0.2">
      <c r="B27" s="1" t="s">
        <v>163</v>
      </c>
      <c r="C27" s="311"/>
    </row>
    <row r="28" spans="2:3" s="1" customFormat="1" x14ac:dyDescent="0.2">
      <c r="B28" s="255" t="s">
        <v>21</v>
      </c>
      <c r="C28" s="159" t="s">
        <v>284</v>
      </c>
    </row>
    <row r="29" spans="2:3" s="1" customFormat="1" x14ac:dyDescent="0.2">
      <c r="B29" s="255" t="s">
        <v>22</v>
      </c>
      <c r="C29" s="159" t="s">
        <v>296</v>
      </c>
    </row>
    <row r="30" spans="2:3" s="1" customFormat="1" x14ac:dyDescent="0.2">
      <c r="B30" s="255" t="s">
        <v>23</v>
      </c>
      <c r="C30" s="159" t="s">
        <v>297</v>
      </c>
    </row>
    <row r="31" spans="2:3" s="1" customFormat="1" x14ac:dyDescent="0.2">
      <c r="B31" s="500"/>
      <c r="C31" s="311"/>
    </row>
    <row r="32" spans="2:3" s="1" customFormat="1" x14ac:dyDescent="0.2">
      <c r="B32" s="500" t="s">
        <v>245</v>
      </c>
      <c r="C32" s="311"/>
    </row>
    <row r="33" spans="2:8" s="1" customFormat="1" x14ac:dyDescent="0.2">
      <c r="B33" s="255" t="s">
        <v>37</v>
      </c>
      <c r="C33" s="159" t="s">
        <v>281</v>
      </c>
    </row>
    <row r="34" spans="2:8" s="1" customFormat="1" x14ac:dyDescent="0.2">
      <c r="B34" s="255" t="s">
        <v>38</v>
      </c>
      <c r="C34" s="159" t="s">
        <v>282</v>
      </c>
    </row>
    <row r="35" spans="2:8" s="1" customFormat="1" x14ac:dyDescent="0.2">
      <c r="B35" s="255" t="s">
        <v>33</v>
      </c>
      <c r="C35" s="159" t="s">
        <v>283</v>
      </c>
    </row>
    <row r="36" spans="2:8" s="1" customFormat="1" x14ac:dyDescent="0.2">
      <c r="B36" s="255" t="s">
        <v>34</v>
      </c>
      <c r="C36" s="159" t="s">
        <v>284</v>
      </c>
    </row>
    <row r="37" spans="2:8" s="1" customFormat="1" x14ac:dyDescent="0.2">
      <c r="B37" s="255" t="s">
        <v>44</v>
      </c>
      <c r="C37" s="159" t="s">
        <v>298</v>
      </c>
    </row>
    <row r="38" spans="2:8" s="1" customFormat="1" x14ac:dyDescent="0.2">
      <c r="B38" s="255" t="s">
        <v>35</v>
      </c>
      <c r="C38" s="159" t="s">
        <v>299</v>
      </c>
    </row>
    <row r="39" spans="2:8" s="1" customFormat="1" x14ac:dyDescent="0.2">
      <c r="B39" s="255"/>
      <c r="C39" s="311"/>
    </row>
    <row r="40" spans="2:8" s="1" customFormat="1" x14ac:dyDescent="0.2">
      <c r="B40" s="500" t="s">
        <v>164</v>
      </c>
      <c r="C40" s="311"/>
    </row>
    <row r="41" spans="2:8" s="1" customFormat="1" x14ac:dyDescent="0.2">
      <c r="B41" s="255" t="s">
        <v>36</v>
      </c>
      <c r="C41" s="159" t="s">
        <v>285</v>
      </c>
    </row>
    <row r="42" spans="2:8" s="1" customFormat="1" x14ac:dyDescent="0.2">
      <c r="B42" s="255"/>
      <c r="C42" s="159"/>
    </row>
    <row r="43" spans="2:8" s="1" customFormat="1" x14ac:dyDescent="0.2">
      <c r="B43" s="30"/>
      <c r="C43" s="159"/>
    </row>
    <row r="44" spans="2:8" s="1" customFormat="1" x14ac:dyDescent="0.2">
      <c r="B44" s="30"/>
      <c r="C44" s="208"/>
      <c r="D44" s="30"/>
      <c r="E44" s="30"/>
      <c r="F44" s="30"/>
      <c r="G44" s="30"/>
      <c r="H44" s="30"/>
    </row>
    <row r="45" spans="2:8" x14ac:dyDescent="0.2">
      <c r="B45" s="660" t="s">
        <v>208</v>
      </c>
      <c r="C45" s="660"/>
      <c r="D45" s="660"/>
    </row>
    <row r="46" spans="2:8" x14ac:dyDescent="0.2">
      <c r="B46" s="312"/>
      <c r="C46" s="312"/>
      <c r="D46" s="312"/>
    </row>
    <row r="47" spans="2:8" x14ac:dyDescent="0.2">
      <c r="B47" s="261" t="s">
        <v>300</v>
      </c>
      <c r="C47" s="312"/>
      <c r="D47" s="312"/>
    </row>
    <row r="48" spans="2:8" x14ac:dyDescent="0.2">
      <c r="C48" s="313"/>
    </row>
  </sheetData>
  <mergeCells count="1">
    <mergeCell ref="B45:D45"/>
  </mergeCells>
  <hyperlinks>
    <hyperlink ref="B45" r:id="rId1" display="Vers l'indicateur complet dans internet"/>
    <hyperlink ref="B45:D45" r:id="rId2" display="Definitionen und Kommentare: Siehe Indikator im Internet"/>
    <hyperlink ref="C7" location="'G1'!A1" display="évolution 1990-2010"/>
    <hyperlink ref="C8" location="'G215'!A1" display="selon le type de dépenses, 2010"/>
    <hyperlink ref="C9" location="'G232'!A1" display="selon le type de dépenses, évolution 1992-2010"/>
    <hyperlink ref="C10" location="'T232'!A1" display="selon le type de dépenses, évolution 1992-2010"/>
    <hyperlink ref="C11" location="'G233'!A1" display="selon le département et le type de dépenses, 2010 "/>
    <hyperlink ref="C12" location="'T233'!A1" display="selon le département et type de dépenses, évolution 1994-2010 "/>
    <hyperlink ref="C15" location="'G217'!A1" display="selon le bénéficiaire, 2010"/>
    <hyperlink ref="C16" location="'T217'!A1" display="selon le bénéficiaire, évolution 1992-2010"/>
    <hyperlink ref="C19" location="'G218'!A1" display="selon le bénéficiaire, 2010"/>
    <hyperlink ref="C20" location="'T218'!A1" display="selon le bénéficiaire, évolution 1992-2010"/>
    <hyperlink ref="C23" location="'G219'!A1" display="selon le but et le type de dépenses (intra-muros + mandats), 2010"/>
    <hyperlink ref="C24" location="'T219'!A1" display="selon le but et le type de dépenses (intra-muros + mandats), évolution 1992-2010"/>
    <hyperlink ref="C25" location="'T209'!A1" display="selon le type de recherche et le type de dépenses (intra-muros + mandats), évolution 1992-2010"/>
    <hyperlink ref="C28" location="'G2'!A1" display="comparaison internationale, 2010 (en % du PIB)"/>
    <hyperlink ref="C29" location="'T2'!A1" display="comparaison internationale, évolution 1993-2010 (en % du PIB)"/>
    <hyperlink ref="C30" location="'T3'!A1" display="comparaison internationale, évolution 1993-2010 (en % de la DIRD) "/>
    <hyperlink ref="C33" location="'G202'!A1" display="selon mode de financement, 2010"/>
    <hyperlink ref="C34" location="'T202'!A1" display="selon mode de financement, évolution 1992-2010"/>
    <hyperlink ref="C35" location="'T213'!A1" display="selon le but, évolution 1992-2010"/>
    <hyperlink ref="C36" location="'G234'!A1" display="comparaison internationale, 2010 en % du PIB"/>
    <hyperlink ref="C37" location="'T234'!A1" display="Internationaler Vergleich, Entwicklung 1992-2012  (in % der BIP)"/>
    <hyperlink ref="C38" location="'T235'!A1" display="comparaison internationale, évolution 1992-2010 (en millions $ PPA courantes)"/>
    <hyperlink ref="C41" location="'G214'!A1" display="Financement de la recherche et du développement (R-D) par la Confédération, 2010"/>
  </hyperlinks>
  <pageMargins left="0" right="0" top="0.39370078740157483" bottom="0.19685039370078741" header="0.51181102362204722" footer="0.51181102362204722"/>
  <pageSetup paperSize="9" scale="93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90" customWidth="1"/>
    <col min="2" max="2" width="38.7109375" style="2" customWidth="1"/>
    <col min="3" max="3" width="16.28515625" style="2" customWidth="1"/>
    <col min="4" max="4" width="7.7109375" style="2" customWidth="1"/>
    <col min="5" max="6" width="11.42578125" style="2"/>
    <col min="7" max="17" width="6.5703125" style="2" customWidth="1"/>
    <col min="18" max="20" width="2.42578125" style="2" customWidth="1"/>
    <col min="21" max="16384" width="11.42578125" style="2"/>
  </cols>
  <sheetData>
    <row r="1" spans="1:12" ht="12.75" customHeight="1" x14ac:dyDescent="0.2">
      <c r="B1" s="15" t="s">
        <v>92</v>
      </c>
      <c r="C1" s="3"/>
      <c r="D1" s="661" t="s">
        <v>59</v>
      </c>
      <c r="E1" s="663"/>
      <c r="G1" s="2" t="s">
        <v>13</v>
      </c>
    </row>
    <row r="2" spans="1:12" ht="12.75" customHeight="1" x14ac:dyDescent="0.2">
      <c r="A2" s="1"/>
    </row>
    <row r="3" spans="1:12" s="15" customFormat="1" ht="12.75" customHeight="1" x14ac:dyDescent="0.2">
      <c r="A3" s="1"/>
      <c r="B3" s="173" t="s">
        <v>278</v>
      </c>
      <c r="C3" s="136"/>
      <c r="D3" s="136"/>
      <c r="F3" s="173"/>
      <c r="H3" s="33"/>
      <c r="I3" s="33"/>
      <c r="J3" s="33"/>
      <c r="K3" s="33"/>
      <c r="L3" s="33"/>
    </row>
    <row r="4" spans="1:12" ht="12.75" customHeight="1" x14ac:dyDescent="0.2">
      <c r="A4" s="1"/>
      <c r="B4" s="168" t="s">
        <v>215</v>
      </c>
      <c r="C4" s="167"/>
      <c r="D4" s="167"/>
    </row>
    <row r="5" spans="1:12" ht="5.25" customHeight="1" x14ac:dyDescent="0.2">
      <c r="B5" s="39"/>
      <c r="C5" s="39"/>
      <c r="D5" s="39"/>
    </row>
    <row r="6" spans="1:12" s="3" customFormat="1" ht="16.5" customHeight="1" x14ac:dyDescent="0.2">
      <c r="A6" s="90"/>
      <c r="B6" s="149" t="s">
        <v>266</v>
      </c>
      <c r="C6" s="130" t="s">
        <v>54</v>
      </c>
      <c r="D6" s="130" t="s">
        <v>9</v>
      </c>
    </row>
    <row r="7" spans="1:12" ht="12.75" customHeight="1" x14ac:dyDescent="0.2">
      <c r="B7" s="406" t="s">
        <v>75</v>
      </c>
      <c r="C7" s="115">
        <v>23606</v>
      </c>
      <c r="D7" s="116">
        <v>1.2264328862320621</v>
      </c>
      <c r="E7" s="44"/>
    </row>
    <row r="8" spans="1:12" ht="12.75" customHeight="1" x14ac:dyDescent="0.2">
      <c r="B8" s="406" t="s">
        <v>76</v>
      </c>
      <c r="C8" s="115">
        <v>25563</v>
      </c>
      <c r="D8" s="116">
        <v>1.3281074248390325</v>
      </c>
      <c r="E8" s="44"/>
      <c r="G8" s="159"/>
    </row>
    <row r="9" spans="1:12" ht="12.75" customHeight="1" x14ac:dyDescent="0.2">
      <c r="B9" s="406" t="s">
        <v>77</v>
      </c>
      <c r="C9" s="115">
        <v>26700</v>
      </c>
      <c r="D9" s="116">
        <v>1.3871794485468125</v>
      </c>
      <c r="E9" s="44"/>
    </row>
    <row r="10" spans="1:12" ht="12.75" customHeight="1" x14ac:dyDescent="0.2">
      <c r="B10" s="406" t="s">
        <v>240</v>
      </c>
      <c r="C10" s="117">
        <v>101012</v>
      </c>
      <c r="D10" s="116">
        <v>5.2480063841427205</v>
      </c>
      <c r="E10" s="44"/>
      <c r="G10" s="159"/>
    </row>
    <row r="11" spans="1:12" ht="24" customHeight="1" x14ac:dyDescent="0.2">
      <c r="B11" s="407" t="s">
        <v>93</v>
      </c>
      <c r="C11" s="115">
        <v>953065</v>
      </c>
      <c r="D11" s="116">
        <v>49.515812027313409</v>
      </c>
      <c r="E11" s="44"/>
    </row>
    <row r="12" spans="1:12" ht="12.75" customHeight="1" x14ac:dyDescent="0.2">
      <c r="B12" s="408" t="s">
        <v>79</v>
      </c>
      <c r="C12" s="115">
        <v>49878</v>
      </c>
      <c r="D12" s="116">
        <v>2.5913759001729559</v>
      </c>
      <c r="E12" s="44"/>
    </row>
    <row r="13" spans="1:12" ht="12.75" customHeight="1" x14ac:dyDescent="0.2">
      <c r="B13" s="408" t="s">
        <v>78</v>
      </c>
      <c r="C13" s="115">
        <v>153170</v>
      </c>
      <c r="D13" s="116">
        <v>7.9578380574500107</v>
      </c>
      <c r="E13" s="44"/>
    </row>
    <row r="14" spans="1:12" ht="12.75" customHeight="1" x14ac:dyDescent="0.2">
      <c r="B14" s="408" t="s">
        <v>80</v>
      </c>
      <c r="C14" s="115">
        <v>52053</v>
      </c>
      <c r="D14" s="116">
        <v>2.7043764732287356</v>
      </c>
      <c r="E14" s="44"/>
    </row>
    <row r="15" spans="1:12" ht="22.5" customHeight="1" x14ac:dyDescent="0.2">
      <c r="B15" s="409" t="s">
        <v>94</v>
      </c>
      <c r="C15" s="115">
        <v>539722</v>
      </c>
      <c r="D15" s="116">
        <v>28.040871398074263</v>
      </c>
      <c r="E15" s="44"/>
    </row>
    <row r="16" spans="1:12" s="3" customFormat="1" ht="14.45" customHeight="1" x14ac:dyDescent="0.2">
      <c r="A16" s="90"/>
      <c r="B16" s="145" t="s">
        <v>0</v>
      </c>
      <c r="C16" s="594">
        <v>1924769</v>
      </c>
      <c r="D16" s="593">
        <v>100</v>
      </c>
    </row>
    <row r="17" spans="1:2" ht="7.5" customHeight="1" x14ac:dyDescent="0.2"/>
    <row r="18" spans="1:2" ht="12.75" customHeight="1" x14ac:dyDescent="0.2">
      <c r="B18" s="167" t="s">
        <v>257</v>
      </c>
    </row>
    <row r="19" spans="1:2" ht="21" customHeight="1" x14ac:dyDescent="0.2">
      <c r="B19" s="167" t="s">
        <v>52</v>
      </c>
    </row>
    <row r="25" spans="1:2" s="30" customFormat="1" ht="12.75" customHeight="1" x14ac:dyDescent="0.2">
      <c r="A25" s="90"/>
    </row>
    <row r="32" spans="1:2" ht="12.75" customHeight="1" x14ac:dyDescent="0.2">
      <c r="A32" s="91"/>
    </row>
    <row r="33" spans="1:1" ht="12.75" customHeight="1" x14ac:dyDescent="0.2">
      <c r="A33" s="91"/>
    </row>
    <row r="34" spans="1:1" ht="12.75" customHeight="1" x14ac:dyDescent="0.2">
      <c r="A34" s="91"/>
    </row>
    <row r="41" spans="1:1" ht="6" customHeight="1" x14ac:dyDescent="0.2"/>
    <row r="42" spans="1:1" ht="6" customHeight="1" x14ac:dyDescent="0.2"/>
    <row r="43" spans="1:1" ht="6" customHeight="1" x14ac:dyDescent="0.2"/>
  </sheetData>
  <mergeCells count="1">
    <mergeCell ref="D1:E1"/>
  </mergeCells>
  <phoneticPr fontId="10" type="noConversion"/>
  <hyperlinks>
    <hyperlink ref="D1" location="Index!A1" display="retour à l'index"/>
  </hyperlinks>
  <pageMargins left="0.31496062992125984" right="0.31496062992125984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15" customWidth="1"/>
    <col min="2" max="2" width="34.5703125" style="15" customWidth="1"/>
    <col min="3" max="4" width="9.7109375" style="106" customWidth="1"/>
    <col min="5" max="5" width="10.140625" style="106" customWidth="1"/>
    <col min="6" max="11" width="10.140625" style="15" customWidth="1"/>
    <col min="12" max="12" width="10.28515625" style="15" customWidth="1"/>
    <col min="13" max="16" width="4.28515625" style="15" customWidth="1"/>
    <col min="17" max="16384" width="11.42578125" style="15"/>
  </cols>
  <sheetData>
    <row r="1" spans="2:12" ht="12.75" customHeight="1" x14ac:dyDescent="0.2">
      <c r="B1" s="15" t="s">
        <v>95</v>
      </c>
      <c r="C1" s="127"/>
      <c r="D1" s="106" t="s">
        <v>13</v>
      </c>
      <c r="K1" s="661" t="s">
        <v>59</v>
      </c>
      <c r="L1" s="663"/>
    </row>
    <row r="2" spans="2:12" ht="12.75" customHeight="1" x14ac:dyDescent="0.2">
      <c r="B2" s="16"/>
      <c r="C2" s="101"/>
    </row>
    <row r="3" spans="2:12" ht="12.75" customHeight="1" x14ac:dyDescent="0.2">
      <c r="B3" s="410" t="s">
        <v>279</v>
      </c>
      <c r="C3" s="101"/>
    </row>
    <row r="4" spans="2:12" ht="12.75" customHeight="1" x14ac:dyDescent="0.2">
      <c r="B4" s="611" t="s">
        <v>214</v>
      </c>
      <c r="C4" s="101"/>
    </row>
    <row r="5" spans="2:12" ht="6.75" customHeight="1" x14ac:dyDescent="0.2">
      <c r="B5" s="21"/>
      <c r="C5" s="111"/>
      <c r="D5" s="111"/>
      <c r="E5" s="111"/>
    </row>
    <row r="6" spans="2:12" ht="20.25" customHeight="1" x14ac:dyDescent="0.2">
      <c r="B6" s="149" t="s">
        <v>266</v>
      </c>
      <c r="C6" s="160">
        <v>2000</v>
      </c>
      <c r="D6" s="160">
        <v>2002</v>
      </c>
      <c r="E6" s="160">
        <v>2004</v>
      </c>
      <c r="F6" s="160">
        <v>2006</v>
      </c>
      <c r="G6" s="160">
        <v>2008</v>
      </c>
      <c r="H6" s="160">
        <v>2010</v>
      </c>
      <c r="I6" s="160">
        <v>2012</v>
      </c>
      <c r="J6" s="160">
        <v>2014</v>
      </c>
      <c r="K6" s="160">
        <v>2015</v>
      </c>
      <c r="L6" s="160">
        <v>2017</v>
      </c>
    </row>
    <row r="7" spans="2:12" s="19" customFormat="1" ht="14.25" customHeight="1" x14ac:dyDescent="0.2">
      <c r="B7" s="402" t="s">
        <v>75</v>
      </c>
      <c r="C7" s="214">
        <v>40910</v>
      </c>
      <c r="D7" s="214">
        <v>58593</v>
      </c>
      <c r="E7" s="214">
        <v>46182</v>
      </c>
      <c r="F7" s="214">
        <v>40245</v>
      </c>
      <c r="G7" s="214">
        <v>33425</v>
      </c>
      <c r="H7" s="214">
        <v>32184</v>
      </c>
      <c r="I7" s="214">
        <v>31032</v>
      </c>
      <c r="J7" s="214">
        <v>26661</v>
      </c>
      <c r="K7" s="214">
        <v>30650</v>
      </c>
      <c r="L7" s="214">
        <v>23606</v>
      </c>
    </row>
    <row r="8" spans="2:12" s="19" customFormat="1" ht="12.75" customHeight="1" x14ac:dyDescent="0.2">
      <c r="B8" s="402" t="s">
        <v>184</v>
      </c>
      <c r="C8" s="214">
        <v>69827</v>
      </c>
      <c r="D8" s="214">
        <v>74136</v>
      </c>
      <c r="E8" s="214">
        <v>58359</v>
      </c>
      <c r="F8" s="214">
        <v>49732</v>
      </c>
      <c r="G8" s="214">
        <v>35511</v>
      </c>
      <c r="H8" s="214">
        <v>40785</v>
      </c>
      <c r="I8" s="214">
        <v>26124</v>
      </c>
      <c r="J8" s="214">
        <v>32867</v>
      </c>
      <c r="K8" s="214">
        <v>31866</v>
      </c>
      <c r="L8" s="214">
        <v>25563</v>
      </c>
    </row>
    <row r="9" spans="2:12" s="19" customFormat="1" ht="12.75" customHeight="1" x14ac:dyDescent="0.2">
      <c r="B9" s="403" t="s">
        <v>185</v>
      </c>
      <c r="C9" s="214" t="s">
        <v>5</v>
      </c>
      <c r="D9" s="214">
        <v>14575</v>
      </c>
      <c r="E9" s="214">
        <v>13832</v>
      </c>
      <c r="F9" s="214">
        <v>12474</v>
      </c>
      <c r="G9" s="214">
        <v>8944</v>
      </c>
      <c r="H9" s="214">
        <v>12918</v>
      </c>
      <c r="I9" s="214">
        <v>29972</v>
      </c>
      <c r="J9" s="295">
        <v>13517</v>
      </c>
      <c r="K9" s="295">
        <v>15624</v>
      </c>
      <c r="L9" s="295">
        <v>26700</v>
      </c>
    </row>
    <row r="10" spans="2:12" s="19" customFormat="1" ht="27" customHeight="1" x14ac:dyDescent="0.2">
      <c r="B10" s="402" t="s">
        <v>183</v>
      </c>
      <c r="C10" s="214">
        <v>19272</v>
      </c>
      <c r="D10" s="214">
        <v>25584</v>
      </c>
      <c r="E10" s="214">
        <v>25287</v>
      </c>
      <c r="F10" s="214">
        <v>38346</v>
      </c>
      <c r="G10" s="214">
        <v>38959</v>
      </c>
      <c r="H10" s="214">
        <v>52850</v>
      </c>
      <c r="I10" s="214">
        <v>66440</v>
      </c>
      <c r="J10" s="214">
        <v>61447</v>
      </c>
      <c r="K10" s="214">
        <v>64273</v>
      </c>
      <c r="L10" s="214">
        <v>101012</v>
      </c>
    </row>
    <row r="11" spans="2:12" s="16" customFormat="1" ht="14.45" customHeight="1" x14ac:dyDescent="0.2">
      <c r="B11" s="294" t="s">
        <v>186</v>
      </c>
      <c r="C11" s="293">
        <v>130009</v>
      </c>
      <c r="D11" s="293">
        <v>172888</v>
      </c>
      <c r="E11" s="293">
        <v>143660</v>
      </c>
      <c r="F11" s="293">
        <v>140797</v>
      </c>
      <c r="G11" s="293">
        <v>116839</v>
      </c>
      <c r="H11" s="293">
        <v>138737</v>
      </c>
      <c r="I11" s="293">
        <v>153568</v>
      </c>
      <c r="J11" s="293">
        <f>SUM(J7:J10)</f>
        <v>134492</v>
      </c>
      <c r="K11" s="293">
        <f>SUM(K7:K10)</f>
        <v>142413</v>
      </c>
      <c r="L11" s="591">
        <v>176881</v>
      </c>
    </row>
    <row r="12" spans="2:12" ht="12.75" customHeight="1" x14ac:dyDescent="0.2">
      <c r="B12" s="71" t="s">
        <v>79</v>
      </c>
      <c r="C12" s="214">
        <v>55152</v>
      </c>
      <c r="D12" s="214">
        <v>49947</v>
      </c>
      <c r="E12" s="214">
        <v>64462</v>
      </c>
      <c r="F12" s="214">
        <v>47222</v>
      </c>
      <c r="G12" s="214">
        <v>32826</v>
      </c>
      <c r="H12" s="214">
        <v>37760</v>
      </c>
      <c r="I12" s="214">
        <v>34721</v>
      </c>
      <c r="J12" s="214">
        <v>34454</v>
      </c>
      <c r="K12" s="214">
        <v>45357</v>
      </c>
      <c r="L12" s="214">
        <v>49878</v>
      </c>
    </row>
    <row r="13" spans="2:12" ht="12.75" customHeight="1" x14ac:dyDescent="0.2">
      <c r="B13" s="154" t="s">
        <v>78</v>
      </c>
      <c r="C13" s="214">
        <v>44844</v>
      </c>
      <c r="D13" s="214">
        <v>69021</v>
      </c>
      <c r="E13" s="214">
        <v>82539</v>
      </c>
      <c r="F13" s="214">
        <v>77661</v>
      </c>
      <c r="G13" s="214">
        <v>71751</v>
      </c>
      <c r="H13" s="214">
        <v>78739</v>
      </c>
      <c r="I13" s="214">
        <v>90173</v>
      </c>
      <c r="J13" s="214">
        <v>137542</v>
      </c>
      <c r="K13" s="214">
        <v>137889</v>
      </c>
      <c r="L13" s="214">
        <v>153170</v>
      </c>
    </row>
    <row r="14" spans="2:12" ht="12.75" customHeight="1" x14ac:dyDescent="0.2">
      <c r="B14" s="71" t="s">
        <v>84</v>
      </c>
      <c r="C14" s="214">
        <v>5166</v>
      </c>
      <c r="D14" s="214">
        <v>3012</v>
      </c>
      <c r="E14" s="214">
        <v>1710</v>
      </c>
      <c r="F14" s="214">
        <v>540</v>
      </c>
      <c r="G14" s="214">
        <v>468</v>
      </c>
      <c r="H14" s="214">
        <v>576</v>
      </c>
      <c r="I14" s="214">
        <v>435</v>
      </c>
      <c r="J14" s="214">
        <v>375</v>
      </c>
      <c r="K14" s="214">
        <v>1515</v>
      </c>
      <c r="L14" s="214">
        <v>1324</v>
      </c>
    </row>
    <row r="15" spans="2:12" ht="24.75" customHeight="1" x14ac:dyDescent="0.2">
      <c r="B15" s="71" t="s">
        <v>176</v>
      </c>
      <c r="C15" s="214">
        <v>337394</v>
      </c>
      <c r="D15" s="214">
        <v>382260</v>
      </c>
      <c r="E15" s="214">
        <v>426286</v>
      </c>
      <c r="F15" s="214">
        <v>443712</v>
      </c>
      <c r="G15" s="214">
        <v>612156</v>
      </c>
      <c r="H15" s="214">
        <v>772780</v>
      </c>
      <c r="I15" s="214">
        <v>877923</v>
      </c>
      <c r="J15" s="214">
        <v>1019377</v>
      </c>
      <c r="K15" s="214">
        <v>965159</v>
      </c>
      <c r="L15" s="214">
        <v>953065</v>
      </c>
    </row>
    <row r="16" spans="2:12" ht="12.75" customHeight="1" x14ac:dyDescent="0.2">
      <c r="B16" s="154" t="s">
        <v>80</v>
      </c>
      <c r="C16" s="214">
        <v>19557</v>
      </c>
      <c r="D16" s="214">
        <v>1563</v>
      </c>
      <c r="E16" s="214">
        <v>8274</v>
      </c>
      <c r="F16" s="214">
        <v>264</v>
      </c>
      <c r="G16" s="214">
        <v>9114</v>
      </c>
      <c r="H16" s="214">
        <v>5425</v>
      </c>
      <c r="I16" s="214">
        <v>8925</v>
      </c>
      <c r="J16" s="214">
        <v>30995</v>
      </c>
      <c r="K16" s="214">
        <v>34110</v>
      </c>
      <c r="L16" s="214">
        <v>50729</v>
      </c>
    </row>
    <row r="17" spans="1:14" s="16" customFormat="1" ht="15.75" customHeight="1" x14ac:dyDescent="0.2">
      <c r="B17" s="294" t="s">
        <v>85</v>
      </c>
      <c r="C17" s="293">
        <v>592122</v>
      </c>
      <c r="D17" s="293">
        <v>678691</v>
      </c>
      <c r="E17" s="293">
        <v>726931</v>
      </c>
      <c r="F17" s="293">
        <v>710196</v>
      </c>
      <c r="G17" s="293">
        <v>843154</v>
      </c>
      <c r="H17" s="293">
        <v>1034017</v>
      </c>
      <c r="I17" s="293">
        <v>1165745</v>
      </c>
      <c r="J17" s="293">
        <f>SUM(J11:J16)</f>
        <v>1357235</v>
      </c>
      <c r="K17" s="293">
        <f>SUM(K11:K16)</f>
        <v>1326443</v>
      </c>
      <c r="L17" s="591">
        <v>1385047</v>
      </c>
    </row>
    <row r="18" spans="1:14" ht="15" customHeight="1" x14ac:dyDescent="0.2">
      <c r="B18" s="71" t="s">
        <v>86</v>
      </c>
      <c r="C18" s="214">
        <v>90</v>
      </c>
      <c r="D18" s="214">
        <v>2764</v>
      </c>
      <c r="E18" s="214">
        <v>3</v>
      </c>
      <c r="F18" s="214">
        <v>779</v>
      </c>
      <c r="G18" s="214">
        <v>1460</v>
      </c>
      <c r="H18" s="214">
        <v>711</v>
      </c>
      <c r="I18" s="214">
        <v>541</v>
      </c>
      <c r="J18" s="214">
        <v>498</v>
      </c>
      <c r="K18" s="214">
        <v>1479</v>
      </c>
      <c r="L18" s="214">
        <v>311</v>
      </c>
    </row>
    <row r="19" spans="1:14" ht="12.75" customHeight="1" x14ac:dyDescent="0.2">
      <c r="B19" s="71" t="s">
        <v>87</v>
      </c>
      <c r="C19" s="214" t="s">
        <v>5</v>
      </c>
      <c r="D19" s="214" t="s">
        <v>5</v>
      </c>
      <c r="E19" s="214">
        <v>27</v>
      </c>
      <c r="F19" s="214">
        <v>16</v>
      </c>
      <c r="G19" s="214">
        <v>10</v>
      </c>
      <c r="H19" s="214">
        <v>0</v>
      </c>
      <c r="I19" s="214">
        <v>40</v>
      </c>
      <c r="J19" s="214">
        <v>60</v>
      </c>
      <c r="K19" s="214">
        <v>146</v>
      </c>
      <c r="L19" s="214">
        <v>330</v>
      </c>
    </row>
    <row r="20" spans="1:14" ht="12.75" customHeight="1" x14ac:dyDescent="0.2">
      <c r="B20" s="71" t="s">
        <v>88</v>
      </c>
      <c r="C20" s="214">
        <v>206423</v>
      </c>
      <c r="D20" s="214">
        <v>243658</v>
      </c>
      <c r="E20" s="214">
        <v>432403</v>
      </c>
      <c r="F20" s="214">
        <v>430985</v>
      </c>
      <c r="G20" s="214">
        <v>458381</v>
      </c>
      <c r="H20" s="214">
        <v>548647</v>
      </c>
      <c r="I20" s="214">
        <v>708990</v>
      </c>
      <c r="J20" s="214">
        <v>330062</v>
      </c>
      <c r="K20" s="214">
        <v>429692</v>
      </c>
      <c r="L20" s="214">
        <v>535600</v>
      </c>
    </row>
    <row r="21" spans="1:14" ht="12.75" customHeight="1" x14ac:dyDescent="0.2">
      <c r="B21" s="71" t="s">
        <v>97</v>
      </c>
      <c r="C21" s="214">
        <v>18322</v>
      </c>
      <c r="D21" s="214">
        <v>3641</v>
      </c>
      <c r="E21" s="214">
        <v>11191</v>
      </c>
      <c r="F21" s="214">
        <v>6144</v>
      </c>
      <c r="G21" s="214">
        <v>1733</v>
      </c>
      <c r="H21" s="214">
        <v>1167</v>
      </c>
      <c r="I21" s="214">
        <v>2209</v>
      </c>
      <c r="J21" s="214">
        <v>3096</v>
      </c>
      <c r="K21" s="214">
        <v>2022</v>
      </c>
      <c r="L21" s="214">
        <v>609</v>
      </c>
    </row>
    <row r="22" spans="1:14" ht="12.75" customHeight="1" x14ac:dyDescent="0.2">
      <c r="B22" s="71" t="s">
        <v>81</v>
      </c>
      <c r="C22" s="214">
        <v>174</v>
      </c>
      <c r="D22" s="214">
        <v>2531</v>
      </c>
      <c r="E22" s="214">
        <v>235</v>
      </c>
      <c r="F22" s="214">
        <v>3018</v>
      </c>
      <c r="G22" s="214">
        <v>1829</v>
      </c>
      <c r="H22" s="214">
        <v>2336</v>
      </c>
      <c r="I22" s="214">
        <v>2072</v>
      </c>
      <c r="J22" s="214">
        <v>2003</v>
      </c>
      <c r="K22" s="214">
        <v>1488</v>
      </c>
      <c r="L22" s="214">
        <v>2872</v>
      </c>
    </row>
    <row r="23" spans="1:14" ht="16.5" customHeight="1" x14ac:dyDescent="0.2">
      <c r="B23" s="72" t="s">
        <v>89</v>
      </c>
      <c r="C23" s="215">
        <v>225009</v>
      </c>
      <c r="D23" s="215">
        <v>252594</v>
      </c>
      <c r="E23" s="215">
        <v>443859</v>
      </c>
      <c r="F23" s="215">
        <v>440942</v>
      </c>
      <c r="G23" s="215">
        <v>463413</v>
      </c>
      <c r="H23" s="215">
        <v>552861</v>
      </c>
      <c r="I23" s="215">
        <v>713852</v>
      </c>
      <c r="J23" s="215">
        <v>335719</v>
      </c>
      <c r="K23" s="215">
        <f>SUM(K18:K22)</f>
        <v>434827</v>
      </c>
      <c r="L23" s="595">
        <v>539722</v>
      </c>
    </row>
    <row r="24" spans="1:14" ht="21.75" customHeight="1" x14ac:dyDescent="0.2">
      <c r="B24" s="135" t="s">
        <v>198</v>
      </c>
      <c r="C24" s="212">
        <v>817131</v>
      </c>
      <c r="D24" s="212">
        <v>931285</v>
      </c>
      <c r="E24" s="212">
        <v>1170790</v>
      </c>
      <c r="F24" s="212">
        <v>1151138</v>
      </c>
      <c r="G24" s="212">
        <v>1306567</v>
      </c>
      <c r="H24" s="212">
        <v>1586878</v>
      </c>
      <c r="I24" s="212">
        <v>1879597</v>
      </c>
      <c r="J24" s="212">
        <v>1692954</v>
      </c>
      <c r="K24" s="212">
        <v>1761270</v>
      </c>
      <c r="L24" s="212">
        <v>1924769</v>
      </c>
    </row>
    <row r="25" spans="1:14" ht="4.5" customHeight="1" x14ac:dyDescent="0.2">
      <c r="B25" s="9"/>
      <c r="C25" s="113"/>
      <c r="D25" s="112"/>
    </row>
    <row r="26" spans="1:14" ht="12.75" customHeight="1" x14ac:dyDescent="0.2">
      <c r="B26" s="675" t="s">
        <v>187</v>
      </c>
      <c r="C26" s="675"/>
      <c r="D26" s="112"/>
    </row>
    <row r="27" spans="1:14" ht="30" customHeight="1" x14ac:dyDescent="0.2">
      <c r="B27" s="675" t="s">
        <v>197</v>
      </c>
      <c r="C27" s="675"/>
      <c r="D27" s="675"/>
      <c r="E27" s="675"/>
      <c r="F27" s="675"/>
      <c r="G27" s="675"/>
      <c r="H27" s="675"/>
      <c r="I27" s="675"/>
      <c r="J27" s="672"/>
      <c r="K27" s="672"/>
      <c r="L27" s="555"/>
      <c r="M27" s="555"/>
      <c r="N27" s="555"/>
    </row>
    <row r="28" spans="1:14" ht="12.75" customHeight="1" x14ac:dyDescent="0.2">
      <c r="B28" s="136" t="s">
        <v>241</v>
      </c>
    </row>
    <row r="29" spans="1:14" ht="6.75" customHeight="1" x14ac:dyDescent="0.2">
      <c r="B29" s="168"/>
    </row>
    <row r="30" spans="1:14" ht="12.75" customHeight="1" x14ac:dyDescent="0.2">
      <c r="B30" s="167" t="s">
        <v>257</v>
      </c>
      <c r="C30" s="329"/>
      <c r="E30" s="112"/>
    </row>
    <row r="31" spans="1:14" ht="17.25" customHeight="1" x14ac:dyDescent="0.2">
      <c r="B31" s="136" t="s">
        <v>52</v>
      </c>
    </row>
    <row r="32" spans="1:14" ht="12.75" customHeight="1" x14ac:dyDescent="0.2">
      <c r="A32" s="90"/>
      <c r="B32" s="410" t="s">
        <v>259</v>
      </c>
      <c r="C32" s="174"/>
    </row>
    <row r="33" spans="1:12" ht="12.75" customHeight="1" x14ac:dyDescent="0.2">
      <c r="A33" s="90"/>
      <c r="B33" s="136" t="s">
        <v>58</v>
      </c>
      <c r="C33" s="174"/>
    </row>
    <row r="34" spans="1:12" ht="3" customHeight="1" x14ac:dyDescent="0.2">
      <c r="A34" s="90"/>
      <c r="B34" s="21"/>
      <c r="C34" s="111"/>
      <c r="D34" s="111"/>
      <c r="E34" s="111"/>
    </row>
    <row r="35" spans="1:12" ht="16.5" customHeight="1" x14ac:dyDescent="0.2">
      <c r="A35" s="90"/>
      <c r="B35" s="135" t="s">
        <v>266</v>
      </c>
      <c r="C35" s="131">
        <v>2000</v>
      </c>
      <c r="D35" s="131">
        <v>2002</v>
      </c>
      <c r="E35" s="131">
        <v>2004</v>
      </c>
      <c r="F35" s="161">
        <v>2006</v>
      </c>
      <c r="G35" s="161">
        <v>2008</v>
      </c>
      <c r="H35" s="161">
        <v>2010</v>
      </c>
      <c r="I35" s="161">
        <v>2012</v>
      </c>
      <c r="J35" s="161">
        <v>2014</v>
      </c>
      <c r="K35" s="161">
        <v>2015</v>
      </c>
      <c r="L35" s="161">
        <v>2017</v>
      </c>
    </row>
    <row r="36" spans="1:12" ht="12.75" customHeight="1" x14ac:dyDescent="0.2">
      <c r="A36" s="90"/>
      <c r="B36" s="71" t="s">
        <v>83</v>
      </c>
      <c r="C36" s="118">
        <v>15.910423175720906</v>
      </c>
      <c r="D36" s="118">
        <v>18.564456637871331</v>
      </c>
      <c r="E36" s="118">
        <v>12.270347372287087</v>
      </c>
      <c r="F36" s="118">
        <v>12.231113906412611</v>
      </c>
      <c r="G36" s="118">
        <v>8.9424422934300356</v>
      </c>
      <c r="H36" s="118">
        <v>8.742764094026132</v>
      </c>
      <c r="I36" s="118">
        <v>8.1702620295733599</v>
      </c>
      <c r="J36" s="118">
        <v>7.942041005356641</v>
      </c>
      <c r="K36" s="118">
        <v>8.0858130780629889</v>
      </c>
      <c r="L36" s="118">
        <v>9.1897261437606286</v>
      </c>
    </row>
    <row r="37" spans="1:12" ht="12.75" customHeight="1" x14ac:dyDescent="0.2">
      <c r="A37" s="90"/>
      <c r="B37" s="71" t="s">
        <v>90</v>
      </c>
      <c r="C37" s="118">
        <v>6.7494685674634791</v>
      </c>
      <c r="D37" s="118">
        <v>5.3632346703748048</v>
      </c>
      <c r="E37" s="118">
        <v>5.5058550209687471</v>
      </c>
      <c r="F37" s="118">
        <v>4.1022014736721406</v>
      </c>
      <c r="G37" s="118">
        <v>2.5123855110377042</v>
      </c>
      <c r="H37" s="118">
        <v>2.379514997372199</v>
      </c>
      <c r="I37" s="118">
        <v>1.8472576834289478</v>
      </c>
      <c r="J37" s="118">
        <v>2.0352635670454355</v>
      </c>
      <c r="K37" s="118">
        <v>2.5752440000681327</v>
      </c>
      <c r="L37" s="118">
        <v>2.5913759001729559</v>
      </c>
    </row>
    <row r="38" spans="1:12" ht="12.75" customHeight="1" x14ac:dyDescent="0.2">
      <c r="A38" s="90"/>
      <c r="B38" s="154" t="s">
        <v>78</v>
      </c>
      <c r="C38" s="119">
        <v>5.4879817312034422</v>
      </c>
      <c r="D38" s="119">
        <v>7.4113724584847818</v>
      </c>
      <c r="E38" s="119">
        <v>7.0498552259585416</v>
      </c>
      <c r="F38" s="119">
        <v>6.7464543781892354</v>
      </c>
      <c r="G38" s="119">
        <v>5.4915668312455468</v>
      </c>
      <c r="H38" s="119">
        <v>4.961881127597711</v>
      </c>
      <c r="I38" s="118">
        <v>4.7974645628823627</v>
      </c>
      <c r="J38" s="118">
        <v>8.1248685650015471</v>
      </c>
      <c r="K38" s="118">
        <v>7.8289529714353847</v>
      </c>
      <c r="L38" s="118">
        <v>7.9578380574500107</v>
      </c>
    </row>
    <row r="39" spans="1:12" ht="25.5" customHeight="1" x14ac:dyDescent="0.2">
      <c r="A39" s="90"/>
      <c r="B39" s="71" t="s">
        <v>96</v>
      </c>
      <c r="C39" s="119">
        <v>41.290074663670815</v>
      </c>
      <c r="D39" s="119">
        <v>41.04651100361329</v>
      </c>
      <c r="E39" s="119">
        <v>36.410116246295239</v>
      </c>
      <c r="F39" s="119">
        <v>38.545508879039694</v>
      </c>
      <c r="G39" s="118">
        <v>46.852247148443212</v>
      </c>
      <c r="H39" s="118">
        <v>48.698135584462072</v>
      </c>
      <c r="I39" s="118">
        <v>46.708044330779416</v>
      </c>
      <c r="J39" s="118">
        <v>60.213178706703246</v>
      </c>
      <c r="K39" s="118">
        <v>54.799037058486206</v>
      </c>
      <c r="L39" s="118">
        <v>49.515812027313409</v>
      </c>
    </row>
    <row r="40" spans="1:12" ht="25.5" customHeight="1" x14ac:dyDescent="0.2">
      <c r="A40" s="90"/>
      <c r="B40" s="71" t="s">
        <v>188</v>
      </c>
      <c r="C40" s="119">
        <v>3.0255858607738539</v>
      </c>
      <c r="D40" s="119">
        <v>0.49125670444600744</v>
      </c>
      <c r="E40" s="119">
        <v>0.8527575397808318</v>
      </c>
      <c r="F40" s="119">
        <v>6.9843928356113694E-2</v>
      </c>
      <c r="G40" s="118">
        <v>0.73337226487428497</v>
      </c>
      <c r="H40" s="118">
        <v>0.37816391682284334</v>
      </c>
      <c r="I40" s="118">
        <v>0</v>
      </c>
      <c r="J40" s="118">
        <v>1.8530857984041134</v>
      </c>
      <c r="K40" s="118">
        <v>2.0226881738745339</v>
      </c>
      <c r="L40" s="118">
        <v>2.7043764732287356</v>
      </c>
    </row>
    <row r="41" spans="1:12" ht="12.75" customHeight="1" x14ac:dyDescent="0.2">
      <c r="A41" s="90"/>
      <c r="B41" s="71" t="s">
        <v>91</v>
      </c>
      <c r="C41" s="119">
        <v>27.536466001167497</v>
      </c>
      <c r="D41" s="119">
        <v>27.123168525209788</v>
      </c>
      <c r="E41" s="119">
        <v>37.911068594709555</v>
      </c>
      <c r="F41" s="118">
        <v>38.304877434330201</v>
      </c>
      <c r="G41" s="118">
        <v>35.467985950969222</v>
      </c>
      <c r="H41" s="118">
        <v>34.839540279719046</v>
      </c>
      <c r="I41" s="118">
        <v>37.978992305265436</v>
      </c>
      <c r="J41" s="118">
        <v>19.83156235748902</v>
      </c>
      <c r="K41" s="118">
        <v>24.688264718072755</v>
      </c>
      <c r="L41" s="118">
        <v>28.040871398074263</v>
      </c>
    </row>
    <row r="42" spans="1:12" ht="14.45" customHeight="1" x14ac:dyDescent="0.2">
      <c r="A42" s="91"/>
      <c r="B42" s="135" t="s">
        <v>198</v>
      </c>
      <c r="C42" s="133">
        <v>100</v>
      </c>
      <c r="D42" s="133">
        <v>100</v>
      </c>
      <c r="E42" s="133">
        <v>100</v>
      </c>
      <c r="F42" s="152">
        <v>100</v>
      </c>
      <c r="G42" s="152">
        <v>100</v>
      </c>
      <c r="H42" s="152">
        <v>100</v>
      </c>
      <c r="I42" s="152">
        <v>100</v>
      </c>
      <c r="J42" s="152">
        <v>100</v>
      </c>
      <c r="K42" s="152">
        <v>100</v>
      </c>
      <c r="L42" s="152">
        <v>100</v>
      </c>
    </row>
    <row r="43" spans="1:12" ht="7.5" customHeight="1" x14ac:dyDescent="0.2">
      <c r="A43" s="90"/>
      <c r="B43" s="9"/>
      <c r="C43" s="113"/>
    </row>
    <row r="44" spans="1:12" ht="12" x14ac:dyDescent="0.2">
      <c r="A44" s="90"/>
      <c r="B44" s="167" t="s">
        <v>260</v>
      </c>
    </row>
    <row r="45" spans="1:12" s="30" customFormat="1" ht="18" customHeight="1" x14ac:dyDescent="0.2">
      <c r="B45" s="136" t="s">
        <v>52</v>
      </c>
      <c r="C45" s="105"/>
      <c r="D45" s="105"/>
      <c r="E45" s="105"/>
    </row>
    <row r="46" spans="1:12" s="30" customFormat="1" ht="12.75" customHeight="1" x14ac:dyDescent="0.2">
      <c r="C46" s="105"/>
      <c r="D46" s="105"/>
      <c r="E46" s="105"/>
    </row>
    <row r="54" ht="6.75" customHeight="1" x14ac:dyDescent="0.2"/>
    <row r="55" ht="6.75" customHeight="1" x14ac:dyDescent="0.2"/>
    <row r="56" ht="6.75" customHeight="1" x14ac:dyDescent="0.2"/>
    <row r="57" ht="6.75" customHeight="1" x14ac:dyDescent="0.2"/>
    <row r="58" ht="6.75" customHeight="1" x14ac:dyDescent="0.2"/>
    <row r="59" ht="6.75" customHeight="1" x14ac:dyDescent="0.2"/>
  </sheetData>
  <mergeCells count="3">
    <mergeCell ref="B26:C26"/>
    <mergeCell ref="B27:K27"/>
    <mergeCell ref="K1:L1"/>
  </mergeCells>
  <phoneticPr fontId="10" type="noConversion"/>
  <hyperlinks>
    <hyperlink ref="K1" location="Index!A1" display="retour à l'index"/>
  </hyperlinks>
  <pageMargins left="0" right="0" top="0" bottom="0" header="0.51181102362204722" footer="0.51181102362204722"/>
  <pageSetup paperSize="9" scale="90" orientation="landscape" r:id="rId1"/>
  <headerFooter alignWithMargins="0"/>
  <ignoredErrors>
    <ignoredError sqref="J11:K1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90" customWidth="1"/>
    <col min="2" max="2" width="42.42578125" style="50" customWidth="1"/>
    <col min="3" max="3" width="11.28515625" style="50" customWidth="1"/>
    <col min="4" max="5" width="11.28515625" style="120" customWidth="1"/>
    <col min="6" max="7" width="11.28515625" style="50" customWidth="1"/>
    <col min="8" max="9" width="5.42578125" style="50" customWidth="1"/>
    <col min="10" max="10" width="14.85546875" style="50" customWidth="1"/>
    <col min="11" max="11" width="6.5703125" style="50" customWidth="1"/>
    <col min="12" max="18" width="5.42578125" style="50" customWidth="1"/>
    <col min="19" max="21" width="5.7109375" style="50" customWidth="1"/>
    <col min="22" max="16384" width="11.42578125" style="50"/>
  </cols>
  <sheetData>
    <row r="1" spans="1:12" s="2" customFormat="1" ht="12.75" customHeight="1" x14ac:dyDescent="0.2">
      <c r="A1" s="90"/>
      <c r="B1" s="2" t="s">
        <v>98</v>
      </c>
      <c r="D1" s="100"/>
      <c r="F1" s="661" t="s">
        <v>59</v>
      </c>
      <c r="G1" s="663"/>
      <c r="I1" s="127"/>
    </row>
    <row r="2" spans="1:12" ht="12.75" customHeight="1" x14ac:dyDescent="0.2">
      <c r="A2" s="1"/>
    </row>
    <row r="3" spans="1:12" s="2" customFormat="1" ht="12.75" customHeight="1" x14ac:dyDescent="0.2">
      <c r="A3" s="1"/>
      <c r="B3" s="410" t="s">
        <v>280</v>
      </c>
      <c r="C3" s="173"/>
      <c r="D3" s="150"/>
      <c r="E3" s="103"/>
    </row>
    <row r="4" spans="1:12" s="2" customFormat="1" ht="12.75" customHeight="1" x14ac:dyDescent="0.2">
      <c r="A4" s="1"/>
      <c r="B4" s="136" t="s">
        <v>216</v>
      </c>
      <c r="C4" s="136"/>
      <c r="D4" s="150"/>
      <c r="E4" s="103"/>
      <c r="J4" s="411"/>
      <c r="K4" s="8"/>
      <c r="L4" s="8"/>
    </row>
    <row r="5" spans="1:12" s="2" customFormat="1" ht="6" customHeight="1" x14ac:dyDescent="0.2">
      <c r="A5" s="90"/>
      <c r="B5" s="7"/>
      <c r="C5" s="7"/>
      <c r="D5" s="111"/>
      <c r="E5" s="111"/>
      <c r="J5" s="8"/>
      <c r="K5" s="8"/>
      <c r="L5" s="8"/>
    </row>
    <row r="6" spans="1:12" s="3" customFormat="1" ht="16.5" customHeight="1" x14ac:dyDescent="0.2">
      <c r="A6" s="90"/>
      <c r="B6" s="135" t="s">
        <v>99</v>
      </c>
      <c r="C6" s="135"/>
      <c r="D6" s="676" t="s">
        <v>100</v>
      </c>
      <c r="E6" s="677"/>
      <c r="F6" s="676" t="s">
        <v>9</v>
      </c>
      <c r="G6" s="678"/>
      <c r="J6" s="173"/>
      <c r="K6" s="412"/>
      <c r="L6" s="413"/>
    </row>
    <row r="7" spans="1:12" s="3" customFormat="1" ht="28.5" customHeight="1" x14ac:dyDescent="0.2">
      <c r="A7" s="90"/>
      <c r="B7" s="321"/>
      <c r="C7" s="321" t="s">
        <v>0</v>
      </c>
      <c r="D7" s="550" t="s">
        <v>63</v>
      </c>
      <c r="E7" s="612" t="s">
        <v>55</v>
      </c>
      <c r="F7" s="550" t="s">
        <v>63</v>
      </c>
      <c r="G7" s="356" t="s">
        <v>55</v>
      </c>
      <c r="J7" s="25"/>
      <c r="K7" s="25"/>
      <c r="L7" s="25"/>
    </row>
    <row r="8" spans="1:12" s="2" customFormat="1" ht="12.75" customHeight="1" x14ac:dyDescent="0.2">
      <c r="A8" s="90"/>
      <c r="B8" s="150" t="s">
        <v>199</v>
      </c>
      <c r="C8" s="554">
        <v>21.732959999999999</v>
      </c>
      <c r="D8" s="613">
        <v>8.4226320000000001</v>
      </c>
      <c r="E8" s="614">
        <v>13.310328</v>
      </c>
      <c r="F8" s="416">
        <v>4.5659288653255059</v>
      </c>
      <c r="G8" s="551">
        <v>16.782025645228394</v>
      </c>
      <c r="J8" s="106"/>
      <c r="K8" s="262"/>
      <c r="L8" s="8"/>
    </row>
    <row r="9" spans="1:12" s="2" customFormat="1" ht="12.75" customHeight="1" x14ac:dyDescent="0.2">
      <c r="A9" s="90"/>
      <c r="B9" s="150" t="s">
        <v>105</v>
      </c>
      <c r="C9" s="554">
        <v>7.489484</v>
      </c>
      <c r="D9" s="613">
        <v>2.0159760000000002</v>
      </c>
      <c r="E9" s="614">
        <v>5.4735079999999998</v>
      </c>
      <c r="F9" s="552">
        <v>1.0928653905576609</v>
      </c>
      <c r="G9" s="553">
        <v>6.9011486137203208</v>
      </c>
      <c r="J9" s="106"/>
      <c r="K9" s="262"/>
      <c r="L9" s="8"/>
    </row>
    <row r="10" spans="1:12" s="2" customFormat="1" ht="12.75" customHeight="1" x14ac:dyDescent="0.2">
      <c r="A10" s="90"/>
      <c r="B10" s="150" t="s">
        <v>106</v>
      </c>
      <c r="C10" s="554">
        <v>17.770792999999998</v>
      </c>
      <c r="D10" s="613">
        <v>5.0085649999999999</v>
      </c>
      <c r="E10" s="614">
        <v>12.762227999999999</v>
      </c>
      <c r="F10" s="416">
        <v>2.7151550141759775</v>
      </c>
      <c r="G10" s="551">
        <v>16.090966172002062</v>
      </c>
      <c r="J10" s="106"/>
      <c r="K10" s="262"/>
      <c r="L10" s="8"/>
    </row>
    <row r="11" spans="1:12" s="2" customFormat="1" ht="12.75" customHeight="1" x14ac:dyDescent="0.2">
      <c r="A11" s="90"/>
      <c r="B11" s="154" t="s">
        <v>103</v>
      </c>
      <c r="C11" s="554">
        <v>13.589760999999999</v>
      </c>
      <c r="D11" s="613">
        <v>7.1194459999999999</v>
      </c>
      <c r="E11" s="614">
        <v>6.4703149999999994</v>
      </c>
      <c r="F11" s="416">
        <v>3.8594686312456976</v>
      </c>
      <c r="G11" s="551">
        <v>8.1579501468863835</v>
      </c>
      <c r="J11" s="106"/>
      <c r="K11" s="262"/>
      <c r="L11" s="8"/>
    </row>
    <row r="12" spans="1:12" s="2" customFormat="1" ht="12.75" customHeight="1" x14ac:dyDescent="0.2">
      <c r="A12" s="90"/>
      <c r="B12" s="150" t="s">
        <v>8</v>
      </c>
      <c r="C12" s="554">
        <v>26.234199999999998</v>
      </c>
      <c r="D12" s="613">
        <v>4.4441999999999995</v>
      </c>
      <c r="E12" s="614">
        <v>21.79</v>
      </c>
      <c r="F12" s="416">
        <v>2.4092114036656964</v>
      </c>
      <c r="G12" s="551">
        <v>27.473428063495259</v>
      </c>
      <c r="J12" s="106"/>
      <c r="K12" s="262"/>
      <c r="L12" s="8"/>
    </row>
    <row r="13" spans="1:12" s="2" customFormat="1" ht="12.75" customHeight="1" x14ac:dyDescent="0.2">
      <c r="A13" s="90"/>
      <c r="B13" s="150" t="s">
        <v>101</v>
      </c>
      <c r="C13" s="554">
        <v>117.60871999999999</v>
      </c>
      <c r="D13" s="613">
        <v>115.36254</v>
      </c>
      <c r="E13" s="614">
        <v>2.2461799999999998</v>
      </c>
      <c r="F13" s="416">
        <v>62.53830766478557</v>
      </c>
      <c r="G13" s="551">
        <v>2.8320451880523994</v>
      </c>
      <c r="J13" s="106"/>
      <c r="K13" s="262"/>
      <c r="L13" s="8"/>
    </row>
    <row r="14" spans="1:12" s="2" customFormat="1" ht="12.75" customHeight="1" x14ac:dyDescent="0.2">
      <c r="A14" s="90"/>
      <c r="B14" s="150" t="s">
        <v>102</v>
      </c>
      <c r="C14" s="554">
        <v>34.521077999999996</v>
      </c>
      <c r="D14" s="613">
        <v>20.529741999999999</v>
      </c>
      <c r="E14" s="614">
        <v>13.991335999999999</v>
      </c>
      <c r="F14" s="416">
        <v>11.129222028872372</v>
      </c>
      <c r="G14" s="551">
        <v>17.640659160541141</v>
      </c>
      <c r="J14" s="106"/>
      <c r="K14" s="262"/>
      <c r="L14" s="8"/>
    </row>
    <row r="15" spans="1:12" s="2" customFormat="1" ht="12.75" customHeight="1" x14ac:dyDescent="0.2">
      <c r="A15" s="90"/>
      <c r="B15" s="150" t="s">
        <v>104</v>
      </c>
      <c r="C15" s="554">
        <v>13.943427</v>
      </c>
      <c r="D15" s="613">
        <v>13.66949</v>
      </c>
      <c r="E15" s="614">
        <v>0.27393699999999999</v>
      </c>
      <c r="F15" s="416">
        <v>7.4102630822857218</v>
      </c>
      <c r="G15" s="551">
        <v>0.34538726312206064</v>
      </c>
      <c r="J15" s="106"/>
      <c r="K15" s="262"/>
      <c r="L15" s="8"/>
    </row>
    <row r="16" spans="1:12" s="2" customFormat="1" ht="12.75" customHeight="1" x14ac:dyDescent="0.2">
      <c r="A16" s="90"/>
      <c r="B16" s="150" t="s">
        <v>107</v>
      </c>
      <c r="C16" s="554">
        <v>8.0730000000000004</v>
      </c>
      <c r="D16" s="613">
        <v>5.92</v>
      </c>
      <c r="E16" s="614">
        <v>2.153</v>
      </c>
      <c r="F16" s="416">
        <v>3.2092460982181099</v>
      </c>
      <c r="G16" s="551">
        <v>2.7145612951218587</v>
      </c>
      <c r="J16" s="106"/>
      <c r="K16" s="262"/>
      <c r="L16" s="8"/>
    </row>
    <row r="17" spans="1:12" s="2" customFormat="1" ht="12.75" customHeight="1" x14ac:dyDescent="0.2">
      <c r="A17" s="90"/>
      <c r="B17" s="150" t="s">
        <v>189</v>
      </c>
      <c r="C17" s="554">
        <v>0</v>
      </c>
      <c r="D17" s="613">
        <v>0</v>
      </c>
      <c r="E17" s="614">
        <v>0</v>
      </c>
      <c r="F17" s="416">
        <v>0</v>
      </c>
      <c r="G17" s="551">
        <v>0</v>
      </c>
      <c r="J17" s="106"/>
      <c r="K17" s="262"/>
      <c r="L17" s="8"/>
    </row>
    <row r="18" spans="1:12" s="2" customFormat="1" ht="12.75" customHeight="1" x14ac:dyDescent="0.2">
      <c r="A18" s="90"/>
      <c r="B18" s="150" t="s">
        <v>112</v>
      </c>
      <c r="C18" s="554">
        <v>0.80712000000000006</v>
      </c>
      <c r="D18" s="613">
        <v>0.61324800000000002</v>
      </c>
      <c r="E18" s="614">
        <v>0.19387200000000002</v>
      </c>
      <c r="F18" s="416">
        <v>0.33244320122298304</v>
      </c>
      <c r="G18" s="551">
        <v>0.2444391209511681</v>
      </c>
      <c r="J18" s="106"/>
      <c r="K18" s="262"/>
      <c r="L18" s="8"/>
    </row>
    <row r="19" spans="1:12" s="2" customFormat="1" ht="12.75" customHeight="1" x14ac:dyDescent="0.2">
      <c r="A19" s="90"/>
      <c r="B19" s="150" t="s">
        <v>190</v>
      </c>
      <c r="C19" s="554">
        <v>2.0094570000000003</v>
      </c>
      <c r="D19" s="613">
        <v>1.3611610000000001</v>
      </c>
      <c r="E19" s="614">
        <v>0.64829600000000009</v>
      </c>
      <c r="F19" s="416">
        <v>0.7378886196447062</v>
      </c>
      <c r="G19" s="551">
        <v>0.81738933087892274</v>
      </c>
      <c r="J19" s="106"/>
      <c r="K19" s="262"/>
      <c r="L19" s="8"/>
    </row>
    <row r="20" spans="1:12" s="25" customFormat="1" ht="14.45" customHeight="1" x14ac:dyDescent="0.2">
      <c r="A20" s="97"/>
      <c r="B20" s="145" t="s">
        <v>0</v>
      </c>
      <c r="C20" s="415">
        <v>263.77999999999992</v>
      </c>
      <c r="D20" s="615">
        <v>184.46699999999998</v>
      </c>
      <c r="E20" s="616">
        <v>79.313000000000017</v>
      </c>
      <c r="F20" s="381">
        <v>100.00000000000001</v>
      </c>
      <c r="G20" s="380">
        <v>99.999999999999986</v>
      </c>
      <c r="J20" s="101"/>
      <c r="K20" s="414"/>
    </row>
    <row r="21" spans="1:12" s="2" customFormat="1" ht="6.75" customHeight="1" x14ac:dyDescent="0.2">
      <c r="A21" s="90"/>
      <c r="D21" s="103"/>
      <c r="E21" s="103"/>
      <c r="J21" s="8"/>
      <c r="K21" s="8"/>
      <c r="L21" s="8"/>
    </row>
    <row r="22" spans="1:12" s="2" customFormat="1" ht="3.75" customHeight="1" x14ac:dyDescent="0.2">
      <c r="A22" s="90"/>
      <c r="D22" s="103"/>
      <c r="E22" s="103"/>
      <c r="J22" s="8"/>
      <c r="K22" s="8"/>
      <c r="L22" s="8"/>
    </row>
    <row r="23" spans="1:12" s="2" customFormat="1" ht="12.75" customHeight="1" x14ac:dyDescent="0.2">
      <c r="A23" s="90"/>
      <c r="B23" s="167" t="s">
        <v>257</v>
      </c>
      <c r="C23" s="167"/>
      <c r="D23" s="103"/>
      <c r="E23" s="103"/>
      <c r="J23" s="8"/>
      <c r="K23" s="8"/>
      <c r="L23" s="8"/>
    </row>
    <row r="24" spans="1:12" s="30" customFormat="1" ht="18" customHeight="1" x14ac:dyDescent="0.2">
      <c r="B24" s="167" t="s">
        <v>52</v>
      </c>
      <c r="C24" s="166"/>
      <c r="D24" s="105"/>
      <c r="E24" s="105"/>
      <c r="J24" s="94"/>
      <c r="K24" s="94"/>
      <c r="L24" s="94"/>
    </row>
    <row r="25" spans="1:12" s="2" customFormat="1" ht="12.75" customHeight="1" x14ac:dyDescent="0.2">
      <c r="A25" s="90"/>
      <c r="D25" s="103"/>
      <c r="E25" s="103"/>
      <c r="J25" s="8"/>
      <c r="K25" s="8"/>
      <c r="L25" s="8"/>
    </row>
    <row r="26" spans="1:12" s="2" customFormat="1" ht="12.75" customHeight="1" x14ac:dyDescent="0.2">
      <c r="A26" s="90"/>
      <c r="D26" s="103"/>
      <c r="E26" s="103"/>
      <c r="J26" s="8"/>
      <c r="K26" s="8"/>
      <c r="L26" s="8"/>
    </row>
    <row r="27" spans="1:12" s="2" customFormat="1" ht="12.75" customHeight="1" x14ac:dyDescent="0.2">
      <c r="A27" s="90"/>
      <c r="D27" s="103"/>
      <c r="E27" s="103"/>
      <c r="J27" s="8"/>
      <c r="K27" s="8"/>
      <c r="L27" s="8"/>
    </row>
    <row r="28" spans="1:12" s="2" customFormat="1" ht="12.75" customHeight="1" x14ac:dyDescent="0.2">
      <c r="A28" s="90"/>
      <c r="D28" s="103"/>
      <c r="E28" s="103"/>
      <c r="G28" s="323"/>
      <c r="J28" s="8"/>
      <c r="K28" s="8"/>
      <c r="L28" s="8"/>
    </row>
    <row r="29" spans="1:12" s="2" customFormat="1" ht="12.75" customHeight="1" x14ac:dyDescent="0.2">
      <c r="A29" s="90"/>
      <c r="D29" s="103"/>
      <c r="E29" s="103"/>
    </row>
    <row r="30" spans="1:12" s="2" customFormat="1" ht="12.75" customHeight="1" x14ac:dyDescent="0.2">
      <c r="A30" s="90"/>
      <c r="D30" s="103"/>
      <c r="E30" s="103"/>
    </row>
    <row r="31" spans="1:12" s="2" customFormat="1" ht="12.75" customHeight="1" x14ac:dyDescent="0.2">
      <c r="A31" s="90"/>
      <c r="D31" s="103"/>
      <c r="E31" s="103"/>
    </row>
    <row r="32" spans="1:12" s="2" customFormat="1" ht="12.75" customHeight="1" x14ac:dyDescent="0.2">
      <c r="A32" s="91"/>
      <c r="D32" s="103"/>
      <c r="E32" s="103"/>
    </row>
    <row r="33" spans="1:1" ht="12.75" customHeight="1" x14ac:dyDescent="0.2">
      <c r="A33" s="91"/>
    </row>
    <row r="34" spans="1:1" ht="12.75" customHeight="1" x14ac:dyDescent="0.2">
      <c r="A34" s="91"/>
    </row>
  </sheetData>
  <mergeCells count="3">
    <mergeCell ref="D6:E6"/>
    <mergeCell ref="F6:G6"/>
    <mergeCell ref="F1:G1"/>
  </mergeCells>
  <phoneticPr fontId="10" type="noConversion"/>
  <hyperlinks>
    <hyperlink ref="F1" location="Index!A1" display="retour à l'index"/>
  </hyperlinks>
  <pageMargins left="0.39370078740157483" right="0.43307086614173229" top="0.19685039370078741" bottom="0" header="0.51181102362204722" footer="0.51181102362204722"/>
  <pageSetup paperSize="9" scale="9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zoomScaleNormal="100" workbookViewId="0">
      <selection activeCell="B2" sqref="B2"/>
    </sheetView>
  </sheetViews>
  <sheetFormatPr baseColWidth="10" defaultColWidth="11.42578125" defaultRowHeight="11.25" customHeight="1" x14ac:dyDescent="0.2"/>
  <cols>
    <col min="1" max="1" width="0.85546875" style="15" customWidth="1"/>
    <col min="2" max="2" width="50" style="15" customWidth="1"/>
    <col min="3" max="4" width="8.7109375" style="106" customWidth="1"/>
    <col min="5" max="11" width="8.7109375" style="15" customWidth="1"/>
    <col min="12" max="16384" width="11.42578125" style="15"/>
  </cols>
  <sheetData>
    <row r="1" spans="1:11" ht="12.75" customHeight="1" x14ac:dyDescent="0.2">
      <c r="A1" s="15" t="s">
        <v>13</v>
      </c>
      <c r="B1" s="15" t="s">
        <v>108</v>
      </c>
      <c r="C1" s="106" t="s">
        <v>13</v>
      </c>
      <c r="E1" s="126"/>
      <c r="J1" s="661" t="s">
        <v>59</v>
      </c>
      <c r="K1" s="663"/>
    </row>
    <row r="2" spans="1:11" ht="12.75" customHeight="1" x14ac:dyDescent="0.2">
      <c r="E2" s="126"/>
      <c r="G2" s="314"/>
      <c r="H2" s="205"/>
    </row>
    <row r="3" spans="1:11" ht="12.75" customHeight="1" x14ac:dyDescent="0.2">
      <c r="B3" s="319" t="s">
        <v>268</v>
      </c>
      <c r="E3" s="126"/>
    </row>
    <row r="4" spans="1:11" ht="12.75" customHeight="1" x14ac:dyDescent="0.2">
      <c r="B4" s="265" t="s">
        <v>213</v>
      </c>
      <c r="E4" s="126"/>
    </row>
    <row r="5" spans="1:11" ht="12.75" customHeight="1" x14ac:dyDescent="0.2">
      <c r="B5" s="265"/>
      <c r="E5" s="126"/>
    </row>
    <row r="6" spans="1:11" ht="12.75" customHeight="1" x14ac:dyDescent="0.2">
      <c r="B6" s="68"/>
      <c r="C6" s="320">
        <v>2002</v>
      </c>
      <c r="D6" s="320">
        <v>2004</v>
      </c>
      <c r="E6" s="330">
        <v>2006</v>
      </c>
      <c r="F6" s="331">
        <v>2008</v>
      </c>
      <c r="G6" s="331">
        <v>2010</v>
      </c>
      <c r="H6" s="331">
        <v>2012</v>
      </c>
      <c r="I6" s="331">
        <v>2014</v>
      </c>
      <c r="J6" s="331">
        <v>2015</v>
      </c>
      <c r="K6" s="331">
        <v>2017</v>
      </c>
    </row>
    <row r="7" spans="1:11" ht="12.75" customHeight="1" x14ac:dyDescent="0.2">
      <c r="B7" s="357" t="s">
        <v>200</v>
      </c>
      <c r="E7" s="126"/>
    </row>
    <row r="8" spans="1:11" ht="12.75" customHeight="1" x14ac:dyDescent="0.2">
      <c r="B8" s="417" t="s">
        <v>199</v>
      </c>
      <c r="C8" s="382">
        <v>5.9491000000000005</v>
      </c>
      <c r="D8" s="382">
        <v>6.0614600000000003</v>
      </c>
      <c r="E8" s="382">
        <v>7.9453950000000004</v>
      </c>
      <c r="F8" s="382">
        <v>8.5689599999999988</v>
      </c>
      <c r="G8" s="382">
        <v>6.1679149999999998</v>
      </c>
      <c r="H8" s="382">
        <v>7.7862</v>
      </c>
      <c r="I8" s="382">
        <v>10.253031999999999</v>
      </c>
      <c r="J8" s="382">
        <v>9.7935200000000009</v>
      </c>
      <c r="K8" s="382">
        <v>8.4226320000000001</v>
      </c>
    </row>
    <row r="9" spans="1:11" ht="12.75" customHeight="1" x14ac:dyDescent="0.2">
      <c r="B9" s="418" t="s">
        <v>105</v>
      </c>
      <c r="C9" s="382">
        <v>4.3263159999999994</v>
      </c>
      <c r="D9" s="382">
        <v>4.7211660000000002</v>
      </c>
      <c r="E9" s="382">
        <v>2.731204</v>
      </c>
      <c r="F9" s="382">
        <v>2.034116</v>
      </c>
      <c r="G9" s="382">
        <v>2.4298000000000002</v>
      </c>
      <c r="H9" s="382">
        <v>3.6730390000000002</v>
      </c>
      <c r="I9" s="382">
        <v>2.0813899999999999</v>
      </c>
      <c r="J9" s="382">
        <v>2.2754289999999999</v>
      </c>
      <c r="K9" s="382">
        <v>2.0159760000000002</v>
      </c>
    </row>
    <row r="10" spans="1:11" ht="12.75" customHeight="1" x14ac:dyDescent="0.2">
      <c r="B10" s="417" t="s">
        <v>106</v>
      </c>
      <c r="C10" s="382">
        <v>2.4002409999999998</v>
      </c>
      <c r="D10" s="382">
        <v>2.0148809999999999</v>
      </c>
      <c r="E10" s="382">
        <v>1.2222840000000001</v>
      </c>
      <c r="F10" s="382">
        <v>3.2482640000000003</v>
      </c>
      <c r="G10" s="382">
        <v>3.7935300000000001</v>
      </c>
      <c r="H10" s="382">
        <v>2.164647</v>
      </c>
      <c r="I10" s="382">
        <v>2.1900040000000001</v>
      </c>
      <c r="J10" s="382">
        <v>3.1998420000000003</v>
      </c>
      <c r="K10" s="382">
        <v>5.0085649999999999</v>
      </c>
    </row>
    <row r="11" spans="1:11" ht="12.75" customHeight="1" x14ac:dyDescent="0.2">
      <c r="B11" s="419" t="s">
        <v>109</v>
      </c>
      <c r="C11" s="382">
        <v>14.753191999999999</v>
      </c>
      <c r="D11" s="382">
        <v>10.622653</v>
      </c>
      <c r="E11" s="382">
        <v>7.1264820000000002</v>
      </c>
      <c r="F11" s="382">
        <v>6.1267650000000007</v>
      </c>
      <c r="G11" s="382">
        <v>7.4037129999999998</v>
      </c>
      <c r="H11" s="382">
        <v>5.3059040000000008</v>
      </c>
      <c r="I11" s="382">
        <v>5.0736330000000001</v>
      </c>
      <c r="J11" s="382">
        <v>4.4963509999999998</v>
      </c>
      <c r="K11" s="382">
        <v>7.1194459999999999</v>
      </c>
    </row>
    <row r="12" spans="1:11" ht="12.75" customHeight="1" x14ac:dyDescent="0.2">
      <c r="B12" s="419" t="s">
        <v>17</v>
      </c>
      <c r="C12" s="382">
        <v>3.8482399999999997</v>
      </c>
      <c r="D12" s="382">
        <v>3.0310000000000001</v>
      </c>
      <c r="E12" s="382">
        <v>2.3069999999999999</v>
      </c>
      <c r="F12" s="382">
        <v>2.3420000000000001</v>
      </c>
      <c r="G12" s="382">
        <v>2.3069999999999999</v>
      </c>
      <c r="H12" s="382">
        <v>3.3340000000000001</v>
      </c>
      <c r="I12" s="382">
        <v>3.5735199999999998</v>
      </c>
      <c r="J12" s="382">
        <v>3.8038960000000004</v>
      </c>
      <c r="K12" s="382">
        <v>4.4441999999999995</v>
      </c>
    </row>
    <row r="13" spans="1:11" ht="12.75" customHeight="1" x14ac:dyDescent="0.2">
      <c r="B13" s="419" t="s">
        <v>101</v>
      </c>
      <c r="C13" s="382">
        <v>70.81698200000001</v>
      </c>
      <c r="D13" s="382">
        <v>71.922846000000007</v>
      </c>
      <c r="E13" s="382">
        <v>69.513577999999995</v>
      </c>
      <c r="F13" s="382">
        <v>68.728746000000001</v>
      </c>
      <c r="G13" s="382">
        <v>74.04464999999999</v>
      </c>
      <c r="H13" s="382">
        <v>83.829596999999993</v>
      </c>
      <c r="I13" s="382">
        <v>118.328193</v>
      </c>
      <c r="J13" s="382">
        <v>124.20030100000001</v>
      </c>
      <c r="K13" s="382">
        <v>115.36254</v>
      </c>
    </row>
    <row r="14" spans="1:11" ht="12.75" customHeight="1" x14ac:dyDescent="0.2">
      <c r="B14" s="419" t="s">
        <v>102</v>
      </c>
      <c r="C14" s="382">
        <v>15.559290000000001</v>
      </c>
      <c r="D14" s="382">
        <v>18.372700999999999</v>
      </c>
      <c r="E14" s="382">
        <v>12.128615999999999</v>
      </c>
      <c r="F14" s="382">
        <v>18.857976999999998</v>
      </c>
      <c r="G14" s="382">
        <v>15.809524999999999</v>
      </c>
      <c r="H14" s="382">
        <v>17.006125000000001</v>
      </c>
      <c r="I14" s="382">
        <v>23.078669999999999</v>
      </c>
      <c r="J14" s="382">
        <v>23.575797999999999</v>
      </c>
      <c r="K14" s="382">
        <v>20.529741999999999</v>
      </c>
    </row>
    <row r="15" spans="1:11" ht="12.75" customHeight="1" x14ac:dyDescent="0.2">
      <c r="B15" s="417" t="s">
        <v>110</v>
      </c>
      <c r="C15" s="382">
        <v>5.1799819999999999</v>
      </c>
      <c r="D15" s="382">
        <v>6.9551780000000001</v>
      </c>
      <c r="E15" s="382">
        <v>5.9016380000000002</v>
      </c>
      <c r="F15" s="382">
        <v>5.6842960000000007</v>
      </c>
      <c r="G15" s="382">
        <v>4.9450820000000002</v>
      </c>
      <c r="H15" s="382">
        <v>8.3516000000000012</v>
      </c>
      <c r="I15" s="382">
        <v>12.819155</v>
      </c>
      <c r="J15" s="382">
        <v>13.22808</v>
      </c>
      <c r="K15" s="382">
        <v>13.66949</v>
      </c>
    </row>
    <row r="16" spans="1:11" ht="12.75" customHeight="1" x14ac:dyDescent="0.2">
      <c r="B16" s="419" t="s">
        <v>111</v>
      </c>
      <c r="C16" s="382">
        <v>6.4139239999999997</v>
      </c>
      <c r="D16" s="382">
        <v>7.0721999999999996</v>
      </c>
      <c r="E16" s="382">
        <v>5.8532679999999999</v>
      </c>
      <c r="F16" s="382">
        <v>6.0748280000000001</v>
      </c>
      <c r="G16" s="382">
        <v>5.4640000000000004</v>
      </c>
      <c r="H16" s="382">
        <v>6.0129999999999999</v>
      </c>
      <c r="I16" s="382">
        <v>5.757015</v>
      </c>
      <c r="J16" s="382">
        <v>6.3689999999999998</v>
      </c>
      <c r="K16" s="382">
        <v>5.92</v>
      </c>
    </row>
    <row r="17" spans="2:11" ht="12.75" customHeight="1" x14ac:dyDescent="0.2">
      <c r="B17" s="419" t="s">
        <v>189</v>
      </c>
      <c r="C17" s="382">
        <v>1.7515000000000001</v>
      </c>
      <c r="D17" s="382">
        <v>1.6519999999999999</v>
      </c>
      <c r="E17" s="382">
        <v>7.8063999999999995E-2</v>
      </c>
      <c r="F17" s="382">
        <v>0.29955000000000004</v>
      </c>
      <c r="G17" s="382">
        <v>0</v>
      </c>
      <c r="H17" s="382">
        <v>0</v>
      </c>
      <c r="I17" s="382">
        <v>1.6248</v>
      </c>
      <c r="J17" s="382">
        <v>1.65852</v>
      </c>
      <c r="K17" s="382">
        <v>0</v>
      </c>
    </row>
    <row r="18" spans="2:11" ht="12.75" customHeight="1" x14ac:dyDescent="0.2">
      <c r="B18" s="417" t="s">
        <v>112</v>
      </c>
      <c r="C18" s="382">
        <v>4.4489999999999998</v>
      </c>
      <c r="D18" s="382">
        <v>1.32E-3</v>
      </c>
      <c r="E18" s="382">
        <v>0</v>
      </c>
      <c r="F18" s="382">
        <v>0</v>
      </c>
      <c r="G18" s="382">
        <v>3.9674999999999995E-2</v>
      </c>
      <c r="H18" s="382">
        <v>0</v>
      </c>
      <c r="I18" s="382">
        <v>0</v>
      </c>
      <c r="J18" s="382">
        <v>0</v>
      </c>
      <c r="K18" s="382">
        <v>0.61324800000000002</v>
      </c>
    </row>
    <row r="19" spans="2:11" ht="12.75" customHeight="1" x14ac:dyDescent="0.2">
      <c r="B19" s="417" t="s">
        <v>190</v>
      </c>
      <c r="C19" s="382">
        <v>3.7142330000000001</v>
      </c>
      <c r="D19" s="382">
        <v>7.4585949999999999</v>
      </c>
      <c r="E19" s="382">
        <v>5.9924709999999992</v>
      </c>
      <c r="F19" s="382">
        <v>0.57349800000000006</v>
      </c>
      <c r="G19" s="382">
        <v>1.79311</v>
      </c>
      <c r="H19" s="382">
        <v>1.833888</v>
      </c>
      <c r="I19" s="382">
        <v>5.8275879999999995</v>
      </c>
      <c r="J19" s="382">
        <v>1.308263</v>
      </c>
      <c r="K19" s="382">
        <v>1.3611610000000001</v>
      </c>
    </row>
    <row r="20" spans="2:11" ht="12.75" customHeight="1" x14ac:dyDescent="0.2">
      <c r="B20" s="420" t="s">
        <v>193</v>
      </c>
      <c r="C20" s="425">
        <v>139.16200000000003</v>
      </c>
      <c r="D20" s="425">
        <v>139.886</v>
      </c>
      <c r="E20" s="425">
        <v>120.79999999999998</v>
      </c>
      <c r="F20" s="425">
        <v>122.53899999999999</v>
      </c>
      <c r="G20" s="425">
        <v>124.19799999999998</v>
      </c>
      <c r="H20" s="425">
        <v>139.298</v>
      </c>
      <c r="I20" s="425">
        <v>190.60699999999997</v>
      </c>
      <c r="J20" s="425">
        <v>193.90900000000002</v>
      </c>
      <c r="K20" s="425">
        <v>184.46699999999998</v>
      </c>
    </row>
    <row r="21" spans="2:11" ht="12.75" customHeight="1" x14ac:dyDescent="0.2">
      <c r="B21" s="307"/>
      <c r="E21" s="126"/>
    </row>
    <row r="22" spans="2:11" ht="12.75" customHeight="1" x14ac:dyDescent="0.2">
      <c r="B22" s="357" t="s">
        <v>194</v>
      </c>
      <c r="E22" s="126"/>
    </row>
    <row r="23" spans="2:11" ht="12.75" customHeight="1" x14ac:dyDescent="0.2">
      <c r="B23" s="417" t="s">
        <v>199</v>
      </c>
      <c r="C23" s="382">
        <v>10.573804000000001</v>
      </c>
      <c r="D23" s="382">
        <v>10.81906</v>
      </c>
      <c r="E23" s="382">
        <v>11.569685</v>
      </c>
      <c r="F23" s="382">
        <v>14.150915000000001</v>
      </c>
      <c r="G23" s="382">
        <v>15.458629999999999</v>
      </c>
      <c r="H23" s="382">
        <v>15.525827999999999</v>
      </c>
      <c r="I23" s="382">
        <v>17.274324</v>
      </c>
      <c r="J23" s="382">
        <v>14.960719999999998</v>
      </c>
      <c r="K23" s="382">
        <v>13.310328</v>
      </c>
    </row>
    <row r="24" spans="2:11" ht="12.75" customHeight="1" x14ac:dyDescent="0.2">
      <c r="B24" s="418" t="s">
        <v>105</v>
      </c>
      <c r="C24" s="382">
        <v>9.2411399999999997</v>
      </c>
      <c r="D24" s="382">
        <v>11.713051999999999</v>
      </c>
      <c r="E24" s="382">
        <v>9.1496200000000005</v>
      </c>
      <c r="F24" s="382">
        <v>10.059476</v>
      </c>
      <c r="G24" s="382">
        <v>9.8478680000000001</v>
      </c>
      <c r="H24" s="382">
        <v>10.286206</v>
      </c>
      <c r="I24" s="382">
        <v>4.399826</v>
      </c>
      <c r="J24" s="382">
        <v>2.2976239999999999</v>
      </c>
      <c r="K24" s="382">
        <v>5.4735079999999998</v>
      </c>
    </row>
    <row r="25" spans="2:11" ht="12.75" customHeight="1" x14ac:dyDescent="0.2">
      <c r="B25" s="421" t="s">
        <v>106</v>
      </c>
      <c r="C25" s="382">
        <v>5.6623479999999997</v>
      </c>
      <c r="D25" s="382">
        <v>5.3984030000000001</v>
      </c>
      <c r="E25" s="382">
        <v>4.1073940000000002</v>
      </c>
      <c r="F25" s="382">
        <v>8.3746839999999985</v>
      </c>
      <c r="G25" s="382">
        <v>8.2008549999999989</v>
      </c>
      <c r="H25" s="382">
        <v>7.6720609999999994</v>
      </c>
      <c r="I25" s="382">
        <v>6.4799059999999997</v>
      </c>
      <c r="J25" s="382">
        <v>6.2670429999999993</v>
      </c>
      <c r="K25" s="382">
        <v>12.762227999999999</v>
      </c>
    </row>
    <row r="26" spans="2:11" ht="12.75" customHeight="1" x14ac:dyDescent="0.2">
      <c r="B26" s="422" t="s">
        <v>109</v>
      </c>
      <c r="C26" s="382">
        <v>16.046648999999999</v>
      </c>
      <c r="D26" s="382">
        <v>14.805024999999999</v>
      </c>
      <c r="E26" s="382">
        <v>9.3397959999999998</v>
      </c>
      <c r="F26" s="382">
        <v>10.022675999999999</v>
      </c>
      <c r="G26" s="382">
        <v>9.6895220000000002</v>
      </c>
      <c r="H26" s="382">
        <v>7.4417309999999999</v>
      </c>
      <c r="I26" s="382">
        <v>4.9770659999999998</v>
      </c>
      <c r="J26" s="382">
        <v>4.1959160000000004</v>
      </c>
      <c r="K26" s="382">
        <v>6.4703149999999994</v>
      </c>
    </row>
    <row r="27" spans="2:11" ht="12.75" customHeight="1" x14ac:dyDescent="0.2">
      <c r="B27" s="423" t="s">
        <v>17</v>
      </c>
      <c r="C27" s="382">
        <v>20.213442000000001</v>
      </c>
      <c r="D27" s="382">
        <v>21.178276999999998</v>
      </c>
      <c r="E27" s="382">
        <v>17.358000000000001</v>
      </c>
      <c r="F27" s="382">
        <v>25.408999999999999</v>
      </c>
      <c r="G27" s="382">
        <v>25.498000000000001</v>
      </c>
      <c r="H27" s="382">
        <v>23.11</v>
      </c>
      <c r="I27" s="382">
        <v>22.331949999999999</v>
      </c>
      <c r="J27" s="382">
        <v>22.917974999999998</v>
      </c>
      <c r="K27" s="382">
        <v>21.79</v>
      </c>
    </row>
    <row r="28" spans="2:11" ht="12.75" customHeight="1" x14ac:dyDescent="0.2">
      <c r="B28" s="422" t="s">
        <v>101</v>
      </c>
      <c r="C28" s="382">
        <v>6.6567340000000002</v>
      </c>
      <c r="D28" s="382">
        <v>1.8566320000000001</v>
      </c>
      <c r="E28" s="382">
        <v>2.19015</v>
      </c>
      <c r="F28" s="382">
        <v>1.999476</v>
      </c>
      <c r="G28" s="382">
        <v>2.6013919999999997</v>
      </c>
      <c r="H28" s="382">
        <v>0.86640499999999998</v>
      </c>
      <c r="I28" s="382">
        <v>2.220383</v>
      </c>
      <c r="J28" s="382">
        <v>2.2558569999999998</v>
      </c>
      <c r="K28" s="382">
        <v>2.2461799999999998</v>
      </c>
    </row>
    <row r="29" spans="2:11" ht="12.75" customHeight="1" x14ac:dyDescent="0.2">
      <c r="B29" s="417" t="s">
        <v>102</v>
      </c>
      <c r="C29" s="382">
        <v>12.226467000000001</v>
      </c>
      <c r="D29" s="382">
        <v>11.878459999999999</v>
      </c>
      <c r="E29" s="382">
        <v>12.072806</v>
      </c>
      <c r="F29" s="382">
        <v>17.293264999999998</v>
      </c>
      <c r="G29" s="382">
        <v>18.965330000000002</v>
      </c>
      <c r="H29" s="382">
        <v>20.945366000000003</v>
      </c>
      <c r="I29" s="382">
        <v>15.050998999999999</v>
      </c>
      <c r="J29" s="382">
        <v>15.052961999999999</v>
      </c>
      <c r="K29" s="382">
        <v>13.991335999999999</v>
      </c>
    </row>
    <row r="30" spans="2:11" ht="12.75" customHeight="1" x14ac:dyDescent="0.2">
      <c r="B30" s="417" t="s">
        <v>110</v>
      </c>
      <c r="C30" s="382">
        <v>0.80609799999999998</v>
      </c>
      <c r="D30" s="382">
        <v>0.51567200000000002</v>
      </c>
      <c r="E30" s="382">
        <v>13.679874999999999</v>
      </c>
      <c r="F30" s="382">
        <v>8.0171549999999989</v>
      </c>
      <c r="G30" s="382">
        <v>8.7080040000000007</v>
      </c>
      <c r="H30" s="382">
        <v>13.974982000000001</v>
      </c>
      <c r="I30" s="382">
        <v>7.4740000000000002</v>
      </c>
      <c r="J30" s="382">
        <v>12.37801</v>
      </c>
      <c r="K30" s="382">
        <v>0.27393699999999999</v>
      </c>
    </row>
    <row r="31" spans="2:11" ht="12.75" customHeight="1" x14ac:dyDescent="0.2">
      <c r="B31" s="419" t="s">
        <v>111</v>
      </c>
      <c r="C31" s="382">
        <v>0.70119000000000009</v>
      </c>
      <c r="D31" s="382">
        <v>0.22523699999999999</v>
      </c>
      <c r="E31" s="382">
        <v>0</v>
      </c>
      <c r="F31" s="382">
        <v>0</v>
      </c>
      <c r="G31" s="382">
        <v>9.6000000000000002E-2</v>
      </c>
      <c r="H31" s="382">
        <v>2.5000000000000001E-2</v>
      </c>
      <c r="I31" s="382">
        <v>1.43</v>
      </c>
      <c r="J31" s="382">
        <v>1.0960000000000001</v>
      </c>
      <c r="K31" s="382">
        <v>2.153</v>
      </c>
    </row>
    <row r="32" spans="2:11" ht="12.75" customHeight="1" x14ac:dyDescent="0.2">
      <c r="B32" s="419" t="s">
        <v>189</v>
      </c>
      <c r="C32" s="382">
        <v>2.9399999999999999E-2</v>
      </c>
      <c r="D32" s="382">
        <v>0</v>
      </c>
      <c r="E32" s="382">
        <v>0</v>
      </c>
      <c r="F32" s="382">
        <v>0</v>
      </c>
      <c r="G32" s="382">
        <v>0</v>
      </c>
      <c r="H32" s="382">
        <v>0</v>
      </c>
      <c r="I32" s="382">
        <v>6.9599999999999995E-2</v>
      </c>
      <c r="J32" s="382">
        <v>2.8725000000000001E-2</v>
      </c>
      <c r="K32" s="382">
        <v>0</v>
      </c>
    </row>
    <row r="33" spans="2:11" ht="12.75" customHeight="1" x14ac:dyDescent="0.2">
      <c r="B33" s="417" t="s">
        <v>112</v>
      </c>
      <c r="C33" s="382">
        <v>0</v>
      </c>
      <c r="D33" s="382">
        <v>0.162964</v>
      </c>
      <c r="E33" s="382">
        <v>0</v>
      </c>
      <c r="F33" s="382">
        <v>0</v>
      </c>
      <c r="G33" s="382">
        <v>5.5350000000000003E-2</v>
      </c>
      <c r="H33" s="382">
        <v>2.0034E-2</v>
      </c>
      <c r="I33" s="382">
        <v>0.110925</v>
      </c>
      <c r="J33" s="382">
        <v>0.204905</v>
      </c>
      <c r="K33" s="382">
        <v>0.19387200000000002</v>
      </c>
    </row>
    <row r="34" spans="2:11" ht="12.75" customHeight="1" x14ac:dyDescent="0.2">
      <c r="B34" s="417" t="s">
        <v>190</v>
      </c>
      <c r="C34" s="382">
        <v>2.3797280000000001</v>
      </c>
      <c r="D34" s="382">
        <v>1.587218</v>
      </c>
      <c r="E34" s="382">
        <v>0.86967399999999995</v>
      </c>
      <c r="F34" s="382">
        <v>2.1313530000000003</v>
      </c>
      <c r="G34" s="382">
        <v>2.373049</v>
      </c>
      <c r="H34" s="382">
        <v>2.862387</v>
      </c>
      <c r="I34" s="382">
        <v>1.0220210000000001</v>
      </c>
      <c r="J34" s="382">
        <v>1.4122629999999998</v>
      </c>
      <c r="K34" s="382">
        <v>0.64829600000000009</v>
      </c>
    </row>
    <row r="35" spans="2:11" ht="12.75" customHeight="1" x14ac:dyDescent="0.2">
      <c r="B35" s="420" t="s">
        <v>195</v>
      </c>
      <c r="C35" s="425">
        <v>84.536999999999992</v>
      </c>
      <c r="D35" s="425">
        <v>80.140000000000015</v>
      </c>
      <c r="E35" s="425">
        <v>80.337000000000003</v>
      </c>
      <c r="F35" s="425">
        <v>97.458000000000013</v>
      </c>
      <c r="G35" s="425">
        <v>101.494</v>
      </c>
      <c r="H35" s="425">
        <v>102.72999999999999</v>
      </c>
      <c r="I35" s="425">
        <v>82.840999999999994</v>
      </c>
      <c r="J35" s="425">
        <v>83.067999999999984</v>
      </c>
      <c r="K35" s="425">
        <v>79.313000000000017</v>
      </c>
    </row>
    <row r="36" spans="2:11" ht="12.75" customHeight="1" x14ac:dyDescent="0.2">
      <c r="B36" s="307"/>
      <c r="E36" s="126"/>
    </row>
    <row r="37" spans="2:11" ht="12.75" customHeight="1" x14ac:dyDescent="0.2">
      <c r="B37" s="358" t="s">
        <v>267</v>
      </c>
      <c r="E37" s="126"/>
    </row>
    <row r="38" spans="2:11" ht="12.75" customHeight="1" x14ac:dyDescent="0.2">
      <c r="B38" s="417" t="s">
        <v>199</v>
      </c>
      <c r="C38" s="382">
        <v>16.522904</v>
      </c>
      <c r="D38" s="382">
        <v>16.880520000000001</v>
      </c>
      <c r="E38" s="382">
        <v>19.515080000000001</v>
      </c>
      <c r="F38" s="382">
        <v>22.719875000000002</v>
      </c>
      <c r="G38" s="382">
        <v>21.626545</v>
      </c>
      <c r="H38" s="382">
        <v>23.312027999999998</v>
      </c>
      <c r="I38" s="382">
        <v>27.527355999999997</v>
      </c>
      <c r="J38" s="382">
        <v>24.754239999999999</v>
      </c>
      <c r="K38" s="382">
        <v>21.732959999999999</v>
      </c>
    </row>
    <row r="39" spans="2:11" ht="12.75" customHeight="1" x14ac:dyDescent="0.2">
      <c r="B39" s="418" t="s">
        <v>105</v>
      </c>
      <c r="C39" s="382">
        <v>13.567456</v>
      </c>
      <c r="D39" s="382">
        <v>16.434218000000001</v>
      </c>
      <c r="E39" s="382">
        <v>11.880824</v>
      </c>
      <c r="F39" s="382">
        <v>12.093592000000001</v>
      </c>
      <c r="G39" s="382">
        <v>12.277668</v>
      </c>
      <c r="H39" s="382">
        <v>13.959244999999999</v>
      </c>
      <c r="I39" s="382">
        <v>6.4812159999999999</v>
      </c>
      <c r="J39" s="382">
        <v>4.5730529999999998</v>
      </c>
      <c r="K39" s="382">
        <v>7.489484</v>
      </c>
    </row>
    <row r="40" spans="2:11" ht="12.75" customHeight="1" x14ac:dyDescent="0.2">
      <c r="B40" s="421" t="s">
        <v>106</v>
      </c>
      <c r="C40" s="382">
        <v>8.0625889999999991</v>
      </c>
      <c r="D40" s="382">
        <v>7.413284</v>
      </c>
      <c r="E40" s="382">
        <v>5.3296780000000004</v>
      </c>
      <c r="F40" s="382">
        <v>11.622947999999999</v>
      </c>
      <c r="G40" s="382">
        <v>11.994384999999999</v>
      </c>
      <c r="H40" s="382">
        <v>9.8367079999999998</v>
      </c>
      <c r="I40" s="382">
        <v>8.6699099999999998</v>
      </c>
      <c r="J40" s="382">
        <v>9.4668849999999996</v>
      </c>
      <c r="K40" s="382">
        <v>17.770792999999998</v>
      </c>
    </row>
    <row r="41" spans="2:11" ht="12.75" customHeight="1" x14ac:dyDescent="0.2">
      <c r="B41" s="422" t="s">
        <v>109</v>
      </c>
      <c r="C41" s="382">
        <v>30.799840999999997</v>
      </c>
      <c r="D41" s="382">
        <v>25.427678</v>
      </c>
      <c r="E41" s="382">
        <v>16.466277999999999</v>
      </c>
      <c r="F41" s="382">
        <v>16.149440999999999</v>
      </c>
      <c r="G41" s="382">
        <v>17.093235</v>
      </c>
      <c r="H41" s="382">
        <v>12.747635000000001</v>
      </c>
      <c r="I41" s="382">
        <v>10.050699</v>
      </c>
      <c r="J41" s="382">
        <v>8.6922670000000011</v>
      </c>
      <c r="K41" s="382">
        <v>13.589760999999999</v>
      </c>
    </row>
    <row r="42" spans="2:11" ht="12.75" customHeight="1" x14ac:dyDescent="0.2">
      <c r="B42" s="423" t="s">
        <v>17</v>
      </c>
      <c r="C42" s="382">
        <v>24.061682000000001</v>
      </c>
      <c r="D42" s="382">
        <v>24.209276999999997</v>
      </c>
      <c r="E42" s="382">
        <v>19.664999999999999</v>
      </c>
      <c r="F42" s="382">
        <v>27.750999999999998</v>
      </c>
      <c r="G42" s="382">
        <v>27.805</v>
      </c>
      <c r="H42" s="382">
        <v>26.443999999999999</v>
      </c>
      <c r="I42" s="382">
        <v>25.905469999999998</v>
      </c>
      <c r="J42" s="382">
        <v>26.721871</v>
      </c>
      <c r="K42" s="382">
        <v>26.234199999999998</v>
      </c>
    </row>
    <row r="43" spans="2:11" ht="12.75" customHeight="1" x14ac:dyDescent="0.2">
      <c r="B43" s="422" t="s">
        <v>101</v>
      </c>
      <c r="C43" s="382">
        <v>77.47371600000001</v>
      </c>
      <c r="D43" s="382">
        <v>73.779478000000012</v>
      </c>
      <c r="E43" s="382">
        <v>71.703727999999998</v>
      </c>
      <c r="F43" s="382">
        <v>70.728222000000002</v>
      </c>
      <c r="G43" s="382">
        <v>76.646041999999994</v>
      </c>
      <c r="H43" s="382">
        <v>84.696001999999993</v>
      </c>
      <c r="I43" s="382">
        <v>120.548576</v>
      </c>
      <c r="J43" s="382">
        <v>126.45615800000002</v>
      </c>
      <c r="K43" s="382">
        <v>117.60871999999999</v>
      </c>
    </row>
    <row r="44" spans="2:11" ht="12.75" customHeight="1" x14ac:dyDescent="0.2">
      <c r="B44" s="417" t="s">
        <v>102</v>
      </c>
      <c r="C44" s="382">
        <v>27.785757000000004</v>
      </c>
      <c r="D44" s="382">
        <v>30.251160999999996</v>
      </c>
      <c r="E44" s="382">
        <v>24.201422000000001</v>
      </c>
      <c r="F44" s="382">
        <v>36.151241999999996</v>
      </c>
      <c r="G44" s="382">
        <v>34.774855000000002</v>
      </c>
      <c r="H44" s="382">
        <v>37.951491000000004</v>
      </c>
      <c r="I44" s="382">
        <v>38.129669</v>
      </c>
      <c r="J44" s="382">
        <v>38.62876</v>
      </c>
      <c r="K44" s="382">
        <v>34.521077999999996</v>
      </c>
    </row>
    <row r="45" spans="2:11" ht="12.75" customHeight="1" x14ac:dyDescent="0.2">
      <c r="B45" s="417" t="s">
        <v>110</v>
      </c>
      <c r="C45" s="382">
        <v>5.9860799999999994</v>
      </c>
      <c r="D45" s="382">
        <v>7.4708500000000004</v>
      </c>
      <c r="E45" s="382">
        <v>19.581513000000001</v>
      </c>
      <c r="F45" s="382">
        <v>13.701450999999999</v>
      </c>
      <c r="G45" s="382">
        <v>13.653086000000002</v>
      </c>
      <c r="H45" s="382">
        <v>22.326582000000002</v>
      </c>
      <c r="I45" s="382">
        <v>20.293154999999999</v>
      </c>
      <c r="J45" s="382">
        <v>25.606090000000002</v>
      </c>
      <c r="K45" s="382">
        <v>13.943427</v>
      </c>
    </row>
    <row r="46" spans="2:11" ht="12.75" customHeight="1" x14ac:dyDescent="0.2">
      <c r="B46" s="419" t="s">
        <v>111</v>
      </c>
      <c r="C46" s="382">
        <v>7.1151140000000002</v>
      </c>
      <c r="D46" s="382">
        <v>7.2974369999999995</v>
      </c>
      <c r="E46" s="382">
        <v>5.8532679999999999</v>
      </c>
      <c r="F46" s="382">
        <v>6.0748280000000001</v>
      </c>
      <c r="G46" s="382">
        <v>5.5600000000000005</v>
      </c>
      <c r="H46" s="382">
        <v>6.0380000000000003</v>
      </c>
      <c r="I46" s="382">
        <v>7.1870149999999997</v>
      </c>
      <c r="J46" s="382">
        <v>7.4649999999999999</v>
      </c>
      <c r="K46" s="382">
        <v>8.0730000000000004</v>
      </c>
    </row>
    <row r="47" spans="2:11" ht="12.75" customHeight="1" x14ac:dyDescent="0.2">
      <c r="B47" s="419" t="s">
        <v>189</v>
      </c>
      <c r="C47" s="382">
        <v>1.7809000000000001</v>
      </c>
      <c r="D47" s="382">
        <v>1.6519999999999999</v>
      </c>
      <c r="E47" s="382">
        <v>7.8063999999999995E-2</v>
      </c>
      <c r="F47" s="382">
        <v>0.29955000000000004</v>
      </c>
      <c r="G47" s="382">
        <v>0</v>
      </c>
      <c r="H47" s="382">
        <v>0</v>
      </c>
      <c r="I47" s="382">
        <v>1.6943999999999999</v>
      </c>
      <c r="J47" s="382">
        <v>1.6872449999999999</v>
      </c>
      <c r="K47" s="382">
        <v>0</v>
      </c>
    </row>
    <row r="48" spans="2:11" ht="12.75" customHeight="1" x14ac:dyDescent="0.2">
      <c r="B48" s="417" t="s">
        <v>112</v>
      </c>
      <c r="C48" s="382">
        <v>4.4489999999999998</v>
      </c>
      <c r="D48" s="382">
        <v>0.16428399999999999</v>
      </c>
      <c r="E48" s="382">
        <v>0</v>
      </c>
      <c r="F48" s="382">
        <v>0</v>
      </c>
      <c r="G48" s="382">
        <v>9.5024999999999998E-2</v>
      </c>
      <c r="H48" s="382">
        <v>2.0034E-2</v>
      </c>
      <c r="I48" s="382">
        <v>0.110925</v>
      </c>
      <c r="J48" s="382">
        <v>0.204905</v>
      </c>
      <c r="K48" s="382">
        <v>0.80712000000000006</v>
      </c>
    </row>
    <row r="49" spans="2:11" ht="12" x14ac:dyDescent="0.2">
      <c r="B49" s="417" t="s">
        <v>190</v>
      </c>
      <c r="C49" s="382">
        <v>6.0939610000000002</v>
      </c>
      <c r="D49" s="382">
        <v>9.045812999999999</v>
      </c>
      <c r="E49" s="382">
        <v>6.8621449999999991</v>
      </c>
      <c r="F49" s="382">
        <v>2.7048510000000006</v>
      </c>
      <c r="G49" s="382">
        <v>4.1661590000000004</v>
      </c>
      <c r="H49" s="382">
        <v>4.696275</v>
      </c>
      <c r="I49" s="382">
        <v>6.8496089999999992</v>
      </c>
      <c r="J49" s="382">
        <v>2.7205259999999996</v>
      </c>
      <c r="K49" s="382">
        <v>2.0094570000000003</v>
      </c>
    </row>
    <row r="50" spans="2:11" ht="12" x14ac:dyDescent="0.2">
      <c r="B50" s="424" t="s">
        <v>262</v>
      </c>
      <c r="C50" s="425">
        <v>223.69900000000004</v>
      </c>
      <c r="D50" s="425">
        <v>220.02600000000001</v>
      </c>
      <c r="E50" s="425">
        <v>201.13700000000003</v>
      </c>
      <c r="F50" s="425">
        <v>219.99700000000001</v>
      </c>
      <c r="G50" s="425">
        <v>225.69199999999998</v>
      </c>
      <c r="H50" s="425">
        <v>242.02800000000002</v>
      </c>
      <c r="I50" s="425">
        <v>273.44799999999992</v>
      </c>
      <c r="J50" s="425">
        <v>276.97700000000003</v>
      </c>
      <c r="K50" s="425">
        <v>263.77999999999992</v>
      </c>
    </row>
    <row r="51" spans="2:11" x14ac:dyDescent="0.2">
      <c r="B51" s="292"/>
    </row>
    <row r="52" spans="2:11" x14ac:dyDescent="0.2">
      <c r="B52" s="136" t="s">
        <v>257</v>
      </c>
    </row>
    <row r="53" spans="2:11" x14ac:dyDescent="0.2">
      <c r="B53" s="136" t="s">
        <v>52</v>
      </c>
    </row>
  </sheetData>
  <mergeCells count="1">
    <mergeCell ref="J1:K1"/>
  </mergeCells>
  <phoneticPr fontId="10" type="noConversion"/>
  <hyperlinks>
    <hyperlink ref="J1" location="Index!A1" display="retour à l'index"/>
  </hyperlinks>
  <pageMargins left="0" right="0" top="0" bottom="0" header="0.51181102362204722" footer="0.51181102362204722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2" customWidth="1"/>
    <col min="2" max="2" width="40.5703125" style="2" customWidth="1"/>
    <col min="3" max="5" width="9.7109375" style="103" customWidth="1"/>
    <col min="6" max="12" width="9.7109375" style="2" customWidth="1"/>
    <col min="13" max="13" width="3" style="2" customWidth="1"/>
    <col min="14" max="16" width="5.7109375" style="2" customWidth="1"/>
    <col min="17" max="16384" width="11.42578125" style="2"/>
  </cols>
  <sheetData>
    <row r="1" spans="1:12" ht="12.75" customHeight="1" x14ac:dyDescent="0.2">
      <c r="A1" s="2" t="s">
        <v>13</v>
      </c>
      <c r="B1" s="53" t="s">
        <v>113</v>
      </c>
      <c r="D1" s="103" t="s">
        <v>13</v>
      </c>
      <c r="F1" s="266"/>
      <c r="K1" s="661" t="s">
        <v>59</v>
      </c>
      <c r="L1" s="663"/>
    </row>
    <row r="2" spans="1:12" ht="12.75" customHeight="1" x14ac:dyDescent="0.2">
      <c r="B2" s="53"/>
      <c r="F2" s="266"/>
    </row>
    <row r="3" spans="1:12" ht="12.75" customHeight="1" x14ac:dyDescent="0.2">
      <c r="B3" s="319" t="s">
        <v>269</v>
      </c>
      <c r="C3"/>
      <c r="F3" s="266"/>
    </row>
    <row r="4" spans="1:12" ht="12.75" customHeight="1" x14ac:dyDescent="0.2">
      <c r="B4" s="265" t="s">
        <v>214</v>
      </c>
      <c r="C4" s="95"/>
      <c r="D4" s="121"/>
      <c r="F4" s="266"/>
    </row>
    <row r="5" spans="1:12" ht="12.75" customHeight="1" x14ac:dyDescent="0.2">
      <c r="B5" s="265"/>
      <c r="C5" s="95"/>
      <c r="D5" s="121"/>
      <c r="F5" s="266"/>
    </row>
    <row r="6" spans="1:12" ht="18" customHeight="1" x14ac:dyDescent="0.2">
      <c r="B6" s="363"/>
      <c r="C6" s="378">
        <v>2000</v>
      </c>
      <c r="D6" s="377">
        <v>2002</v>
      </c>
      <c r="E6" s="377">
        <v>2004</v>
      </c>
      <c r="F6" s="379">
        <v>2006</v>
      </c>
      <c r="G6" s="377">
        <v>2008</v>
      </c>
      <c r="H6" s="377">
        <v>2010</v>
      </c>
      <c r="I6" s="377">
        <v>2012</v>
      </c>
      <c r="J6" s="377">
        <v>2014</v>
      </c>
      <c r="K6" s="377">
        <v>2015</v>
      </c>
      <c r="L6" s="377">
        <v>2017</v>
      </c>
    </row>
    <row r="7" spans="1:12" ht="12.75" customHeight="1" x14ac:dyDescent="0.2">
      <c r="B7" s="306" t="s">
        <v>63</v>
      </c>
      <c r="C7"/>
      <c r="F7" s="266"/>
    </row>
    <row r="8" spans="1:12" ht="12.75" customHeight="1" x14ac:dyDescent="0.2">
      <c r="B8" s="307" t="s">
        <v>114</v>
      </c>
      <c r="C8" s="213">
        <v>3914</v>
      </c>
      <c r="D8" s="213">
        <v>6679.652</v>
      </c>
      <c r="E8" s="214">
        <v>8324</v>
      </c>
      <c r="F8" s="214">
        <v>2920</v>
      </c>
      <c r="G8" s="214">
        <v>4283.4340000000002</v>
      </c>
      <c r="H8" s="214">
        <v>3205.3449999999998</v>
      </c>
      <c r="I8" s="214">
        <v>1706.1559999999999</v>
      </c>
      <c r="J8" s="214">
        <v>584.08000000000004</v>
      </c>
      <c r="K8" s="214">
        <v>454</v>
      </c>
      <c r="L8" s="214">
        <v>451.92</v>
      </c>
    </row>
    <row r="9" spans="1:12" ht="12.75" customHeight="1" x14ac:dyDescent="0.2">
      <c r="B9" s="307" t="s">
        <v>115</v>
      </c>
      <c r="C9" s="213">
        <v>133121</v>
      </c>
      <c r="D9" s="213">
        <v>129795.258</v>
      </c>
      <c r="E9" s="213">
        <v>128795</v>
      </c>
      <c r="F9" s="213">
        <v>116209</v>
      </c>
      <c r="G9" s="213">
        <v>116291.49799999998</v>
      </c>
      <c r="H9" s="213">
        <v>120156.927</v>
      </c>
      <c r="I9" s="213">
        <v>135525.054</v>
      </c>
      <c r="J9" s="213">
        <v>188476.10800000001</v>
      </c>
      <c r="K9" s="213">
        <v>191791.98300000001</v>
      </c>
      <c r="L9" s="213">
        <v>182556.85200000001</v>
      </c>
    </row>
    <row r="10" spans="1:12" ht="12.75" customHeight="1" x14ac:dyDescent="0.2">
      <c r="B10" s="307" t="s">
        <v>116</v>
      </c>
      <c r="C10" s="213">
        <v>4257</v>
      </c>
      <c r="D10" s="213">
        <v>2687.09</v>
      </c>
      <c r="E10" s="214">
        <v>2767</v>
      </c>
      <c r="F10" s="214">
        <v>1671</v>
      </c>
      <c r="G10" s="214">
        <v>1964.068</v>
      </c>
      <c r="H10" s="214">
        <v>835.72799999999995</v>
      </c>
      <c r="I10" s="214">
        <v>2066.79</v>
      </c>
      <c r="J10" s="214">
        <v>1546.8119999999999</v>
      </c>
      <c r="K10" s="214">
        <v>1663.0170000000001</v>
      </c>
      <c r="L10" s="214">
        <v>1458.2280000000001</v>
      </c>
    </row>
    <row r="11" spans="1:12" ht="12.75" customHeight="1" x14ac:dyDescent="0.2">
      <c r="B11" s="364" t="s">
        <v>193</v>
      </c>
      <c r="C11" s="212">
        <v>141292</v>
      </c>
      <c r="D11" s="212">
        <v>139162</v>
      </c>
      <c r="E11" s="212">
        <v>139886</v>
      </c>
      <c r="F11" s="212">
        <v>120800</v>
      </c>
      <c r="G11" s="212">
        <v>122538.99999999997</v>
      </c>
      <c r="H11" s="212">
        <v>124198</v>
      </c>
      <c r="I11" s="212">
        <v>139298</v>
      </c>
      <c r="J11" s="212">
        <v>190607</v>
      </c>
      <c r="K11" s="212">
        <v>193909</v>
      </c>
      <c r="L11" s="212">
        <v>184467.00000000003</v>
      </c>
    </row>
    <row r="12" spans="1:12" ht="12.75" customHeight="1" x14ac:dyDescent="0.2">
      <c r="B12" s="307"/>
      <c r="C12"/>
      <c r="F12" s="266"/>
    </row>
    <row r="13" spans="1:12" ht="12.75" customHeight="1" x14ac:dyDescent="0.2">
      <c r="B13" s="306" t="s">
        <v>55</v>
      </c>
      <c r="C13"/>
      <c r="F13" s="266"/>
    </row>
    <row r="14" spans="1:12" ht="12.75" customHeight="1" x14ac:dyDescent="0.2">
      <c r="B14" s="307" t="s">
        <v>114</v>
      </c>
      <c r="C14" s="213">
        <v>9853</v>
      </c>
      <c r="D14" s="213">
        <v>10780.514999999999</v>
      </c>
      <c r="E14" s="214">
        <v>8342</v>
      </c>
      <c r="F14" s="214">
        <v>6275.15</v>
      </c>
      <c r="G14" s="214">
        <v>6070.1939999999986</v>
      </c>
      <c r="H14" s="214">
        <v>5118.7</v>
      </c>
      <c r="I14" s="214">
        <v>3829.3380000000002</v>
      </c>
      <c r="J14" s="214">
        <v>4803.75</v>
      </c>
      <c r="K14" s="214">
        <v>3882.29</v>
      </c>
      <c r="L14" s="214">
        <v>4893.87</v>
      </c>
    </row>
    <row r="15" spans="1:12" ht="12.75" customHeight="1" x14ac:dyDescent="0.2">
      <c r="B15" s="307" t="s">
        <v>115</v>
      </c>
      <c r="C15" s="213">
        <v>78458</v>
      </c>
      <c r="D15" s="213">
        <v>72937.202999999994</v>
      </c>
      <c r="E15" s="214">
        <v>70983</v>
      </c>
      <c r="F15" s="213">
        <v>72782.16</v>
      </c>
      <c r="G15" s="213">
        <v>89902.76</v>
      </c>
      <c r="H15" s="213">
        <v>95141</v>
      </c>
      <c r="I15" s="213">
        <v>97475.222999999998</v>
      </c>
      <c r="J15" s="213">
        <v>77013.372000000003</v>
      </c>
      <c r="K15" s="213">
        <v>77964.764999999999</v>
      </c>
      <c r="L15" s="213">
        <v>71226.304000000004</v>
      </c>
    </row>
    <row r="16" spans="1:12" ht="12.75" customHeight="1" x14ac:dyDescent="0.2">
      <c r="B16" s="307" t="s">
        <v>116</v>
      </c>
      <c r="C16" s="213">
        <v>1216</v>
      </c>
      <c r="D16" s="213">
        <v>819.28200000000004</v>
      </c>
      <c r="E16" s="214">
        <v>815</v>
      </c>
      <c r="F16" s="214">
        <v>1279.69</v>
      </c>
      <c r="G16" s="214">
        <v>1485.046</v>
      </c>
      <c r="H16" s="214">
        <v>1234.3</v>
      </c>
      <c r="I16" s="214">
        <v>1425.4390000000001</v>
      </c>
      <c r="J16" s="214">
        <v>1023.878</v>
      </c>
      <c r="K16" s="214">
        <v>1220.9449999999999</v>
      </c>
      <c r="L16" s="214">
        <v>3192.826</v>
      </c>
    </row>
    <row r="17" spans="1:12" ht="12.75" customHeight="1" x14ac:dyDescent="0.2">
      <c r="B17" s="364" t="s">
        <v>195</v>
      </c>
      <c r="C17" s="212">
        <v>89527</v>
      </c>
      <c r="D17" s="212">
        <v>84537</v>
      </c>
      <c r="E17" s="212">
        <v>80140</v>
      </c>
      <c r="F17" s="212">
        <v>80337</v>
      </c>
      <c r="G17" s="212">
        <v>97458</v>
      </c>
      <c r="H17" s="212">
        <v>101494</v>
      </c>
      <c r="I17" s="212">
        <v>102730</v>
      </c>
      <c r="J17" s="212">
        <v>82841</v>
      </c>
      <c r="K17" s="212">
        <v>83068</v>
      </c>
      <c r="L17" s="212">
        <v>79313</v>
      </c>
    </row>
    <row r="18" spans="1:12" ht="12.75" customHeight="1" x14ac:dyDescent="0.2">
      <c r="B18" s="307"/>
      <c r="C18"/>
      <c r="F18" s="266"/>
    </row>
    <row r="19" spans="1:12" ht="25.5" customHeight="1" x14ac:dyDescent="0.2">
      <c r="B19" s="352" t="s">
        <v>270</v>
      </c>
      <c r="C19"/>
      <c r="F19" s="266"/>
    </row>
    <row r="20" spans="1:12" ht="12.75" customHeight="1" x14ac:dyDescent="0.2">
      <c r="B20" s="307" t="s">
        <v>114</v>
      </c>
      <c r="C20" s="213">
        <v>13767</v>
      </c>
      <c r="D20" s="213">
        <v>17460.167000000001</v>
      </c>
      <c r="E20" s="214">
        <v>16666</v>
      </c>
      <c r="F20" s="214">
        <v>9195.15</v>
      </c>
      <c r="G20" s="214">
        <v>10353.627999999999</v>
      </c>
      <c r="H20" s="214">
        <v>8324.0450000000001</v>
      </c>
      <c r="I20" s="214">
        <v>5535.4939999999997</v>
      </c>
      <c r="J20" s="214">
        <v>5387.83</v>
      </c>
      <c r="K20" s="214">
        <v>4336.29</v>
      </c>
      <c r="L20" s="214">
        <v>5345.79</v>
      </c>
    </row>
    <row r="21" spans="1:12" ht="12.75" customHeight="1" x14ac:dyDescent="0.2">
      <c r="B21" s="307" t="s">
        <v>115</v>
      </c>
      <c r="C21" s="213">
        <v>211579</v>
      </c>
      <c r="D21" s="213">
        <v>202732.46100000001</v>
      </c>
      <c r="E21" s="213">
        <v>199778</v>
      </c>
      <c r="F21" s="213">
        <v>188991.16</v>
      </c>
      <c r="G21" s="213">
        <v>206194.25799999997</v>
      </c>
      <c r="H21" s="213">
        <v>215297.927</v>
      </c>
      <c r="I21" s="213">
        <v>233000.277</v>
      </c>
      <c r="J21" s="213">
        <v>265489.48</v>
      </c>
      <c r="K21" s="213">
        <v>269756.74800000002</v>
      </c>
      <c r="L21" s="213">
        <v>253783.15599999999</v>
      </c>
    </row>
    <row r="22" spans="1:12" ht="12.75" customHeight="1" x14ac:dyDescent="0.2">
      <c r="B22" s="307" t="s">
        <v>116</v>
      </c>
      <c r="C22" s="213">
        <v>5473</v>
      </c>
      <c r="D22" s="213">
        <v>3506.3720000000003</v>
      </c>
      <c r="E22" s="214">
        <v>3582</v>
      </c>
      <c r="F22" s="214">
        <v>2950.69</v>
      </c>
      <c r="G22" s="214">
        <v>3449.114</v>
      </c>
      <c r="H22" s="214">
        <v>2070.0279999999998</v>
      </c>
      <c r="I22" s="214">
        <v>3492.2289999999998</v>
      </c>
      <c r="J22" s="214">
        <v>2570.69</v>
      </c>
      <c r="K22" s="214">
        <v>2883.5279999999998</v>
      </c>
      <c r="L22" s="214">
        <v>4651.0540000000001</v>
      </c>
    </row>
    <row r="23" spans="1:12" ht="28.5" customHeight="1" x14ac:dyDescent="0.2">
      <c r="B23" s="364" t="s">
        <v>263</v>
      </c>
      <c r="C23" s="212">
        <v>230819</v>
      </c>
      <c r="D23" s="212">
        <v>223699</v>
      </c>
      <c r="E23" s="212">
        <v>220026</v>
      </c>
      <c r="F23" s="212">
        <v>201137</v>
      </c>
      <c r="G23" s="212">
        <v>219996.99999999997</v>
      </c>
      <c r="H23" s="212">
        <v>225692</v>
      </c>
      <c r="I23" s="212">
        <v>242028</v>
      </c>
      <c r="J23" s="212">
        <v>273448</v>
      </c>
      <c r="K23" s="212">
        <v>276977</v>
      </c>
      <c r="L23" s="212">
        <v>263780</v>
      </c>
    </row>
    <row r="24" spans="1:12" ht="12.75" customHeight="1" x14ac:dyDescent="0.25">
      <c r="B24" s="308"/>
      <c r="C24" s="309"/>
      <c r="F24" s="266"/>
    </row>
    <row r="25" spans="1:12" ht="12.75" customHeight="1" x14ac:dyDescent="0.25">
      <c r="B25" s="136" t="s">
        <v>257</v>
      </c>
      <c r="C25" s="309"/>
      <c r="F25" s="266"/>
    </row>
    <row r="26" spans="1:12" ht="12.75" customHeight="1" x14ac:dyDescent="0.2">
      <c r="B26" s="167" t="s">
        <v>52</v>
      </c>
      <c r="C26"/>
      <c r="F26" s="266"/>
    </row>
    <row r="27" spans="1:12" ht="4.5" customHeight="1" x14ac:dyDescent="0.2">
      <c r="A27" s="46"/>
      <c r="B27" s="167"/>
      <c r="C27" s="102"/>
      <c r="E27" s="106"/>
      <c r="F27" s="8"/>
      <c r="G27" s="8"/>
      <c r="H27" s="8"/>
      <c r="I27" s="8"/>
    </row>
    <row r="28" spans="1:12" ht="12.75" customHeight="1" x14ac:dyDescent="0.2">
      <c r="A28" s="46"/>
      <c r="B28" s="136"/>
      <c r="C28" s="188"/>
    </row>
    <row r="29" spans="1:12" ht="19.5" customHeight="1" x14ac:dyDescent="0.2">
      <c r="A29" s="46"/>
      <c r="B29" s="167"/>
      <c r="C29" s="188"/>
    </row>
    <row r="30" spans="1:12" s="30" customFormat="1" ht="12.75" customHeight="1" x14ac:dyDescent="0.2">
      <c r="A30" s="189"/>
      <c r="B30" s="189"/>
      <c r="C30" s="190"/>
      <c r="D30" s="105"/>
      <c r="E30" s="105"/>
    </row>
    <row r="31" spans="1:12" ht="15" customHeight="1" x14ac:dyDescent="0.2">
      <c r="C31" s="115"/>
      <c r="D31" s="2"/>
      <c r="E31" s="2"/>
    </row>
    <row r="32" spans="1:12" ht="12.75" customHeight="1" x14ac:dyDescent="0.2">
      <c r="D32" s="2"/>
      <c r="E32" s="2"/>
    </row>
    <row r="33" spans="4:5" ht="12.75" customHeight="1" x14ac:dyDescent="0.2">
      <c r="D33" s="2"/>
      <c r="E33" s="2"/>
    </row>
    <row r="34" spans="4:5" ht="12.75" customHeight="1" x14ac:dyDescent="0.2">
      <c r="D34" s="2"/>
      <c r="E34" s="2"/>
    </row>
    <row r="35" spans="4:5" ht="12.75" customHeight="1" x14ac:dyDescent="0.2">
      <c r="D35" s="2"/>
      <c r="E35" s="2"/>
    </row>
    <row r="39" spans="4:5" ht="4.5" customHeight="1" x14ac:dyDescent="0.2">
      <c r="D39" s="2"/>
      <c r="E39" s="2"/>
    </row>
    <row r="40" spans="4:5" ht="4.5" customHeight="1" x14ac:dyDescent="0.2">
      <c r="D40" s="2"/>
      <c r="E40" s="2"/>
    </row>
    <row r="41" spans="4:5" ht="4.5" customHeight="1" x14ac:dyDescent="0.2">
      <c r="D41" s="2"/>
      <c r="E41" s="2"/>
    </row>
    <row r="42" spans="4:5" ht="4.5" customHeight="1" x14ac:dyDescent="0.2">
      <c r="D42" s="2"/>
      <c r="E42" s="2"/>
    </row>
    <row r="43" spans="4:5" ht="4.5" customHeight="1" x14ac:dyDescent="0.2">
      <c r="D43" s="2"/>
      <c r="E43" s="2"/>
    </row>
    <row r="44" spans="4:5" ht="4.5" customHeight="1" x14ac:dyDescent="0.2">
      <c r="D44" s="2"/>
      <c r="E44" s="2"/>
    </row>
  </sheetData>
  <mergeCells count="1">
    <mergeCell ref="K1:L1"/>
  </mergeCells>
  <phoneticPr fontId="10" type="noConversion"/>
  <hyperlinks>
    <hyperlink ref="K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  <rowBreaks count="1" manualBreakCount="1">
    <brk id="2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Normal="100" workbookViewId="0">
      <selection activeCell="B2" sqref="B2"/>
    </sheetView>
  </sheetViews>
  <sheetFormatPr baseColWidth="10" defaultRowHeight="12.75" customHeight="1" x14ac:dyDescent="0.2"/>
  <cols>
    <col min="1" max="1" width="1.140625" style="90" customWidth="1"/>
    <col min="2" max="2" width="20.7109375" customWidth="1"/>
    <col min="3" max="3" width="9.28515625" customWidth="1"/>
    <col min="4" max="4" width="8.140625" customWidth="1"/>
    <col min="5" max="5" width="4.85546875" customWidth="1"/>
    <col min="6" max="6" width="22.140625" customWidth="1"/>
    <col min="7" max="7" width="10" customWidth="1"/>
    <col min="8" max="9" width="6.28515625" customWidth="1"/>
  </cols>
  <sheetData>
    <row r="1" spans="1:9" s="2" customFormat="1" ht="12.75" customHeight="1" x14ac:dyDescent="0.2">
      <c r="A1" s="30" t="s">
        <v>13</v>
      </c>
      <c r="B1" s="30" t="s">
        <v>130</v>
      </c>
      <c r="C1" s="1"/>
      <c r="D1" s="30"/>
      <c r="E1" s="260"/>
      <c r="G1" s="661" t="s">
        <v>59</v>
      </c>
      <c r="H1" s="663"/>
    </row>
    <row r="2" spans="1:9" ht="12.75" customHeight="1" x14ac:dyDescent="0.2">
      <c r="A2" s="1"/>
      <c r="B2" s="30"/>
      <c r="C2" s="30"/>
      <c r="D2" s="30"/>
      <c r="E2" s="30"/>
      <c r="F2" s="30"/>
      <c r="G2" s="30"/>
      <c r="H2" s="30"/>
    </row>
    <row r="3" spans="1:9" s="67" customFormat="1" ht="12.75" customHeight="1" x14ac:dyDescent="0.2">
      <c r="A3" s="1"/>
      <c r="B3" s="426" t="s">
        <v>301</v>
      </c>
      <c r="C3" s="261"/>
      <c r="D3" s="261"/>
      <c r="E3" s="261"/>
      <c r="F3" s="261"/>
      <c r="G3" s="3"/>
      <c r="H3" s="1"/>
    </row>
    <row r="4" spans="1:9" s="6" customFormat="1" ht="12.75" customHeight="1" x14ac:dyDescent="0.2">
      <c r="A4" s="30"/>
      <c r="B4" s="24" t="s">
        <v>242</v>
      </c>
      <c r="C4" s="24"/>
      <c r="D4" s="29"/>
      <c r="E4" s="29"/>
      <c r="F4" s="29"/>
      <c r="G4" s="8"/>
      <c r="H4" s="94"/>
    </row>
    <row r="5" spans="1:9" ht="5.25" customHeight="1" x14ac:dyDescent="0.2">
      <c r="A5" s="1"/>
      <c r="B5" s="39"/>
      <c r="C5" s="39"/>
      <c r="D5" s="8"/>
      <c r="E5" s="8"/>
      <c r="F5" s="8"/>
      <c r="G5" s="8"/>
      <c r="H5" s="30"/>
    </row>
    <row r="6" spans="1:9" s="3" customFormat="1" ht="14.1" customHeight="1" x14ac:dyDescent="0.2">
      <c r="A6" s="30"/>
      <c r="B6" s="140" t="s">
        <v>117</v>
      </c>
      <c r="C6" s="195" t="s">
        <v>9</v>
      </c>
      <c r="D6" s="258"/>
      <c r="E6" s="197"/>
      <c r="F6" s="197"/>
      <c r="G6" s="197"/>
      <c r="H6" s="98"/>
      <c r="I6" s="173"/>
    </row>
    <row r="7" spans="1:9" s="6" customFormat="1" ht="12.75" customHeight="1" x14ac:dyDescent="0.2">
      <c r="A7" s="30"/>
      <c r="B7" s="291" t="s">
        <v>118</v>
      </c>
      <c r="C7" s="296">
        <v>3.2823931883187774E-2</v>
      </c>
      <c r="D7" s="291"/>
      <c r="E7" s="196"/>
      <c r="F7" s="291"/>
      <c r="G7" s="196"/>
      <c r="H7" s="347"/>
      <c r="I7" s="5"/>
    </row>
    <row r="8" spans="1:9" s="6" customFormat="1" ht="12.75" customHeight="1" x14ac:dyDescent="0.2">
      <c r="A8" s="30"/>
      <c r="B8" s="151" t="s">
        <v>119</v>
      </c>
      <c r="C8" s="269">
        <v>6.7950159476269562E-2</v>
      </c>
      <c r="D8" s="151"/>
      <c r="E8" s="196"/>
      <c r="F8" s="151"/>
      <c r="G8" s="196"/>
      <c r="H8" s="345"/>
      <c r="I8" s="5"/>
    </row>
    <row r="9" spans="1:9" s="6" customFormat="1" ht="12.75" customHeight="1" x14ac:dyDescent="0.2">
      <c r="A9" s="30"/>
      <c r="B9" s="156" t="s">
        <v>121</v>
      </c>
      <c r="C9" s="269">
        <v>0.10850744207854203</v>
      </c>
      <c r="D9" s="156"/>
      <c r="E9" s="196"/>
      <c r="F9" s="156"/>
      <c r="G9" s="196"/>
      <c r="H9" s="345"/>
      <c r="I9" s="5"/>
    </row>
    <row r="10" spans="1:9" s="6" customFormat="1" ht="12.75" customHeight="1" x14ac:dyDescent="0.2">
      <c r="A10" s="30"/>
      <c r="B10" s="150" t="s">
        <v>122</v>
      </c>
      <c r="C10" s="269">
        <v>0.12302261296710321</v>
      </c>
      <c r="D10" s="150"/>
      <c r="E10" s="196"/>
      <c r="F10" s="5"/>
      <c r="G10" s="196"/>
      <c r="H10" s="345"/>
      <c r="I10" s="345"/>
    </row>
    <row r="11" spans="1:9" s="6" customFormat="1" ht="12.75" customHeight="1" x14ac:dyDescent="0.2">
      <c r="A11" s="30"/>
      <c r="B11" s="345" t="s">
        <v>120</v>
      </c>
      <c r="C11" s="269">
        <v>0.17183966301719841</v>
      </c>
      <c r="D11" s="345"/>
      <c r="E11" s="196"/>
      <c r="F11" s="345"/>
      <c r="G11" s="196"/>
      <c r="H11" s="345"/>
      <c r="I11" s="5"/>
    </row>
    <row r="12" spans="1:9" s="6" customFormat="1" ht="12.75" customHeight="1" x14ac:dyDescent="0.2">
      <c r="A12" s="30"/>
      <c r="B12" s="150" t="s">
        <v>209</v>
      </c>
      <c r="C12" s="269">
        <v>0.22209110686858302</v>
      </c>
      <c r="D12" s="345"/>
      <c r="E12" s="264"/>
      <c r="F12" s="345"/>
      <c r="G12" s="196"/>
      <c r="H12" s="345"/>
      <c r="I12" s="5"/>
    </row>
    <row r="13" spans="1:9" s="6" customFormat="1" ht="12.75" customHeight="1" x14ac:dyDescent="0.2">
      <c r="A13" s="30"/>
      <c r="B13" s="345" t="s">
        <v>123</v>
      </c>
      <c r="C13" s="269">
        <v>0.2271765203894455</v>
      </c>
      <c r="D13" s="150"/>
      <c r="E13" s="264"/>
      <c r="F13" s="151"/>
      <c r="G13" s="196"/>
      <c r="H13" s="345"/>
      <c r="I13" s="5"/>
    </row>
    <row r="14" spans="1:9" s="5" customFormat="1" ht="12.75" customHeight="1" x14ac:dyDescent="0.2">
      <c r="A14" s="30"/>
      <c r="B14" s="345" t="s">
        <v>127</v>
      </c>
      <c r="C14" s="269">
        <v>0.23542600896860988</v>
      </c>
      <c r="D14" s="345"/>
      <c r="E14" s="264"/>
      <c r="F14" s="347"/>
      <c r="G14" s="196"/>
      <c r="H14" s="345"/>
    </row>
    <row r="15" spans="1:9" s="3" customFormat="1" ht="12.75" customHeight="1" x14ac:dyDescent="0.2">
      <c r="A15" s="1"/>
      <c r="B15" s="347" t="s">
        <v>124</v>
      </c>
      <c r="C15" s="268">
        <v>0.23594911355929804</v>
      </c>
      <c r="D15" s="345"/>
      <c r="E15" s="264"/>
      <c r="F15" s="345"/>
      <c r="G15" s="196"/>
      <c r="H15" s="345"/>
      <c r="I15" s="5"/>
    </row>
    <row r="16" spans="1:9" s="3" customFormat="1" ht="12.75" customHeight="1" x14ac:dyDescent="0.2">
      <c r="A16" s="30"/>
      <c r="B16" s="345" t="s">
        <v>211</v>
      </c>
      <c r="C16" s="269">
        <v>0.25037802825148214</v>
      </c>
      <c r="D16" s="347"/>
      <c r="E16" s="196"/>
      <c r="F16" s="345"/>
      <c r="G16" s="196"/>
      <c r="H16" s="345"/>
      <c r="I16" s="5"/>
    </row>
    <row r="17" spans="1:9" s="6" customFormat="1" ht="12.75" customHeight="1" x14ac:dyDescent="0.2">
      <c r="A17" s="30"/>
      <c r="B17" s="345" t="s">
        <v>126</v>
      </c>
      <c r="C17" s="269">
        <v>0.27142381621844547</v>
      </c>
      <c r="D17" s="345"/>
      <c r="E17" s="196"/>
      <c r="F17" s="345"/>
      <c r="G17" s="196"/>
      <c r="H17" s="345"/>
      <c r="I17" s="5"/>
    </row>
    <row r="18" spans="1:9" s="6" customFormat="1" ht="12.75" customHeight="1" x14ac:dyDescent="0.2">
      <c r="A18" s="30"/>
      <c r="B18" s="345" t="s">
        <v>128</v>
      </c>
      <c r="C18" s="269">
        <v>0.27704360567736486</v>
      </c>
      <c r="D18" s="345"/>
      <c r="E18" s="196"/>
      <c r="F18" s="345"/>
      <c r="G18" s="196"/>
      <c r="H18" s="345"/>
      <c r="I18" s="5"/>
    </row>
    <row r="19" spans="1:9" s="6" customFormat="1" ht="12.75" customHeight="1" x14ac:dyDescent="0.2">
      <c r="A19" s="30"/>
      <c r="B19" s="346" t="s">
        <v>129</v>
      </c>
      <c r="C19" s="618">
        <v>0.40581691249610963</v>
      </c>
      <c r="D19" s="346"/>
      <c r="E19" s="264"/>
      <c r="F19" s="345"/>
      <c r="G19" s="196"/>
      <c r="H19" s="345"/>
      <c r="I19" s="5"/>
    </row>
    <row r="20" spans="1:9" s="3" customFormat="1" ht="6.75" customHeight="1" x14ac:dyDescent="0.2">
      <c r="A20" s="1"/>
      <c r="B20" s="172"/>
      <c r="C20" s="2"/>
      <c r="D20" s="259"/>
      <c r="E20" s="196"/>
      <c r="F20" s="345"/>
      <c r="G20" s="196"/>
      <c r="H20" s="345"/>
      <c r="I20" s="25"/>
    </row>
    <row r="21" spans="1:9" s="2" customFormat="1" x14ac:dyDescent="0.2">
      <c r="A21" s="30"/>
      <c r="B21" s="172"/>
      <c r="C21" s="172"/>
      <c r="D21" s="172"/>
      <c r="E21" s="172"/>
      <c r="F21" s="172"/>
      <c r="G21" s="172"/>
      <c r="H21" s="171"/>
      <c r="I21" s="93"/>
    </row>
    <row r="22" spans="1:9" s="2" customFormat="1" ht="4.5" customHeight="1" x14ac:dyDescent="0.2">
      <c r="A22" s="30"/>
      <c r="D22" s="172"/>
      <c r="E22" s="172"/>
      <c r="F22" s="172"/>
      <c r="G22" s="172"/>
      <c r="H22" s="172"/>
      <c r="I22" s="147"/>
    </row>
    <row r="23" spans="1:9" ht="8.25" customHeight="1" x14ac:dyDescent="0.2">
      <c r="A23" s="30"/>
      <c r="B23" s="182" t="s">
        <v>308</v>
      </c>
      <c r="C23" s="167"/>
      <c r="D23" s="2"/>
      <c r="E23" s="2"/>
      <c r="F23" s="2"/>
      <c r="G23" s="2"/>
      <c r="H23" s="147"/>
      <c r="I23" s="147"/>
    </row>
    <row r="24" spans="1:9" ht="12.75" customHeight="1" x14ac:dyDescent="0.2">
      <c r="A24" s="30"/>
      <c r="B24" s="167" t="s">
        <v>52</v>
      </c>
      <c r="C24" s="167"/>
      <c r="D24" s="167"/>
      <c r="E24" s="167"/>
      <c r="F24" s="167"/>
      <c r="G24" s="167"/>
      <c r="H24" s="172"/>
      <c r="I24" s="171"/>
    </row>
    <row r="25" spans="1:9" s="30" customFormat="1" ht="21.75" customHeight="1" x14ac:dyDescent="0.2">
      <c r="B25" s="167"/>
      <c r="C25"/>
      <c r="D25" s="167"/>
      <c r="E25" s="167"/>
      <c r="F25" s="167"/>
      <c r="G25" s="167"/>
      <c r="H25" s="172"/>
      <c r="I25" s="147"/>
    </row>
    <row r="26" spans="1:9" ht="12.75" customHeight="1" x14ac:dyDescent="0.2">
      <c r="A26" s="91"/>
      <c r="C26" s="216"/>
    </row>
    <row r="27" spans="1:9" ht="12.75" customHeight="1" x14ac:dyDescent="0.2">
      <c r="A27" s="91"/>
    </row>
    <row r="37" spans="8:8" ht="6" customHeight="1" x14ac:dyDescent="0.2"/>
    <row r="45" spans="8:8" ht="12.75" customHeight="1" x14ac:dyDescent="0.2">
      <c r="H45" s="332"/>
    </row>
  </sheetData>
  <mergeCells count="1">
    <mergeCell ref="G1:H1"/>
  </mergeCells>
  <phoneticPr fontId="10" type="noConversion"/>
  <hyperlinks>
    <hyperlink ref="G1" location="Index!A1" display="retour à l'index"/>
  </hyperlinks>
  <pageMargins left="0.15748031496062992" right="0.19685039370078741" top="0.98425196850393704" bottom="0.39370078740157483" header="0.51181102362204722" footer="0.51181102362204722"/>
  <pageSetup paperSize="9" scale="8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B1:AN49"/>
  <sheetViews>
    <sheetView showGridLines="0" showZeros="0" zoomScaleNormal="100" workbookViewId="0">
      <selection activeCell="B3" sqref="B3"/>
    </sheetView>
  </sheetViews>
  <sheetFormatPr baseColWidth="10" defaultColWidth="11" defaultRowHeight="12.75" customHeight="1" x14ac:dyDescent="0.2"/>
  <cols>
    <col min="1" max="1" width="0.85546875" style="75" customWidth="1"/>
    <col min="2" max="2" width="20.7109375" style="78" customWidth="1"/>
    <col min="3" max="9" width="7.7109375" style="74" customWidth="1"/>
    <col min="10" max="13" width="7.7109375" style="75" customWidth="1"/>
    <col min="14" max="14" width="8.42578125" style="75" bestFit="1" customWidth="1"/>
    <col min="15" max="15" width="7.7109375" style="75" customWidth="1"/>
    <col min="16" max="16" width="8.42578125" style="75" bestFit="1" customWidth="1"/>
    <col min="17" max="17" width="7.7109375" style="75" customWidth="1"/>
    <col min="18" max="19" width="8.140625" style="75" customWidth="1"/>
    <col min="20" max="21" width="9.140625" style="75" customWidth="1"/>
    <col min="22" max="23" width="9.28515625" style="75" customWidth="1"/>
    <col min="24" max="26" width="9.140625" style="75" customWidth="1"/>
    <col min="27" max="27" width="5.28515625" style="75" customWidth="1"/>
    <col min="28" max="31" width="7.5703125" style="75" customWidth="1"/>
    <col min="32" max="16384" width="11" style="75"/>
  </cols>
  <sheetData>
    <row r="1" spans="2:40" ht="12.75" customHeight="1" x14ac:dyDescent="0.2">
      <c r="B1" s="73" t="s">
        <v>131</v>
      </c>
      <c r="C1" s="74" t="s">
        <v>13</v>
      </c>
      <c r="D1" s="275"/>
      <c r="F1" s="34"/>
      <c r="G1" s="276"/>
      <c r="J1" s="75" t="s">
        <v>13</v>
      </c>
      <c r="L1" s="211"/>
      <c r="R1" s="680" t="s">
        <v>59</v>
      </c>
      <c r="S1" s="663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</row>
    <row r="2" spans="2:40" ht="6.75" customHeight="1" x14ac:dyDescent="0.2">
      <c r="B2" s="73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</row>
    <row r="3" spans="2:40" s="77" customFormat="1" ht="12.75" customHeight="1" x14ac:dyDescent="0.2">
      <c r="B3" s="427" t="s">
        <v>302</v>
      </c>
      <c r="C3" s="191"/>
      <c r="D3" s="191"/>
      <c r="E3" s="191"/>
      <c r="F3" s="191"/>
      <c r="G3" s="76"/>
      <c r="H3" s="76"/>
      <c r="I3" s="76"/>
      <c r="O3" s="171"/>
      <c r="P3" s="93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</row>
    <row r="4" spans="2:40" ht="12.75" customHeight="1" x14ac:dyDescent="0.2">
      <c r="B4" s="679" t="s">
        <v>242</v>
      </c>
      <c r="C4" s="679"/>
      <c r="D4" s="193"/>
      <c r="E4" s="193"/>
      <c r="F4" s="193"/>
      <c r="O4" s="171"/>
      <c r="P4" s="93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</row>
    <row r="5" spans="2:40" ht="6.75" customHeight="1" x14ac:dyDescent="0.2">
      <c r="B5" s="81"/>
      <c r="C5" s="82"/>
      <c r="D5" s="82"/>
      <c r="E5" s="82"/>
      <c r="F5" s="82"/>
      <c r="G5" s="82"/>
      <c r="H5" s="82"/>
      <c r="I5" s="82"/>
      <c r="J5" s="83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</row>
    <row r="6" spans="2:40" s="78" customFormat="1" ht="16.5" customHeight="1" x14ac:dyDescent="0.2">
      <c r="B6" s="274" t="s">
        <v>117</v>
      </c>
      <c r="C6" s="271" t="s">
        <v>1</v>
      </c>
      <c r="D6" s="271" t="s">
        <v>2</v>
      </c>
      <c r="E6" s="271" t="s">
        <v>3</v>
      </c>
      <c r="F6" s="271" t="s">
        <v>4</v>
      </c>
      <c r="G6" s="509" t="s">
        <v>11</v>
      </c>
      <c r="H6" s="271" t="s">
        <v>12</v>
      </c>
      <c r="I6" s="271" t="s">
        <v>14</v>
      </c>
      <c r="J6" s="271">
        <v>2004</v>
      </c>
      <c r="K6" s="271">
        <v>2005</v>
      </c>
      <c r="L6" s="509">
        <v>2006</v>
      </c>
      <c r="M6" s="271">
        <v>2007</v>
      </c>
      <c r="N6" s="273">
        <v>2008</v>
      </c>
      <c r="O6" s="273">
        <v>2009</v>
      </c>
      <c r="P6" s="351">
        <v>2010</v>
      </c>
      <c r="Q6" s="273">
        <v>2011</v>
      </c>
      <c r="R6" s="273">
        <v>2012</v>
      </c>
      <c r="S6" s="273">
        <v>2013</v>
      </c>
      <c r="T6" s="273">
        <v>2014</v>
      </c>
      <c r="U6" s="273">
        <v>2015</v>
      </c>
      <c r="V6" s="273">
        <v>2016</v>
      </c>
      <c r="W6" s="273">
        <v>2017</v>
      </c>
      <c r="X6" s="217"/>
      <c r="Y6" s="217"/>
      <c r="Z6" s="217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</row>
    <row r="7" spans="2:40" s="79" customFormat="1" ht="12" customHeight="1" x14ac:dyDescent="0.2">
      <c r="B7" s="285" t="s">
        <v>132</v>
      </c>
      <c r="C7" s="286" t="s">
        <v>5</v>
      </c>
      <c r="D7" s="286">
        <v>0.32945733309037784</v>
      </c>
      <c r="E7" s="286" t="s">
        <v>5</v>
      </c>
      <c r="F7" s="286">
        <v>0.33412474860509517</v>
      </c>
      <c r="G7" s="510" t="s">
        <v>5</v>
      </c>
      <c r="H7" s="286">
        <v>0.30990311626048739</v>
      </c>
      <c r="I7" s="286" t="s">
        <v>5</v>
      </c>
      <c r="J7" s="286">
        <v>0.26952278421589576</v>
      </c>
      <c r="K7" s="286" t="s">
        <v>5</v>
      </c>
      <c r="L7" s="510">
        <v>0.2848720726159657</v>
      </c>
      <c r="M7" s="286" t="s">
        <v>5</v>
      </c>
      <c r="N7" s="286">
        <v>0.2714370171686592</v>
      </c>
      <c r="O7" s="286" t="s">
        <v>5</v>
      </c>
      <c r="P7" s="518">
        <v>0.27057323689735158</v>
      </c>
      <c r="Q7" s="286">
        <v>0.23668552236874923</v>
      </c>
      <c r="R7" s="286">
        <v>0.24249710507079641</v>
      </c>
      <c r="S7" s="286">
        <v>0.23469062200897076</v>
      </c>
      <c r="T7" s="286">
        <v>0.20495668533211195</v>
      </c>
      <c r="U7" s="519">
        <v>0.23815868864135253</v>
      </c>
      <c r="V7" s="519">
        <v>0.18581908198980795</v>
      </c>
      <c r="W7" s="519" t="s">
        <v>5</v>
      </c>
      <c r="X7" s="218"/>
      <c r="Y7" s="218"/>
      <c r="Z7" s="218"/>
      <c r="AA7" s="247"/>
      <c r="AB7" s="249"/>
      <c r="AC7" s="249"/>
      <c r="AD7" s="249"/>
      <c r="AE7" s="249"/>
      <c r="AF7" s="247"/>
      <c r="AG7" s="247"/>
      <c r="AH7" s="247"/>
      <c r="AI7" s="247"/>
      <c r="AJ7" s="247"/>
      <c r="AK7" s="247"/>
      <c r="AL7" s="247"/>
      <c r="AM7" s="247"/>
      <c r="AN7" s="247"/>
    </row>
    <row r="8" spans="2:40" s="79" customFormat="1" ht="12" customHeight="1" x14ac:dyDescent="0.2">
      <c r="B8" s="339" t="s">
        <v>133</v>
      </c>
      <c r="C8" s="340" t="s">
        <v>5</v>
      </c>
      <c r="D8" s="340">
        <v>0.11151249313649979</v>
      </c>
      <c r="E8" s="340" t="s">
        <v>5</v>
      </c>
      <c r="F8" s="340" t="s">
        <v>5</v>
      </c>
      <c r="G8" s="508" t="s">
        <v>5</v>
      </c>
      <c r="H8" s="340">
        <v>0.11750622598465295</v>
      </c>
      <c r="I8" s="340" t="s">
        <v>5</v>
      </c>
      <c r="J8" s="340">
        <v>0.11134059720503046</v>
      </c>
      <c r="K8" s="340">
        <v>0.12355247975371685</v>
      </c>
      <c r="L8" s="508">
        <v>0.12330166271227291</v>
      </c>
      <c r="M8" s="340">
        <v>0.12934101895298428</v>
      </c>
      <c r="N8" s="340">
        <v>0.13725741366537275</v>
      </c>
      <c r="O8" s="340">
        <v>0.13855278092563769</v>
      </c>
      <c r="P8" s="520">
        <v>0.14275829559943631</v>
      </c>
      <c r="Q8" s="340">
        <v>0.13711148140903845</v>
      </c>
      <c r="R8" s="340">
        <v>0.1334203496065815</v>
      </c>
      <c r="S8" s="340">
        <v>0.13117370184699337</v>
      </c>
      <c r="T8" s="340">
        <v>0.14034114225030481</v>
      </c>
      <c r="U8" s="340">
        <v>0.13975340798401759</v>
      </c>
      <c r="V8" s="340">
        <v>0.22142245011257791</v>
      </c>
      <c r="W8" s="340">
        <v>0.22370420566231605</v>
      </c>
      <c r="X8" s="218"/>
      <c r="Y8" s="218"/>
      <c r="Z8" s="218"/>
      <c r="AA8" s="247"/>
      <c r="AB8" s="249"/>
      <c r="AC8" s="249"/>
      <c r="AD8" s="249"/>
      <c r="AE8" s="249"/>
      <c r="AF8" s="247"/>
      <c r="AG8" s="247"/>
      <c r="AH8" s="247"/>
      <c r="AI8" s="247"/>
      <c r="AJ8" s="247"/>
      <c r="AK8" s="247"/>
      <c r="AL8" s="247"/>
      <c r="AM8" s="247"/>
      <c r="AN8" s="247"/>
    </row>
    <row r="9" spans="2:40" s="79" customFormat="1" ht="12" customHeight="1" x14ac:dyDescent="0.2">
      <c r="B9" s="156" t="s">
        <v>134</v>
      </c>
      <c r="C9" s="287">
        <v>9.8223330040841939E-2</v>
      </c>
      <c r="D9" s="287">
        <v>0.11006311629598925</v>
      </c>
      <c r="E9" s="287">
        <v>0.11717699284678947</v>
      </c>
      <c r="F9" s="287">
        <v>0.12087901035930325</v>
      </c>
      <c r="G9" s="511">
        <v>0.12449498010823647</v>
      </c>
      <c r="H9" s="287">
        <v>0.13547489993823283</v>
      </c>
      <c r="I9" s="287">
        <v>0.12540820385902032</v>
      </c>
      <c r="J9" s="287">
        <v>0.14013283386807576</v>
      </c>
      <c r="K9" s="287">
        <v>0.14904561534771968</v>
      </c>
      <c r="L9" s="511">
        <v>0.1457029756436391</v>
      </c>
      <c r="M9" s="287">
        <v>0.1489014758675708</v>
      </c>
      <c r="N9" s="287">
        <v>0.17188455595413171</v>
      </c>
      <c r="O9" s="287">
        <v>0.18289408457052289</v>
      </c>
      <c r="P9" s="521">
        <v>0.17280173541257818</v>
      </c>
      <c r="Q9" s="287">
        <v>0.17372436174233982</v>
      </c>
      <c r="R9" s="287">
        <v>0.19279375669838539</v>
      </c>
      <c r="S9" s="287">
        <v>0.19758179007074989</v>
      </c>
      <c r="T9" s="287">
        <v>0.2147677527815228</v>
      </c>
      <c r="U9" s="287">
        <v>0.22612188213333878</v>
      </c>
      <c r="V9" s="287">
        <v>0.22576633605731453</v>
      </c>
      <c r="W9" s="287">
        <v>0.28590925127530481</v>
      </c>
      <c r="X9" s="218"/>
      <c r="Y9" s="218"/>
      <c r="Z9" s="218"/>
      <c r="AA9" s="247"/>
      <c r="AB9" s="249"/>
      <c r="AC9" s="249"/>
      <c r="AD9" s="249"/>
      <c r="AE9" s="249"/>
      <c r="AF9" s="247"/>
      <c r="AG9" s="247"/>
      <c r="AH9" s="247"/>
      <c r="AI9" s="247"/>
      <c r="AJ9" s="247"/>
      <c r="AK9" s="247"/>
      <c r="AL9" s="247"/>
      <c r="AM9" s="247"/>
      <c r="AN9" s="247"/>
    </row>
    <row r="10" spans="2:40" s="79" customFormat="1" ht="12" customHeight="1" x14ac:dyDescent="0.2">
      <c r="B10" s="339" t="s">
        <v>135</v>
      </c>
      <c r="C10" s="340">
        <v>0.21396124801139946</v>
      </c>
      <c r="D10" s="340">
        <v>0.20911239257651007</v>
      </c>
      <c r="E10" s="340">
        <v>0.20827194023431589</v>
      </c>
      <c r="F10" s="340">
        <v>0.20954661731889182</v>
      </c>
      <c r="G10" s="508">
        <v>0.20859180801487062</v>
      </c>
      <c r="H10" s="340">
        <v>0.20782679755046862</v>
      </c>
      <c r="I10" s="340">
        <v>0.18883241423161362</v>
      </c>
      <c r="J10" s="340">
        <v>0.17833828383582059</v>
      </c>
      <c r="K10" s="340">
        <v>0.19173933048605957</v>
      </c>
      <c r="L10" s="508">
        <v>0.1895179422157918</v>
      </c>
      <c r="M10" s="340">
        <v>0.18582399341100148</v>
      </c>
      <c r="N10" s="340">
        <v>0.18155715662496075</v>
      </c>
      <c r="O10" s="340">
        <v>0.20078284254146289</v>
      </c>
      <c r="P10" s="520">
        <v>0.19390781707808655</v>
      </c>
      <c r="Q10" s="340">
        <v>0.16113713549926806</v>
      </c>
      <c r="R10" s="340">
        <v>0.15229250694532831</v>
      </c>
      <c r="S10" s="340">
        <v>0.15188157663827362</v>
      </c>
      <c r="T10" s="340">
        <v>0.14792609523847808</v>
      </c>
      <c r="U10" s="340">
        <v>0.11808670333649071</v>
      </c>
      <c r="V10" s="340">
        <v>0.11493094261161049</v>
      </c>
      <c r="W10" s="340">
        <v>0.10769449569783414</v>
      </c>
      <c r="X10" s="218"/>
      <c r="Y10" s="218"/>
      <c r="Z10" s="218"/>
      <c r="AA10" s="247"/>
      <c r="AB10" s="249"/>
      <c r="AC10" s="249"/>
      <c r="AD10" s="249"/>
      <c r="AE10" s="249"/>
      <c r="AF10" s="247"/>
      <c r="AG10" s="247"/>
      <c r="AH10" s="247"/>
      <c r="AI10" s="247"/>
      <c r="AJ10" s="247"/>
      <c r="AK10" s="247"/>
      <c r="AL10" s="247"/>
      <c r="AM10" s="247"/>
      <c r="AN10" s="247"/>
    </row>
    <row r="11" spans="2:40" s="79" customFormat="1" ht="12" customHeight="1" x14ac:dyDescent="0.2">
      <c r="B11" s="474" t="s">
        <v>232</v>
      </c>
      <c r="C11" s="471" t="s">
        <v>5</v>
      </c>
      <c r="D11" s="471" t="s">
        <v>5</v>
      </c>
      <c r="E11" s="471" t="s">
        <v>5</v>
      </c>
      <c r="F11" s="471" t="s">
        <v>5</v>
      </c>
      <c r="G11" s="472" t="s">
        <v>5</v>
      </c>
      <c r="H11" s="471" t="s">
        <v>5</v>
      </c>
      <c r="I11" s="471" t="s">
        <v>5</v>
      </c>
      <c r="J11" s="471" t="s">
        <v>5</v>
      </c>
      <c r="K11" s="471" t="s">
        <v>5</v>
      </c>
      <c r="L11" s="472" t="s">
        <v>5</v>
      </c>
      <c r="M11" s="471">
        <v>3.0526117686141611E-2</v>
      </c>
      <c r="N11" s="471">
        <v>3.627389315223626E-2</v>
      </c>
      <c r="O11" s="471">
        <v>1.1743069414064588E-2</v>
      </c>
      <c r="P11" s="522">
        <v>1.2150589909555747E-2</v>
      </c>
      <c r="Q11" s="471">
        <v>1.3969471478122211E-2</v>
      </c>
      <c r="R11" s="471">
        <v>1.476541163550984E-2</v>
      </c>
      <c r="S11" s="471">
        <v>3.2641224404709832E-2</v>
      </c>
      <c r="T11" s="287">
        <v>3.0535813653420358E-2</v>
      </c>
      <c r="U11" s="287">
        <v>2.9728373741441255E-2</v>
      </c>
      <c r="V11" s="287">
        <v>4.7703911710232298E-2</v>
      </c>
      <c r="W11" s="287" t="s">
        <v>5</v>
      </c>
      <c r="X11" s="218"/>
      <c r="Y11" s="218"/>
      <c r="Z11" s="218"/>
      <c r="AA11" s="247"/>
      <c r="AB11" s="249"/>
      <c r="AC11" s="249"/>
      <c r="AD11" s="249"/>
      <c r="AE11" s="249"/>
      <c r="AF11" s="247"/>
      <c r="AG11" s="247"/>
      <c r="AH11" s="247"/>
      <c r="AI11" s="247"/>
      <c r="AJ11" s="247"/>
      <c r="AK11" s="247"/>
      <c r="AL11" s="247"/>
      <c r="AM11" s="247"/>
      <c r="AN11" s="247"/>
    </row>
    <row r="12" spans="2:40" s="79" customFormat="1" ht="12" customHeight="1" x14ac:dyDescent="0.2">
      <c r="B12" s="339" t="s">
        <v>136</v>
      </c>
      <c r="C12" s="340">
        <v>0.26484575425340467</v>
      </c>
      <c r="D12" s="340">
        <v>0.27384598038845709</v>
      </c>
      <c r="E12" s="340">
        <v>0.25582217758784387</v>
      </c>
      <c r="F12" s="340">
        <v>0.28187861357917754</v>
      </c>
      <c r="G12" s="508">
        <v>0.26143271701341231</v>
      </c>
      <c r="H12" s="340">
        <v>0.25308728526232416</v>
      </c>
      <c r="I12" s="340">
        <v>0.26775320935018798</v>
      </c>
      <c r="J12" s="340">
        <v>0.25693220349498636</v>
      </c>
      <c r="K12" s="340">
        <v>0.26603986638615029</v>
      </c>
      <c r="L12" s="508">
        <v>0.27297874884920798</v>
      </c>
      <c r="M12" s="340">
        <v>0.30388449101941423</v>
      </c>
      <c r="N12" s="340">
        <v>0.29082946842748358</v>
      </c>
      <c r="O12" s="340">
        <v>0.31300077625509204</v>
      </c>
      <c r="P12" s="520">
        <v>0.30334786637809202</v>
      </c>
      <c r="Q12" s="340">
        <v>0.32157848927364208</v>
      </c>
      <c r="R12" s="340">
        <v>0.34198741253504999</v>
      </c>
      <c r="S12" s="340">
        <v>0.36298143176591846</v>
      </c>
      <c r="T12" s="340">
        <v>0.37427304951633006</v>
      </c>
      <c r="U12" s="340">
        <v>0.39363544797480648</v>
      </c>
      <c r="V12" s="340">
        <v>0.30514900408767637</v>
      </c>
      <c r="W12" s="340">
        <v>0.30872743605598835</v>
      </c>
      <c r="X12" s="218"/>
      <c r="Y12" s="218"/>
      <c r="Z12" s="218"/>
      <c r="AA12" s="247"/>
      <c r="AB12" s="249"/>
      <c r="AC12" s="249"/>
      <c r="AD12" s="249"/>
      <c r="AE12" s="249"/>
      <c r="AF12" s="247"/>
      <c r="AG12" s="247"/>
      <c r="AH12" s="247"/>
      <c r="AI12" s="247"/>
      <c r="AJ12" s="247"/>
      <c r="AK12" s="247"/>
      <c r="AL12" s="247"/>
      <c r="AM12" s="247"/>
      <c r="AN12" s="247"/>
    </row>
    <row r="13" spans="2:40" s="79" customFormat="1" ht="12" customHeight="1" x14ac:dyDescent="0.2">
      <c r="B13" s="474" t="s">
        <v>119</v>
      </c>
      <c r="C13" s="471">
        <v>0.29115396259932347</v>
      </c>
      <c r="D13" s="471">
        <v>0.2875239884383316</v>
      </c>
      <c r="E13" s="471">
        <v>0.3092174840377247</v>
      </c>
      <c r="F13" s="471">
        <v>0.27386895287705587</v>
      </c>
      <c r="G13" s="472">
        <v>0.27355296217497882</v>
      </c>
      <c r="H13" s="471">
        <v>0.17982359418863467</v>
      </c>
      <c r="I13" s="471">
        <v>0.17591774775169811</v>
      </c>
      <c r="J13" s="471">
        <v>0.16604172241585496</v>
      </c>
      <c r="K13" s="471">
        <v>0.15439373915499777</v>
      </c>
      <c r="L13" s="472">
        <v>0.15765024431419636</v>
      </c>
      <c r="M13" s="471">
        <v>8.1435665628621298E-2</v>
      </c>
      <c r="N13" s="471">
        <v>7.2247719917622827E-2</v>
      </c>
      <c r="O13" s="471">
        <v>6.3243760825901205E-2</v>
      </c>
      <c r="P13" s="522">
        <v>6.4405723922457345E-2</v>
      </c>
      <c r="Q13" s="471">
        <v>5.9727298422073423E-2</v>
      </c>
      <c r="R13" s="471">
        <v>7.0765096817839768E-2</v>
      </c>
      <c r="S13" s="471">
        <v>6.9959894842504727E-2</v>
      </c>
      <c r="T13" s="287">
        <v>6.6829365550067771E-2</v>
      </c>
      <c r="U13" s="287">
        <v>6.8160969889351372E-2</v>
      </c>
      <c r="V13" s="287">
        <v>6.8707218686078E-2</v>
      </c>
      <c r="W13" s="287">
        <v>6.7950159476269562E-2</v>
      </c>
      <c r="X13" s="218"/>
      <c r="Y13" s="218"/>
      <c r="Z13" s="218"/>
      <c r="AA13" s="247"/>
      <c r="AB13" s="249"/>
      <c r="AC13" s="249"/>
      <c r="AD13" s="249"/>
      <c r="AE13" s="249"/>
      <c r="AF13" s="247"/>
      <c r="AG13" s="247"/>
      <c r="AH13" s="247"/>
      <c r="AI13" s="247"/>
      <c r="AJ13" s="247"/>
      <c r="AK13" s="247"/>
      <c r="AL13" s="247"/>
      <c r="AM13" s="247"/>
      <c r="AN13" s="247"/>
    </row>
    <row r="14" spans="2:40" s="79" customFormat="1" ht="12" customHeight="1" x14ac:dyDescent="0.2">
      <c r="B14" s="339" t="s">
        <v>137</v>
      </c>
      <c r="C14" s="340">
        <v>0.19849839489842472</v>
      </c>
      <c r="D14" s="340">
        <v>0.13594365436281783</v>
      </c>
      <c r="E14" s="340">
        <v>0.16611488472889355</v>
      </c>
      <c r="F14" s="340">
        <v>0.13878554972883941</v>
      </c>
      <c r="G14" s="508">
        <v>9.8573876744220773E-2</v>
      </c>
      <c r="H14" s="340">
        <v>0.12159379655967247</v>
      </c>
      <c r="I14" s="340">
        <v>0.12101451464017303</v>
      </c>
      <c r="J14" s="340">
        <v>0.1129748491525813</v>
      </c>
      <c r="K14" s="340">
        <v>0.10424695299242548</v>
      </c>
      <c r="L14" s="508">
        <v>0.14661907848828684</v>
      </c>
      <c r="M14" s="340">
        <v>9.2564521981744211E-2</v>
      </c>
      <c r="N14" s="340">
        <v>0.14827449760373848</v>
      </c>
      <c r="O14" s="340">
        <v>0.15329710290870741</v>
      </c>
      <c r="P14" s="520">
        <v>0.16689120890843512</v>
      </c>
      <c r="Q14" s="340">
        <v>0.18657357350867645</v>
      </c>
      <c r="R14" s="340">
        <v>0.19717653949892969</v>
      </c>
      <c r="S14" s="340">
        <v>0.15379765953887314</v>
      </c>
      <c r="T14" s="340">
        <v>0.15692789714539185</v>
      </c>
      <c r="U14" s="340">
        <v>0.15838652944986156</v>
      </c>
      <c r="V14" s="340">
        <v>0.14251027692799939</v>
      </c>
      <c r="W14" s="340">
        <v>0.15159784766626758</v>
      </c>
      <c r="X14" s="218"/>
      <c r="Y14" s="218"/>
      <c r="Z14" s="218"/>
      <c r="AA14" s="247"/>
      <c r="AB14" s="249"/>
      <c r="AC14" s="249"/>
      <c r="AD14" s="249"/>
      <c r="AE14" s="249"/>
      <c r="AF14" s="247"/>
      <c r="AG14" s="247"/>
      <c r="AH14" s="247"/>
      <c r="AI14" s="247"/>
      <c r="AJ14" s="247"/>
      <c r="AK14" s="247"/>
      <c r="AL14" s="247"/>
      <c r="AM14" s="247"/>
      <c r="AN14" s="247"/>
    </row>
    <row r="15" spans="2:40" s="79" customFormat="1" ht="12" customHeight="1" x14ac:dyDescent="0.2">
      <c r="B15" s="474" t="s">
        <v>127</v>
      </c>
      <c r="C15" s="471">
        <v>0.35679448503675343</v>
      </c>
      <c r="D15" s="471">
        <v>0.35078852798591154</v>
      </c>
      <c r="E15" s="471">
        <v>0.34810844591602785</v>
      </c>
      <c r="F15" s="471">
        <v>0.34338512120122411</v>
      </c>
      <c r="G15" s="472">
        <v>0.32630143245844206</v>
      </c>
      <c r="H15" s="471">
        <v>0.33751660608676304</v>
      </c>
      <c r="I15" s="471">
        <v>0.32011822998106471</v>
      </c>
      <c r="J15" s="471">
        <v>0.31379947878872017</v>
      </c>
      <c r="K15" s="471">
        <v>0.31815167866072136</v>
      </c>
      <c r="L15" s="472">
        <v>0.31197006036590313</v>
      </c>
      <c r="M15" s="471">
        <v>0.28313467392702479</v>
      </c>
      <c r="N15" s="471">
        <v>0.28498175116539587</v>
      </c>
      <c r="O15" s="471">
        <v>0.34099287959387725</v>
      </c>
      <c r="P15" s="522">
        <v>0.3445301977552111</v>
      </c>
      <c r="Q15" s="471">
        <v>0.32189527045903621</v>
      </c>
      <c r="R15" s="471">
        <v>0.30825103982622015</v>
      </c>
      <c r="S15" s="471">
        <v>0.29330474382555155</v>
      </c>
      <c r="T15" s="287">
        <v>0.27404927144066887</v>
      </c>
      <c r="U15" s="287">
        <v>0.23633973479652493</v>
      </c>
      <c r="V15" s="287">
        <v>0.22372068699004502</v>
      </c>
      <c r="W15" s="287">
        <v>0.23542600896860988</v>
      </c>
      <c r="X15" s="218"/>
      <c r="Y15" s="218"/>
      <c r="Z15" s="218"/>
      <c r="AA15" s="247"/>
      <c r="AB15" s="249"/>
      <c r="AC15" s="249"/>
      <c r="AD15" s="249"/>
      <c r="AE15" s="249"/>
      <c r="AF15" s="247"/>
      <c r="AG15" s="247"/>
      <c r="AH15" s="247"/>
      <c r="AI15" s="247"/>
      <c r="AJ15" s="247"/>
      <c r="AK15" s="247"/>
      <c r="AL15" s="247"/>
      <c r="AM15" s="247"/>
      <c r="AN15" s="247"/>
    </row>
    <row r="16" spans="2:40" s="79" customFormat="1" ht="12" customHeight="1" x14ac:dyDescent="0.2">
      <c r="B16" s="339" t="s">
        <v>128</v>
      </c>
      <c r="C16" s="340">
        <v>0.40074003117320312</v>
      </c>
      <c r="D16" s="340">
        <v>0.390477678748957</v>
      </c>
      <c r="E16" s="340">
        <v>0.38237418197300643</v>
      </c>
      <c r="F16" s="340">
        <v>0.36260546400781835</v>
      </c>
      <c r="G16" s="508">
        <v>0.35314263424782216</v>
      </c>
      <c r="H16" s="340">
        <v>0.35951755510196631</v>
      </c>
      <c r="I16" s="340">
        <v>0.35363207425677606</v>
      </c>
      <c r="J16" s="340">
        <v>0.35563547120073191</v>
      </c>
      <c r="K16" s="340">
        <v>0.364534445510942</v>
      </c>
      <c r="L16" s="508">
        <v>0.3383740289619192</v>
      </c>
      <c r="M16" s="340">
        <v>0.33105292166316397</v>
      </c>
      <c r="N16" s="340">
        <v>0.32947178751041467</v>
      </c>
      <c r="O16" s="340">
        <v>0.36076077425271968</v>
      </c>
      <c r="P16" s="520">
        <v>0.30535957447768214</v>
      </c>
      <c r="Q16" s="340">
        <v>0.30358939529306939</v>
      </c>
      <c r="R16" s="340">
        <v>0.29297626775896635</v>
      </c>
      <c r="S16" s="340">
        <v>0.29214113619520982</v>
      </c>
      <c r="T16" s="340">
        <v>0.28989354650392019</v>
      </c>
      <c r="U16" s="340">
        <v>0.28916700630267389</v>
      </c>
      <c r="V16" s="340">
        <v>0.28959583014743101</v>
      </c>
      <c r="W16" s="340">
        <v>0.27704360567736486</v>
      </c>
      <c r="X16" s="218"/>
      <c r="Y16" s="218"/>
      <c r="Z16" s="218"/>
      <c r="AA16" s="247"/>
      <c r="AB16" s="249"/>
      <c r="AC16" s="249"/>
      <c r="AD16" s="249"/>
      <c r="AE16" s="249"/>
      <c r="AF16" s="247"/>
      <c r="AG16" s="247"/>
      <c r="AH16" s="247"/>
      <c r="AI16" s="247"/>
      <c r="AJ16" s="247"/>
      <c r="AK16" s="247"/>
      <c r="AL16" s="247"/>
      <c r="AM16" s="247"/>
      <c r="AN16" s="247"/>
    </row>
    <row r="17" spans="2:40" s="79" customFormat="1" ht="12" customHeight="1" x14ac:dyDescent="0.2">
      <c r="B17" s="474" t="s">
        <v>129</v>
      </c>
      <c r="C17" s="471">
        <v>0.31886310650758226</v>
      </c>
      <c r="D17" s="471">
        <v>0.32438760805260058</v>
      </c>
      <c r="E17" s="471">
        <v>0.32115948420731472</v>
      </c>
      <c r="F17" s="471">
        <v>0.32473257484124585</v>
      </c>
      <c r="G17" s="472">
        <v>0.32781613413767002</v>
      </c>
      <c r="H17" s="471">
        <v>0.33193419605393587</v>
      </c>
      <c r="I17" s="471">
        <v>0.32915030089005798</v>
      </c>
      <c r="J17" s="471">
        <v>0.33094044798337013</v>
      </c>
      <c r="K17" s="471">
        <v>0.34191128534547949</v>
      </c>
      <c r="L17" s="472">
        <v>0.34079515303457641</v>
      </c>
      <c r="M17" s="471">
        <v>0.3398097269251123</v>
      </c>
      <c r="N17" s="471">
        <v>0.36484498817210176</v>
      </c>
      <c r="O17" s="471">
        <v>0.40368291413985402</v>
      </c>
      <c r="P17" s="522">
        <v>0.40129798144229206</v>
      </c>
      <c r="Q17" s="471">
        <v>0.40598641569741628</v>
      </c>
      <c r="R17" s="471">
        <v>0.41114858642767543</v>
      </c>
      <c r="S17" s="471">
        <v>0.41969666411911233</v>
      </c>
      <c r="T17" s="287">
        <v>0.41924766639783023</v>
      </c>
      <c r="U17" s="287">
        <v>0.40951722939065749</v>
      </c>
      <c r="V17" s="287">
        <v>0.40259074298412856</v>
      </c>
      <c r="W17" s="287">
        <v>0.40581691249610963</v>
      </c>
      <c r="X17" s="218"/>
      <c r="Y17" s="218"/>
      <c r="Z17" s="218"/>
      <c r="AA17" s="247"/>
      <c r="AB17" s="249"/>
      <c r="AC17" s="249"/>
      <c r="AD17" s="249"/>
      <c r="AE17" s="249"/>
      <c r="AF17" s="247"/>
      <c r="AG17" s="247"/>
      <c r="AH17" s="247"/>
      <c r="AI17" s="247"/>
      <c r="AJ17" s="247"/>
      <c r="AK17" s="247"/>
      <c r="AL17" s="247"/>
      <c r="AM17" s="247"/>
      <c r="AN17" s="247"/>
    </row>
    <row r="18" spans="2:40" s="79" customFormat="1" ht="12" customHeight="1" x14ac:dyDescent="0.2">
      <c r="B18" s="339" t="s">
        <v>138</v>
      </c>
      <c r="C18" s="340">
        <v>0.1005077826959568</v>
      </c>
      <c r="D18" s="340" t="s">
        <v>5</v>
      </c>
      <c r="E18" s="340">
        <v>0.12335669903505631</v>
      </c>
      <c r="F18" s="340" t="s">
        <v>5</v>
      </c>
      <c r="G18" s="508">
        <v>0.12339527213564852</v>
      </c>
      <c r="H18" s="340" t="s">
        <v>5</v>
      </c>
      <c r="I18" s="340">
        <v>0.1108914061449506</v>
      </c>
      <c r="J18" s="340">
        <v>0.10458619037159615</v>
      </c>
      <c r="K18" s="340">
        <v>0.11739474303598396</v>
      </c>
      <c r="L18" s="508">
        <v>0.11677139851507438</v>
      </c>
      <c r="M18" s="340">
        <v>0.12062162544864165</v>
      </c>
      <c r="N18" s="340">
        <v>0.22559986791616304</v>
      </c>
      <c r="O18" s="340">
        <v>0.16350067919464478</v>
      </c>
      <c r="P18" s="520">
        <v>0.14181654984904646</v>
      </c>
      <c r="Q18" s="340">
        <v>0.16023218492651303</v>
      </c>
      <c r="R18" s="340">
        <v>0.17358431822054066</v>
      </c>
      <c r="S18" s="340">
        <v>0.22702479481918644</v>
      </c>
      <c r="T18" s="340">
        <v>0.2309963799283628</v>
      </c>
      <c r="U18" s="340">
        <v>0.27042448718345236</v>
      </c>
      <c r="V18" s="340">
        <v>0.24864020929746228</v>
      </c>
      <c r="W18" s="340">
        <v>0.248638320277074</v>
      </c>
      <c r="X18" s="218"/>
      <c r="Y18" s="218"/>
      <c r="Z18" s="218"/>
      <c r="AA18" s="247"/>
      <c r="AB18" s="249"/>
      <c r="AC18" s="249"/>
      <c r="AD18" s="249"/>
      <c r="AE18" s="249"/>
      <c r="AF18" s="247"/>
      <c r="AG18" s="247"/>
      <c r="AH18" s="247"/>
      <c r="AI18" s="247"/>
      <c r="AJ18" s="247"/>
      <c r="AK18" s="247"/>
      <c r="AL18" s="247"/>
      <c r="AM18" s="247"/>
      <c r="AN18" s="247"/>
    </row>
    <row r="19" spans="2:40" s="79" customFormat="1" ht="12" customHeight="1" x14ac:dyDescent="0.2">
      <c r="B19" s="474" t="s">
        <v>139</v>
      </c>
      <c r="C19" s="471">
        <v>0.17564793205706364</v>
      </c>
      <c r="D19" s="471">
        <v>0.20457666836162985</v>
      </c>
      <c r="E19" s="471">
        <v>0.21651700835688706</v>
      </c>
      <c r="F19" s="471">
        <v>0.20594717302690607</v>
      </c>
      <c r="G19" s="472">
        <v>0.23601066052088268</v>
      </c>
      <c r="H19" s="471">
        <v>0.32258027568907949</v>
      </c>
      <c r="I19" s="471">
        <v>0.28784803822243243</v>
      </c>
      <c r="J19" s="471">
        <v>0.254228764986207</v>
      </c>
      <c r="K19" s="471">
        <v>0.25785110559098723</v>
      </c>
      <c r="L19" s="472">
        <v>0.24888777269135615</v>
      </c>
      <c r="M19" s="471">
        <v>0.23105960098307593</v>
      </c>
      <c r="N19" s="471">
        <v>0.22914851750207677</v>
      </c>
      <c r="O19" s="471">
        <v>0.2270724662515283</v>
      </c>
      <c r="P19" s="522">
        <v>0.21102275923329483</v>
      </c>
      <c r="Q19" s="471">
        <v>0.1873711929699334</v>
      </c>
      <c r="R19" s="471">
        <v>0.18250993083507963</v>
      </c>
      <c r="S19" s="471">
        <v>0.20686033416495211</v>
      </c>
      <c r="T19" s="287">
        <v>0.18600991718979565</v>
      </c>
      <c r="U19" s="287">
        <v>0.18104608931941776</v>
      </c>
      <c r="V19" s="287">
        <v>0.16152252232087863</v>
      </c>
      <c r="W19" s="287">
        <v>0.16935420477816324</v>
      </c>
      <c r="X19" s="218"/>
      <c r="Y19" s="218"/>
      <c r="Z19" s="218"/>
      <c r="AA19" s="247"/>
      <c r="AB19" s="249"/>
      <c r="AC19" s="249"/>
      <c r="AD19" s="249"/>
      <c r="AE19" s="249"/>
      <c r="AF19" s="247"/>
      <c r="AG19" s="247"/>
      <c r="AH19" s="247"/>
      <c r="AI19" s="247"/>
      <c r="AJ19" s="247"/>
      <c r="AK19" s="247"/>
      <c r="AL19" s="247"/>
      <c r="AM19" s="247"/>
      <c r="AN19" s="247"/>
    </row>
    <row r="20" spans="2:40" s="79" customFormat="1" ht="12" customHeight="1" x14ac:dyDescent="0.2">
      <c r="B20" s="339" t="s">
        <v>140</v>
      </c>
      <c r="C20" s="340">
        <v>0.53491829226014942</v>
      </c>
      <c r="D20" s="340">
        <v>0.72851727203492656</v>
      </c>
      <c r="E20" s="340">
        <v>0.6758473138715877</v>
      </c>
      <c r="F20" s="340">
        <v>0.65820877920631138</v>
      </c>
      <c r="G20" s="508">
        <v>0.57228054670605444</v>
      </c>
      <c r="H20" s="340">
        <v>0.69392636577930178</v>
      </c>
      <c r="I20" s="340">
        <v>0.67191226637197154</v>
      </c>
      <c r="J20" s="340" t="s">
        <v>5</v>
      </c>
      <c r="K20" s="340">
        <v>0.63208193260319512</v>
      </c>
      <c r="L20" s="508">
        <v>0.5897040932351908</v>
      </c>
      <c r="M20" s="340">
        <v>0.45435722643025306</v>
      </c>
      <c r="N20" s="340">
        <v>0.44336359974536355</v>
      </c>
      <c r="O20" s="340">
        <v>0.57313687189365214</v>
      </c>
      <c r="P20" s="520" t="s">
        <v>5</v>
      </c>
      <c r="Q20" s="340">
        <v>0.4282152102060271</v>
      </c>
      <c r="R20" s="340" t="s">
        <v>5</v>
      </c>
      <c r="S20" s="340">
        <v>0.11576033946031775</v>
      </c>
      <c r="T20" s="340">
        <v>0.11854006748875973</v>
      </c>
      <c r="U20" s="340">
        <v>0.10249107463100471</v>
      </c>
      <c r="V20" s="340">
        <v>9.8673067671243689E-2</v>
      </c>
      <c r="W20" s="340">
        <v>8.7981917109959062E-2</v>
      </c>
      <c r="X20" s="218"/>
      <c r="Y20" s="218"/>
      <c r="Z20" s="218"/>
      <c r="AA20" s="247"/>
      <c r="AB20" s="249"/>
      <c r="AC20" s="249"/>
      <c r="AD20" s="249"/>
      <c r="AE20" s="249"/>
      <c r="AF20" s="247"/>
      <c r="AG20" s="247"/>
      <c r="AH20" s="247"/>
      <c r="AI20" s="247"/>
      <c r="AJ20" s="247"/>
      <c r="AK20" s="247"/>
      <c r="AL20" s="247"/>
      <c r="AM20" s="247"/>
      <c r="AN20" s="247"/>
    </row>
    <row r="21" spans="2:40" s="79" customFormat="1" ht="12" customHeight="1" x14ac:dyDescent="0.2">
      <c r="B21" s="474" t="s">
        <v>141</v>
      </c>
      <c r="C21" s="471">
        <v>9.4223020683253514E-2</v>
      </c>
      <c r="D21" s="471">
        <v>8.7098104022773737E-2</v>
      </c>
      <c r="E21" s="471">
        <v>6.8969558803880573E-2</v>
      </c>
      <c r="F21" s="471">
        <v>8.820783043243384E-2</v>
      </c>
      <c r="G21" s="472">
        <v>8.5274806820528945E-2</v>
      </c>
      <c r="H21" s="471">
        <v>9.2159999030598613E-2</v>
      </c>
      <c r="I21" s="471">
        <v>8.7526561317061644E-2</v>
      </c>
      <c r="J21" s="471">
        <v>8.8636246594584189E-2</v>
      </c>
      <c r="K21" s="471">
        <v>8.8138347760536792E-2</v>
      </c>
      <c r="L21" s="472">
        <v>8.1083828293663063E-2</v>
      </c>
      <c r="M21" s="471">
        <v>8.559748768184236E-2</v>
      </c>
      <c r="N21" s="471">
        <v>9.0057438189541844E-2</v>
      </c>
      <c r="O21" s="471">
        <v>8.1187274714862159E-2</v>
      </c>
      <c r="P21" s="522">
        <v>7.5959394223740428E-2</v>
      </c>
      <c r="Q21" s="471">
        <v>7.7071329518461046E-2</v>
      </c>
      <c r="R21" s="471">
        <v>7.5335504628527797E-2</v>
      </c>
      <c r="S21" s="471">
        <v>7.1697573778743959E-2</v>
      </c>
      <c r="T21" s="287">
        <v>6.6720313057743716E-2</v>
      </c>
      <c r="U21" s="287">
        <v>5.1816205242903937E-2</v>
      </c>
      <c r="V21" s="287">
        <v>4.886103052888429E-2</v>
      </c>
      <c r="W21" s="287">
        <v>4.8417235866387992E-2</v>
      </c>
      <c r="X21" s="218"/>
      <c r="Y21" s="218"/>
      <c r="Z21" s="218"/>
      <c r="AA21" s="247"/>
      <c r="AB21" s="249"/>
      <c r="AC21" s="249"/>
      <c r="AD21" s="249"/>
      <c r="AE21" s="249"/>
      <c r="AF21" s="247"/>
      <c r="AG21" s="247"/>
      <c r="AH21" s="247"/>
      <c r="AI21" s="247"/>
      <c r="AJ21" s="247"/>
      <c r="AK21" s="247"/>
      <c r="AL21" s="247"/>
      <c r="AM21" s="247"/>
      <c r="AN21" s="247"/>
    </row>
    <row r="22" spans="2:40" s="79" customFormat="1" ht="12" customHeight="1" x14ac:dyDescent="0.2">
      <c r="B22" s="339" t="s">
        <v>151</v>
      </c>
      <c r="C22" s="340">
        <v>0.26448093029653996</v>
      </c>
      <c r="D22" s="340">
        <v>0.22426349772117693</v>
      </c>
      <c r="E22" s="340">
        <v>0.2212255905686247</v>
      </c>
      <c r="F22" s="340">
        <v>0.12666977225092457</v>
      </c>
      <c r="G22" s="508">
        <v>0.12455318480574756</v>
      </c>
      <c r="H22" s="340">
        <v>0.11705834074184057</v>
      </c>
      <c r="I22" s="340">
        <v>0.12029435494282292</v>
      </c>
      <c r="J22" s="340">
        <v>0.11383072065612369</v>
      </c>
      <c r="K22" s="340">
        <v>0.1084338893193489</v>
      </c>
      <c r="L22" s="508">
        <v>7.6707200534413572E-2</v>
      </c>
      <c r="M22" s="340">
        <v>7.7598105074647317E-2</v>
      </c>
      <c r="N22" s="340">
        <v>7.7419671106656582E-2</v>
      </c>
      <c r="O22" s="340">
        <v>7.6578648198547164E-2</v>
      </c>
      <c r="P22" s="520">
        <v>8.1037019937680824E-2</v>
      </c>
      <c r="Q22" s="340">
        <v>8.3858642581058074E-2</v>
      </c>
      <c r="R22" s="340">
        <v>7.9061158940580328E-2</v>
      </c>
      <c r="S22" s="340">
        <v>7.5903944528650028E-2</v>
      </c>
      <c r="T22" s="340">
        <v>7.7101659397375358E-2</v>
      </c>
      <c r="U22" s="340">
        <v>6.8269006734156465E-2</v>
      </c>
      <c r="V22" s="340">
        <v>6.9102020337358377E-2</v>
      </c>
      <c r="W22" s="340">
        <v>7.1515678312284309E-2</v>
      </c>
      <c r="X22" s="218"/>
      <c r="Y22" s="218"/>
      <c r="Z22" s="218"/>
      <c r="AA22" s="247"/>
      <c r="AB22" s="249"/>
      <c r="AC22" s="249"/>
      <c r="AD22" s="249"/>
      <c r="AE22" s="249"/>
      <c r="AF22" s="247"/>
      <c r="AG22" s="247"/>
      <c r="AH22" s="247"/>
      <c r="AI22" s="247"/>
      <c r="AJ22" s="247"/>
      <c r="AK22" s="247"/>
      <c r="AL22" s="247"/>
      <c r="AM22" s="247"/>
      <c r="AN22" s="247"/>
    </row>
    <row r="23" spans="2:40" s="79" customFormat="1" ht="12" customHeight="1" x14ac:dyDescent="0.2">
      <c r="B23" s="156" t="s">
        <v>120</v>
      </c>
      <c r="C23" s="471">
        <v>0.19209644606894111</v>
      </c>
      <c r="D23" s="471">
        <v>0.20394548830712828</v>
      </c>
      <c r="E23" s="471">
        <v>0.1888042799505146</v>
      </c>
      <c r="F23" s="471">
        <v>0.19012862691416685</v>
      </c>
      <c r="G23" s="472">
        <v>0.19195617920590979</v>
      </c>
      <c r="H23" s="471">
        <v>0.1905937772654987</v>
      </c>
      <c r="I23" s="471">
        <v>0.18566061527151317</v>
      </c>
      <c r="J23" s="471">
        <v>0.18793635047353816</v>
      </c>
      <c r="K23" s="471">
        <v>0.18132199522663739</v>
      </c>
      <c r="L23" s="472">
        <v>0.18709394685113739</v>
      </c>
      <c r="M23" s="471">
        <v>0.16428807341775109</v>
      </c>
      <c r="N23" s="471">
        <v>0.14809293356961867</v>
      </c>
      <c r="O23" s="471">
        <v>0.16050828598754271</v>
      </c>
      <c r="P23" s="522">
        <v>0.1675023815615253</v>
      </c>
      <c r="Q23" s="471">
        <v>0.16205558000733941</v>
      </c>
      <c r="R23" s="471">
        <v>0.18846252785500214</v>
      </c>
      <c r="S23" s="471">
        <v>0.18306130172950988</v>
      </c>
      <c r="T23" s="287">
        <v>0.18249681593698761</v>
      </c>
      <c r="U23" s="287">
        <v>0.17617733320565632</v>
      </c>
      <c r="V23" s="287">
        <v>0.17229360171897862</v>
      </c>
      <c r="W23" s="287">
        <v>0.17183966301719841</v>
      </c>
      <c r="X23" s="218"/>
      <c r="Y23" s="218"/>
      <c r="Z23" s="218"/>
      <c r="AA23" s="247"/>
      <c r="AB23" s="249"/>
      <c r="AC23" s="249"/>
      <c r="AD23" s="249"/>
      <c r="AE23" s="249"/>
      <c r="AF23" s="247"/>
      <c r="AG23" s="247"/>
      <c r="AH23" s="247"/>
      <c r="AI23" s="247"/>
      <c r="AJ23" s="247"/>
      <c r="AK23" s="247"/>
      <c r="AL23" s="247"/>
      <c r="AM23" s="247"/>
      <c r="AN23" s="247"/>
    </row>
    <row r="24" spans="2:40" s="79" customFormat="1" ht="12" customHeight="1" x14ac:dyDescent="0.2">
      <c r="B24" s="339" t="s">
        <v>125</v>
      </c>
      <c r="C24" s="340">
        <v>0.24468676429978889</v>
      </c>
      <c r="D24" s="340">
        <v>0.26576537067638306</v>
      </c>
      <c r="E24" s="340">
        <v>0.28513920282773964</v>
      </c>
      <c r="F24" s="340">
        <v>0.28737701867835186</v>
      </c>
      <c r="G24" s="508">
        <v>0.2833670806206442</v>
      </c>
      <c r="H24" s="340">
        <v>0.2874516799092689</v>
      </c>
      <c r="I24" s="340">
        <v>0.28330171068840226</v>
      </c>
      <c r="J24" s="340">
        <v>0.28745594237160471</v>
      </c>
      <c r="K24" s="340">
        <v>0.26371179212596502</v>
      </c>
      <c r="L24" s="508">
        <v>0.27149271456083807</v>
      </c>
      <c r="M24" s="340">
        <v>0.25943287814173793</v>
      </c>
      <c r="N24" s="340">
        <v>0.27795666618079695</v>
      </c>
      <c r="O24" s="340">
        <v>0.29775996371815383</v>
      </c>
      <c r="P24" s="520">
        <v>0.28310341939974887</v>
      </c>
      <c r="Q24" s="340">
        <v>0.27176432642089016</v>
      </c>
      <c r="R24" s="340">
        <v>0.27662816098038373</v>
      </c>
      <c r="S24" s="340">
        <v>0.30392908559159065</v>
      </c>
      <c r="T24" s="340">
        <v>0.2830955327744436</v>
      </c>
      <c r="U24" s="340">
        <v>0.25888510557988575</v>
      </c>
      <c r="V24" s="340">
        <v>0.23708904405977346</v>
      </c>
      <c r="W24" s="340">
        <v>0.25037802825148214</v>
      </c>
      <c r="X24" s="218"/>
      <c r="Y24" s="218"/>
      <c r="Z24" s="218"/>
      <c r="AA24" s="247"/>
      <c r="AB24" s="249"/>
      <c r="AC24" s="249"/>
      <c r="AD24" s="249"/>
      <c r="AE24" s="249"/>
      <c r="AF24" s="247"/>
      <c r="AG24" s="247"/>
      <c r="AH24" s="247"/>
      <c r="AI24" s="247"/>
      <c r="AJ24" s="247"/>
      <c r="AK24" s="247"/>
      <c r="AL24" s="247"/>
      <c r="AM24" s="247"/>
      <c r="AN24" s="247"/>
    </row>
    <row r="25" spans="2:40" s="79" customFormat="1" ht="12" customHeight="1" x14ac:dyDescent="0.2">
      <c r="B25" s="156" t="s">
        <v>142</v>
      </c>
      <c r="C25" s="287">
        <v>0.36249392143371767</v>
      </c>
      <c r="D25" s="287">
        <v>0.37737017156907604</v>
      </c>
      <c r="E25" s="287">
        <v>0.2986615073548276</v>
      </c>
      <c r="F25" s="287">
        <v>0.29028978347396961</v>
      </c>
      <c r="G25" s="511">
        <v>0.28935898939338522</v>
      </c>
      <c r="H25" s="287">
        <v>0.30485607179263324</v>
      </c>
      <c r="I25" s="287">
        <v>0.29609146602610659</v>
      </c>
      <c r="J25" s="287">
        <v>0.30545212275654882</v>
      </c>
      <c r="K25" s="287">
        <v>0.31148254077284204</v>
      </c>
      <c r="L25" s="511">
        <v>0.32722028340841192</v>
      </c>
      <c r="M25" s="287">
        <v>0.34971514231669293</v>
      </c>
      <c r="N25" s="287">
        <v>0.37660190809858141</v>
      </c>
      <c r="O25" s="287">
        <v>0.42873556990757555</v>
      </c>
      <c r="P25" s="521">
        <v>0.4392663185564305</v>
      </c>
      <c r="Q25" s="287">
        <v>0.4390696355692022</v>
      </c>
      <c r="R25" s="287">
        <v>0.45302232004824544</v>
      </c>
      <c r="S25" s="287">
        <v>0.45275570581429692</v>
      </c>
      <c r="T25" s="287">
        <v>0.48089233165417211</v>
      </c>
      <c r="U25" s="287">
        <v>0.49518535890922705</v>
      </c>
      <c r="V25" s="287">
        <v>0.48803725028718725</v>
      </c>
      <c r="W25" s="287">
        <v>0.48715460629444607</v>
      </c>
      <c r="X25" s="218"/>
      <c r="Y25" s="218"/>
      <c r="Z25" s="218"/>
      <c r="AA25" s="247"/>
      <c r="AB25" s="249"/>
      <c r="AC25" s="249"/>
      <c r="AD25" s="249"/>
      <c r="AE25" s="249"/>
      <c r="AF25" s="247"/>
      <c r="AG25" s="247"/>
      <c r="AH25" s="247"/>
      <c r="AI25" s="247"/>
      <c r="AJ25" s="247"/>
      <c r="AK25" s="247"/>
      <c r="AL25" s="247"/>
      <c r="AM25" s="247"/>
      <c r="AN25" s="247"/>
    </row>
    <row r="26" spans="2:40" s="79" customFormat="1" ht="12" customHeight="1" x14ac:dyDescent="0.2">
      <c r="B26" s="339" t="s">
        <v>243</v>
      </c>
      <c r="C26" s="340">
        <v>0.13954072987569435</v>
      </c>
      <c r="D26" s="340">
        <v>0.11884824969922607</v>
      </c>
      <c r="E26" s="340">
        <v>0.1177382746409036</v>
      </c>
      <c r="F26" s="340">
        <v>9.6376997982274032E-2</v>
      </c>
      <c r="G26" s="508">
        <v>8.6591146840075947E-2</v>
      </c>
      <c r="H26" s="340">
        <v>7.7608207644351293E-2</v>
      </c>
      <c r="I26" s="340">
        <v>8.4156743505022835E-2</v>
      </c>
      <c r="J26" s="340">
        <v>7.7783586388012665E-2</v>
      </c>
      <c r="K26" s="340">
        <v>9.8982645879690814E-2</v>
      </c>
      <c r="L26" s="508">
        <v>9.8175899631940511E-2</v>
      </c>
      <c r="M26" s="340">
        <v>0.13432623290363724</v>
      </c>
      <c r="N26" s="340">
        <v>0.16010153078478359</v>
      </c>
      <c r="O26" s="340">
        <v>0.11185507648675465</v>
      </c>
      <c r="P26" s="520">
        <v>0.14040008404560159</v>
      </c>
      <c r="Q26" s="340">
        <v>0.16259167903321128</v>
      </c>
      <c r="R26" s="340">
        <v>0.18008862717256308</v>
      </c>
      <c r="S26" s="340">
        <v>0.17685842215605072</v>
      </c>
      <c r="T26" s="340">
        <v>0.16512715235304287</v>
      </c>
      <c r="U26" s="340">
        <v>0.16035970573418346</v>
      </c>
      <c r="V26" s="340">
        <v>0.14018869078260957</v>
      </c>
      <c r="W26" s="340">
        <v>0.13317029343630257</v>
      </c>
      <c r="X26" s="218"/>
      <c r="Y26" s="218"/>
      <c r="Z26" s="218"/>
      <c r="AA26" s="247"/>
      <c r="AB26" s="249"/>
      <c r="AC26" s="249"/>
      <c r="AD26" s="249"/>
      <c r="AE26" s="249"/>
      <c r="AF26" s="247"/>
      <c r="AG26" s="247"/>
      <c r="AH26" s="247"/>
      <c r="AI26" s="247"/>
      <c r="AJ26" s="247"/>
      <c r="AK26" s="247"/>
      <c r="AL26" s="247"/>
      <c r="AM26" s="247"/>
      <c r="AN26" s="247"/>
    </row>
    <row r="27" spans="2:40" s="79" customFormat="1" ht="12" customHeight="1" x14ac:dyDescent="0.2">
      <c r="B27" s="474" t="s">
        <v>303</v>
      </c>
      <c r="C27" s="471">
        <v>0.30532214239611088</v>
      </c>
      <c r="D27" s="471">
        <v>0.32068909892284048</v>
      </c>
      <c r="E27" s="471">
        <v>0.29064480623809724</v>
      </c>
      <c r="F27" s="471">
        <v>0.24533637746548911</v>
      </c>
      <c r="G27" s="472">
        <v>0.26382012164840207</v>
      </c>
      <c r="H27" s="471">
        <v>0.21927794887701052</v>
      </c>
      <c r="I27" s="471">
        <v>0.17531887839069923</v>
      </c>
      <c r="J27" s="471">
        <v>0.18500663702742928</v>
      </c>
      <c r="K27" s="471">
        <v>0.18671719592900712</v>
      </c>
      <c r="L27" s="472">
        <v>0.1807785931249806</v>
      </c>
      <c r="M27" s="471">
        <v>0.16694522981785812</v>
      </c>
      <c r="N27" s="471">
        <v>0.18229595876087484</v>
      </c>
      <c r="O27" s="471">
        <v>0.19419101028925642</v>
      </c>
      <c r="P27" s="522">
        <v>0.13743566439467586</v>
      </c>
      <c r="Q27" s="471">
        <v>0.17696383212000102</v>
      </c>
      <c r="R27" s="471">
        <v>0.1751684232379889</v>
      </c>
      <c r="S27" s="471">
        <v>0.18855454022983165</v>
      </c>
      <c r="T27" s="471">
        <v>0.17513538753571223</v>
      </c>
      <c r="U27" s="471">
        <v>0.17774260435119571</v>
      </c>
      <c r="V27" s="471">
        <v>0.22008043641825753</v>
      </c>
      <c r="W27" s="471">
        <v>0.25075116535679726</v>
      </c>
      <c r="X27" s="218"/>
      <c r="Y27" s="218"/>
      <c r="Z27" s="218"/>
      <c r="AA27" s="247"/>
      <c r="AB27" s="249"/>
      <c r="AC27" s="249"/>
      <c r="AD27" s="249"/>
      <c r="AE27" s="249"/>
      <c r="AF27" s="247"/>
      <c r="AG27" s="247"/>
      <c r="AH27" s="247"/>
      <c r="AI27" s="247"/>
      <c r="AJ27" s="247"/>
      <c r="AK27" s="247"/>
      <c r="AL27" s="247"/>
      <c r="AM27" s="247"/>
      <c r="AN27" s="247"/>
    </row>
    <row r="28" spans="2:40" s="79" customFormat="1" ht="12" customHeight="1" x14ac:dyDescent="0.2">
      <c r="B28" s="339" t="s">
        <v>143</v>
      </c>
      <c r="C28" s="340" t="s">
        <v>5</v>
      </c>
      <c r="D28" s="340" t="s">
        <v>5</v>
      </c>
      <c r="E28" s="340" t="s">
        <v>5</v>
      </c>
      <c r="F28" s="340">
        <v>0.11265448233337243</v>
      </c>
      <c r="G28" s="508">
        <v>0.13671587765199356</v>
      </c>
      <c r="H28" s="340">
        <v>0.15142633043273543</v>
      </c>
      <c r="I28" s="340">
        <v>0.17145394857679858</v>
      </c>
      <c r="J28" s="340">
        <v>0.17611982677541135</v>
      </c>
      <c r="K28" s="340">
        <v>0.18947062772384837</v>
      </c>
      <c r="L28" s="508">
        <v>0.19675557394017973</v>
      </c>
      <c r="M28" s="340">
        <v>0.21248628017779239</v>
      </c>
      <c r="N28" s="340">
        <v>0.25964774298838972</v>
      </c>
      <c r="O28" s="340">
        <v>0.27011738287843606</v>
      </c>
      <c r="P28" s="520">
        <v>0.32005264248834658</v>
      </c>
      <c r="Q28" s="340">
        <v>0.34238205034740704</v>
      </c>
      <c r="R28" s="340">
        <v>0.35415683612397009</v>
      </c>
      <c r="S28" s="340">
        <v>0.37732184992718215</v>
      </c>
      <c r="T28" s="340">
        <v>0.37739460979302031</v>
      </c>
      <c r="U28" s="340">
        <v>0.38271493398652084</v>
      </c>
      <c r="V28" s="340">
        <v>0.34031837741000381</v>
      </c>
      <c r="W28" s="340">
        <v>0.33074513660434185</v>
      </c>
      <c r="X28" s="218"/>
      <c r="Y28" s="218"/>
      <c r="Z28" s="218"/>
      <c r="AA28" s="247"/>
      <c r="AB28" s="249"/>
      <c r="AC28" s="249"/>
      <c r="AD28" s="249"/>
      <c r="AE28" s="249"/>
      <c r="AF28" s="247"/>
      <c r="AG28" s="247"/>
      <c r="AH28" s="247"/>
      <c r="AI28" s="247"/>
      <c r="AJ28" s="247"/>
      <c r="AK28" s="247"/>
      <c r="AL28" s="247"/>
      <c r="AM28" s="247"/>
      <c r="AN28" s="247"/>
    </row>
    <row r="29" spans="2:40" s="79" customFormat="1" ht="12" customHeight="1" x14ac:dyDescent="0.2">
      <c r="B29" s="474" t="s">
        <v>144</v>
      </c>
      <c r="C29" s="471">
        <v>0.10702521479587614</v>
      </c>
      <c r="D29" s="471">
        <v>0.11107868750347462</v>
      </c>
      <c r="E29" s="471">
        <v>0.15483633654105328</v>
      </c>
      <c r="F29" s="471">
        <v>0.1277054796607672</v>
      </c>
      <c r="G29" s="472">
        <v>0.12664340373317115</v>
      </c>
      <c r="H29" s="471">
        <v>9.2075830883814533E-2</v>
      </c>
      <c r="I29" s="471">
        <v>9.9538283996387381E-2</v>
      </c>
      <c r="J29" s="471">
        <v>0.1005911289611601</v>
      </c>
      <c r="K29" s="471">
        <v>9.2328969781887454E-2</v>
      </c>
      <c r="L29" s="472">
        <v>8.8949497416692364E-2</v>
      </c>
      <c r="M29" s="471">
        <v>0.11762461821364999</v>
      </c>
      <c r="N29" s="471">
        <v>0.14579064404910608</v>
      </c>
      <c r="O29" s="471">
        <v>0.14723794442715388</v>
      </c>
      <c r="P29" s="522">
        <v>0.17819683041472958</v>
      </c>
      <c r="Q29" s="471">
        <v>0.16446592949176234</v>
      </c>
      <c r="R29" s="471">
        <v>0.18493499572682456</v>
      </c>
      <c r="S29" s="471">
        <v>0.18925234976033123</v>
      </c>
      <c r="T29" s="471">
        <v>0.20438759274709908</v>
      </c>
      <c r="U29" s="471">
        <v>0.1982469461990139</v>
      </c>
      <c r="V29" s="471">
        <v>0.17721811367987569</v>
      </c>
      <c r="W29" s="471" t="s">
        <v>5</v>
      </c>
      <c r="X29" s="218"/>
      <c r="Y29" s="218"/>
      <c r="Z29" s="218"/>
      <c r="AA29" s="247"/>
      <c r="AB29" s="249"/>
      <c r="AC29" s="249"/>
      <c r="AD29" s="249"/>
      <c r="AE29" s="249"/>
      <c r="AF29" s="247"/>
      <c r="AG29" s="247"/>
      <c r="AH29" s="247"/>
      <c r="AI29" s="247"/>
      <c r="AJ29" s="247"/>
      <c r="AK29" s="247"/>
      <c r="AL29" s="247"/>
      <c r="AM29" s="247"/>
      <c r="AN29" s="247"/>
    </row>
    <row r="30" spans="2:40" s="79" customFormat="1" ht="12" customHeight="1" x14ac:dyDescent="0.2">
      <c r="B30" s="339" t="s">
        <v>123</v>
      </c>
      <c r="C30" s="340">
        <v>0.3160080736276778</v>
      </c>
      <c r="D30" s="340">
        <v>0.3085468391179193</v>
      </c>
      <c r="E30" s="340">
        <v>0.27130184356516368</v>
      </c>
      <c r="F30" s="340">
        <v>0.21548338853159352</v>
      </c>
      <c r="G30" s="508">
        <v>0.2446662142728184</v>
      </c>
      <c r="H30" s="340">
        <v>0.22069813244681596</v>
      </c>
      <c r="I30" s="340">
        <v>0.23712486105965172</v>
      </c>
      <c r="J30" s="340">
        <v>0.23673401525829135</v>
      </c>
      <c r="K30" s="340">
        <v>0.22073652663088167</v>
      </c>
      <c r="L30" s="508">
        <v>0.21555189839636232</v>
      </c>
      <c r="M30" s="340">
        <v>0.20333672497052507</v>
      </c>
      <c r="N30" s="340">
        <v>0.19453088544773006</v>
      </c>
      <c r="O30" s="340">
        <v>0.2123736880683437</v>
      </c>
      <c r="P30" s="520">
        <v>0.20009793691048161</v>
      </c>
      <c r="Q30" s="340">
        <v>0.20287056840914017</v>
      </c>
      <c r="R30" s="340">
        <v>0.22690936434668882</v>
      </c>
      <c r="S30" s="340">
        <v>0.23603139010058097</v>
      </c>
      <c r="T30" s="340">
        <v>0.2341193638692001</v>
      </c>
      <c r="U30" s="340">
        <v>0.23673826970122083</v>
      </c>
      <c r="V30" s="340">
        <v>0.22533483356086156</v>
      </c>
      <c r="W30" s="340">
        <v>0.2271765203894455</v>
      </c>
      <c r="X30" s="218"/>
      <c r="Y30" s="218"/>
      <c r="Z30" s="218"/>
      <c r="AA30" s="247"/>
      <c r="AB30" s="249"/>
      <c r="AC30" s="249"/>
      <c r="AD30" s="249"/>
      <c r="AE30" s="249"/>
      <c r="AF30" s="247"/>
      <c r="AG30" s="247"/>
      <c r="AH30" s="247"/>
      <c r="AI30" s="247"/>
      <c r="AJ30" s="247"/>
      <c r="AK30" s="247"/>
      <c r="AL30" s="247"/>
      <c r="AM30" s="247"/>
      <c r="AN30" s="247"/>
    </row>
    <row r="31" spans="2:40" s="79" customFormat="1" ht="12" customHeight="1" x14ac:dyDescent="0.2">
      <c r="B31" s="474" t="s">
        <v>145</v>
      </c>
      <c r="C31" s="471">
        <v>0.37330776982082542</v>
      </c>
      <c r="D31" s="471" t="s">
        <v>5</v>
      </c>
      <c r="E31" s="471">
        <v>0.34711575773874187</v>
      </c>
      <c r="F31" s="471" t="s">
        <v>5</v>
      </c>
      <c r="G31" s="472">
        <v>0.35459009260985763</v>
      </c>
      <c r="H31" s="471" t="s">
        <v>5</v>
      </c>
      <c r="I31" s="471">
        <v>0.31916513266252372</v>
      </c>
      <c r="J31" s="471" t="s">
        <v>5</v>
      </c>
      <c r="K31" s="471">
        <v>0.2902998128087888</v>
      </c>
      <c r="L31" s="472" t="s">
        <v>5</v>
      </c>
      <c r="M31" s="471">
        <v>0.31255686501182789</v>
      </c>
      <c r="N31" s="471" t="s">
        <v>5</v>
      </c>
      <c r="O31" s="471">
        <v>0.31660068674035141</v>
      </c>
      <c r="P31" s="522" t="s">
        <v>5</v>
      </c>
      <c r="Q31" s="471">
        <v>0.27949596934923393</v>
      </c>
      <c r="R31" s="471" t="s">
        <v>5</v>
      </c>
      <c r="S31" s="471">
        <v>0.26736014098734123</v>
      </c>
      <c r="T31" s="471" t="s">
        <v>5</v>
      </c>
      <c r="U31" s="471">
        <v>0.25676864124630944</v>
      </c>
      <c r="V31" s="471" t="s">
        <v>5</v>
      </c>
      <c r="W31" s="471" t="s">
        <v>5</v>
      </c>
      <c r="X31" s="218"/>
      <c r="Y31" s="218"/>
      <c r="Z31" s="218"/>
      <c r="AA31" s="247"/>
      <c r="AB31" s="249"/>
      <c r="AC31" s="249"/>
      <c r="AD31" s="249"/>
      <c r="AE31" s="249"/>
      <c r="AF31" s="247"/>
      <c r="AG31" s="247"/>
      <c r="AH31" s="247"/>
      <c r="AI31" s="247"/>
      <c r="AJ31" s="247"/>
      <c r="AK31" s="247"/>
      <c r="AL31" s="247"/>
      <c r="AM31" s="247"/>
      <c r="AN31" s="247"/>
    </row>
    <row r="32" spans="2:40" s="79" customFormat="1" ht="12" customHeight="1" x14ac:dyDescent="0.2">
      <c r="B32" s="339" t="s">
        <v>146</v>
      </c>
      <c r="C32" s="340">
        <v>0.26194139438056152</v>
      </c>
      <c r="D32" s="340" t="s">
        <v>5</v>
      </c>
      <c r="E32" s="340">
        <v>0.24727799061547714</v>
      </c>
      <c r="F32" s="340" t="s">
        <v>5</v>
      </c>
      <c r="G32" s="508">
        <v>0.22817552258266569</v>
      </c>
      <c r="H32" s="340">
        <v>0.25766241224575864</v>
      </c>
      <c r="I32" s="340">
        <v>0.25446202271777274</v>
      </c>
      <c r="J32" s="340">
        <v>0.24130448079973918</v>
      </c>
      <c r="K32" s="340">
        <v>0.23230943888760958</v>
      </c>
      <c r="L32" s="508">
        <v>0.23157009035296156</v>
      </c>
      <c r="M32" s="340">
        <v>0.24363405593983223</v>
      </c>
      <c r="N32" s="340">
        <v>0.22976019306909251</v>
      </c>
      <c r="O32" s="340">
        <v>0.28227236119805954</v>
      </c>
      <c r="P32" s="520">
        <v>0.27060934041551593</v>
      </c>
      <c r="Q32" s="340">
        <v>0.26724444738541109</v>
      </c>
      <c r="R32" s="340">
        <v>0.26578552133945227</v>
      </c>
      <c r="S32" s="340">
        <v>0.26374255220568515</v>
      </c>
      <c r="T32" s="340">
        <v>0.26085395172349141</v>
      </c>
      <c r="U32" s="340">
        <v>0.29040933692011456</v>
      </c>
      <c r="V32" s="340">
        <v>0.28741421141180573</v>
      </c>
      <c r="W32" s="340">
        <v>0.28688682103074081</v>
      </c>
      <c r="X32" s="218"/>
      <c r="Y32" s="218"/>
      <c r="Z32" s="218"/>
      <c r="AA32" s="247"/>
      <c r="AB32" s="249"/>
      <c r="AC32" s="249"/>
      <c r="AD32" s="249"/>
      <c r="AE32" s="249"/>
      <c r="AF32" s="247"/>
      <c r="AG32" s="247"/>
      <c r="AH32" s="247"/>
      <c r="AI32" s="247"/>
      <c r="AJ32" s="247"/>
      <c r="AK32" s="247"/>
      <c r="AL32" s="247"/>
      <c r="AM32" s="247"/>
      <c r="AN32" s="247"/>
    </row>
    <row r="33" spans="2:40" s="79" customFormat="1" ht="12" customHeight="1" x14ac:dyDescent="0.2">
      <c r="B33" s="474" t="s">
        <v>147</v>
      </c>
      <c r="C33" s="471">
        <v>0.20582835371813399</v>
      </c>
      <c r="D33" s="471">
        <v>0.2037058425594403</v>
      </c>
      <c r="E33" s="471">
        <v>0.20989563143206388</v>
      </c>
      <c r="F33" s="471">
        <v>0.20703207618394878</v>
      </c>
      <c r="G33" s="472">
        <v>0.19475008141297018</v>
      </c>
      <c r="H33" s="471">
        <v>0.25358430234709811</v>
      </c>
      <c r="I33" s="471">
        <v>0.21913160663411865</v>
      </c>
      <c r="J33" s="471">
        <v>0.2155483772782516</v>
      </c>
      <c r="K33" s="471">
        <v>0.20463053829098971</v>
      </c>
      <c r="L33" s="472">
        <v>0.20397747666905958</v>
      </c>
      <c r="M33" s="471">
        <v>0.19909818500258922</v>
      </c>
      <c r="N33" s="471">
        <v>0.21173825043601857</v>
      </c>
      <c r="O33" s="471">
        <v>0.22678777561419261</v>
      </c>
      <c r="P33" s="522">
        <v>0.25869405479008484</v>
      </c>
      <c r="Q33" s="471">
        <v>0.25757838787253706</v>
      </c>
      <c r="R33" s="471">
        <v>0.24627706092640042</v>
      </c>
      <c r="S33" s="471">
        <v>0.2335573467238419</v>
      </c>
      <c r="T33" s="471">
        <v>0.22510070156879386</v>
      </c>
      <c r="U33" s="471">
        <v>0.24473566681553668</v>
      </c>
      <c r="V33" s="471">
        <v>2.4232824247009316E-2</v>
      </c>
      <c r="W33" s="471">
        <v>2.3643229598789176E-2</v>
      </c>
      <c r="X33" s="218"/>
      <c r="Y33" s="218"/>
      <c r="Z33" s="218"/>
      <c r="AA33" s="247"/>
      <c r="AB33" s="249"/>
      <c r="AC33" s="249"/>
      <c r="AD33" s="249"/>
      <c r="AE33" s="249"/>
      <c r="AF33" s="247"/>
      <c r="AG33" s="247"/>
      <c r="AH33" s="247"/>
      <c r="AI33" s="247"/>
      <c r="AJ33" s="247"/>
      <c r="AK33" s="247"/>
      <c r="AL33" s="247"/>
      <c r="AM33" s="247"/>
      <c r="AN33" s="247"/>
    </row>
    <row r="34" spans="2:40" s="79" customFormat="1" ht="12" customHeight="1" x14ac:dyDescent="0.2">
      <c r="B34" s="339" t="s">
        <v>6</v>
      </c>
      <c r="C34" s="340">
        <v>0.13648743880004729</v>
      </c>
      <c r="D34" s="340">
        <v>0.16491268531457934</v>
      </c>
      <c r="E34" s="340">
        <v>0.19029915274146733</v>
      </c>
      <c r="F34" s="340">
        <v>0.17249316715383073</v>
      </c>
      <c r="G34" s="508">
        <v>0.15867099946062477</v>
      </c>
      <c r="H34" s="340">
        <v>0.13586211895087855</v>
      </c>
      <c r="I34" s="340">
        <v>0.117711592891862</v>
      </c>
      <c r="J34" s="340">
        <v>0.11406248262389015</v>
      </c>
      <c r="K34" s="340">
        <v>0.11065206761020475</v>
      </c>
      <c r="L34" s="508">
        <v>0.10827969407162036</v>
      </c>
      <c r="M34" s="340">
        <v>0.10513324225903047</v>
      </c>
      <c r="N34" s="340">
        <v>0.10527963419234368</v>
      </c>
      <c r="O34" s="340">
        <v>0.11543994839730179</v>
      </c>
      <c r="P34" s="520">
        <v>0.10909137169553648</v>
      </c>
      <c r="Q34" s="340">
        <v>0.1074720881505685</v>
      </c>
      <c r="R34" s="340">
        <v>7.3768288737496579E-2</v>
      </c>
      <c r="S34" s="340">
        <v>8.6421966065561545E-2</v>
      </c>
      <c r="T34" s="340">
        <v>8.0791578160627237E-2</v>
      </c>
      <c r="U34" s="340">
        <v>8.0572135349730789E-2</v>
      </c>
      <c r="V34" s="340">
        <v>6.7313758266275323E-2</v>
      </c>
      <c r="W34" s="340">
        <v>6.9517285412127788E-2</v>
      </c>
      <c r="X34" s="218"/>
      <c r="Y34" s="218"/>
      <c r="Z34" s="218"/>
      <c r="AA34" s="247"/>
      <c r="AB34" s="249"/>
      <c r="AC34" s="249"/>
      <c r="AD34" s="249"/>
      <c r="AE34" s="249"/>
      <c r="AF34" s="247"/>
      <c r="AG34" s="247"/>
      <c r="AH34" s="247"/>
      <c r="AI34" s="247"/>
      <c r="AJ34" s="247"/>
      <c r="AK34" s="247"/>
      <c r="AL34" s="247"/>
      <c r="AM34" s="247"/>
      <c r="AN34" s="247"/>
    </row>
    <row r="35" spans="2:40" s="79" customFormat="1" ht="12" customHeight="1" x14ac:dyDescent="0.2">
      <c r="B35" s="556" t="s">
        <v>152</v>
      </c>
      <c r="C35" s="471">
        <v>0.18625650314180098</v>
      </c>
      <c r="D35" s="471">
        <v>0.18972184147698776</v>
      </c>
      <c r="E35" s="471">
        <v>0.1776691982855727</v>
      </c>
      <c r="F35" s="471">
        <v>0.15776973807015321</v>
      </c>
      <c r="G35" s="472">
        <v>0.14821382053347792</v>
      </c>
      <c r="H35" s="471">
        <v>0.14976504338725471</v>
      </c>
      <c r="I35" s="471">
        <v>0.17781735294889092</v>
      </c>
      <c r="J35" s="471">
        <v>0.1529317753162493</v>
      </c>
      <c r="K35" s="471">
        <v>0.14649674644053015</v>
      </c>
      <c r="L35" s="472">
        <v>0.15583359824886878</v>
      </c>
      <c r="M35" s="471">
        <v>0.15847874362438147</v>
      </c>
      <c r="N35" s="471">
        <v>0.15155561432673303</v>
      </c>
      <c r="O35" s="471">
        <v>0.16040969987361273</v>
      </c>
      <c r="P35" s="522">
        <v>0.1846058101650957</v>
      </c>
      <c r="Q35" s="471">
        <v>0.18346329859719068</v>
      </c>
      <c r="R35" s="471">
        <v>0.19739762919021531</v>
      </c>
      <c r="S35" s="471">
        <v>0.16870229371971554</v>
      </c>
      <c r="T35" s="471">
        <v>0.24940629303868977</v>
      </c>
      <c r="U35" s="471">
        <v>0.32644268241389546</v>
      </c>
      <c r="V35" s="471">
        <v>0.16915012006058697</v>
      </c>
      <c r="W35" s="471">
        <v>0.1836480788636308</v>
      </c>
      <c r="X35" s="218"/>
      <c r="Y35" s="218"/>
      <c r="Z35" s="218"/>
      <c r="AA35" s="247"/>
      <c r="AB35" s="249"/>
      <c r="AC35" s="249"/>
      <c r="AD35" s="249"/>
      <c r="AE35" s="249"/>
      <c r="AF35" s="247"/>
      <c r="AG35" s="247"/>
      <c r="AH35" s="247"/>
      <c r="AI35" s="247"/>
      <c r="AJ35" s="247"/>
      <c r="AK35" s="247"/>
      <c r="AL35" s="247"/>
      <c r="AM35" s="247"/>
      <c r="AN35" s="247"/>
    </row>
    <row r="36" spans="2:40" s="79" customFormat="1" ht="12" customHeight="1" x14ac:dyDescent="0.2">
      <c r="B36" s="341" t="s">
        <v>148</v>
      </c>
      <c r="C36" s="340">
        <v>0.35182738388992152</v>
      </c>
      <c r="D36" s="340">
        <v>0.39753031292517726</v>
      </c>
      <c r="E36" s="340">
        <v>0.38201822298433602</v>
      </c>
      <c r="F36" s="340">
        <v>0.35132810419307875</v>
      </c>
      <c r="G36" s="508">
        <v>0.3567440168074697</v>
      </c>
      <c r="H36" s="340">
        <v>0.33181870288720033</v>
      </c>
      <c r="I36" s="340">
        <v>0.27540250497038543</v>
      </c>
      <c r="J36" s="340">
        <v>0.27132985588478797</v>
      </c>
      <c r="K36" s="340">
        <v>0.34172570957409631</v>
      </c>
      <c r="L36" s="508">
        <v>0.37564876582778189</v>
      </c>
      <c r="M36" s="340">
        <v>0.34845226434954268</v>
      </c>
      <c r="N36" s="340">
        <v>0.35631162068113575</v>
      </c>
      <c r="O36" s="340">
        <v>0.37701304047122042</v>
      </c>
      <c r="P36" s="520">
        <v>0.37492933525001765</v>
      </c>
      <c r="Q36" s="340">
        <v>0.3464604782584082</v>
      </c>
      <c r="R36" s="340">
        <v>0.33674103963405128</v>
      </c>
      <c r="S36" s="340">
        <v>0.33571960091015707</v>
      </c>
      <c r="T36" s="340">
        <v>0.2878895390202536</v>
      </c>
      <c r="U36" s="340">
        <v>0.29667353455290618</v>
      </c>
      <c r="V36" s="340">
        <v>0.2700049780405932</v>
      </c>
      <c r="W36" s="340">
        <v>0.25574386493459461</v>
      </c>
      <c r="X36" s="218"/>
      <c r="Y36" s="218"/>
      <c r="Z36" s="218"/>
      <c r="AA36" s="247"/>
      <c r="AB36" s="249"/>
      <c r="AC36" s="249"/>
      <c r="AD36" s="249"/>
      <c r="AE36" s="249"/>
      <c r="AF36" s="247"/>
      <c r="AG36" s="247"/>
      <c r="AH36" s="247"/>
      <c r="AI36" s="247"/>
      <c r="AJ36" s="247"/>
      <c r="AK36" s="247"/>
      <c r="AL36" s="247"/>
      <c r="AM36" s="247"/>
      <c r="AN36" s="247"/>
    </row>
    <row r="37" spans="2:40" s="80" customFormat="1" ht="12" customHeight="1" x14ac:dyDescent="0.2">
      <c r="B37" s="474" t="s">
        <v>149</v>
      </c>
      <c r="C37" s="471">
        <v>0.13542085867167006</v>
      </c>
      <c r="D37" s="471">
        <v>0.13849176370563965</v>
      </c>
      <c r="E37" s="471">
        <v>0.14188764899481085</v>
      </c>
      <c r="F37" s="471">
        <v>0.14000402321083172</v>
      </c>
      <c r="G37" s="472">
        <v>0.14138862204229136</v>
      </c>
      <c r="H37" s="471">
        <v>0.14784902467409061</v>
      </c>
      <c r="I37" s="471">
        <v>0.15703882649302028</v>
      </c>
      <c r="J37" s="471">
        <v>0.16571521441341039</v>
      </c>
      <c r="K37" s="471">
        <v>0.18677373770372008</v>
      </c>
      <c r="L37" s="472">
        <v>0.19552324762345061</v>
      </c>
      <c r="M37" s="471">
        <v>0.21732311134180296</v>
      </c>
      <c r="N37" s="471">
        <v>0.23940406280095858</v>
      </c>
      <c r="O37" s="471">
        <v>0.27123189614587623</v>
      </c>
      <c r="P37" s="522">
        <v>0.27111361922779814</v>
      </c>
      <c r="Q37" s="471">
        <v>0.25805851563222537</v>
      </c>
      <c r="R37" s="471">
        <v>0.24587512201689724</v>
      </c>
      <c r="S37" s="471">
        <v>0.23754123309801278</v>
      </c>
      <c r="T37" s="471">
        <v>0.23209175965003565</v>
      </c>
      <c r="U37" s="471">
        <v>0.23308190701696782</v>
      </c>
      <c r="V37" s="471">
        <v>0.21926394176321104</v>
      </c>
      <c r="W37" s="471">
        <v>0.21392089128274513</v>
      </c>
      <c r="X37" s="218"/>
      <c r="Y37" s="218"/>
      <c r="Z37" s="218"/>
      <c r="AA37" s="244"/>
      <c r="AB37" s="249"/>
      <c r="AC37" s="249"/>
      <c r="AD37" s="249"/>
      <c r="AE37" s="249"/>
      <c r="AF37" s="244"/>
      <c r="AG37" s="244"/>
      <c r="AH37" s="244"/>
      <c r="AI37" s="244"/>
      <c r="AJ37" s="244"/>
      <c r="AK37" s="244"/>
      <c r="AL37" s="244"/>
      <c r="AM37" s="244"/>
      <c r="AN37" s="244"/>
    </row>
    <row r="38" spans="2:40" s="79" customFormat="1" ht="12" customHeight="1" x14ac:dyDescent="0.2">
      <c r="B38" s="339" t="s">
        <v>122</v>
      </c>
      <c r="C38" s="340">
        <v>0.11732625181876362</v>
      </c>
      <c r="D38" s="340" t="s">
        <v>5</v>
      </c>
      <c r="E38" s="340">
        <v>0.11367627834486982</v>
      </c>
      <c r="F38" s="340" t="s">
        <v>5</v>
      </c>
      <c r="G38" s="508">
        <v>0.11084178513696677</v>
      </c>
      <c r="H38" s="340" t="s">
        <v>5</v>
      </c>
      <c r="I38" s="340">
        <v>0.12615340657094376</v>
      </c>
      <c r="J38" s="340">
        <v>0.10546919370190105</v>
      </c>
      <c r="K38" s="340">
        <v>0.16508152897447095</v>
      </c>
      <c r="L38" s="508">
        <v>0.15663100249642745</v>
      </c>
      <c r="M38" s="340">
        <v>0.16073999775218473</v>
      </c>
      <c r="N38" s="340">
        <v>0.15502637187872328</v>
      </c>
      <c r="O38" s="340">
        <v>0.15066787484481362</v>
      </c>
      <c r="P38" s="520">
        <v>0.15650611381272164</v>
      </c>
      <c r="Q38" s="340">
        <v>0.13982354208896208</v>
      </c>
      <c r="R38" s="340">
        <v>0.15741943808823891</v>
      </c>
      <c r="S38" s="340">
        <v>0.12159708993706576</v>
      </c>
      <c r="T38" s="340">
        <v>0.11773885572549592</v>
      </c>
      <c r="U38" s="340">
        <v>0.11155425518672546</v>
      </c>
      <c r="V38" s="340">
        <v>0.11129867378771438</v>
      </c>
      <c r="W38" s="340">
        <v>0.12302261296710321</v>
      </c>
      <c r="X38" s="218"/>
      <c r="Y38" s="218"/>
      <c r="Z38" s="218"/>
      <c r="AA38" s="247"/>
      <c r="AB38" s="249"/>
      <c r="AC38" s="249"/>
      <c r="AD38" s="249"/>
      <c r="AE38" s="249"/>
      <c r="AF38" s="247"/>
      <c r="AG38" s="247"/>
      <c r="AH38" s="247"/>
      <c r="AI38" s="247"/>
      <c r="AJ38" s="247"/>
      <c r="AK38" s="247"/>
      <c r="AL38" s="247"/>
      <c r="AM38" s="247"/>
      <c r="AN38" s="247"/>
    </row>
    <row r="39" spans="2:40" s="79" customFormat="1" ht="12" customHeight="1" x14ac:dyDescent="0.2">
      <c r="B39" s="624" t="s">
        <v>118</v>
      </c>
      <c r="C39" s="625" t="s">
        <v>5</v>
      </c>
      <c r="D39" s="625">
        <v>4.675557660134734E-2</v>
      </c>
      <c r="E39" s="625" t="s">
        <v>5</v>
      </c>
      <c r="F39" s="625">
        <v>3.0471392777403412E-2</v>
      </c>
      <c r="G39" s="626" t="s">
        <v>5</v>
      </c>
      <c r="H39" s="625">
        <v>2.9800660798373582E-2</v>
      </c>
      <c r="I39" s="625" t="s">
        <v>5</v>
      </c>
      <c r="J39" s="625">
        <v>2.8563119220787338E-2</v>
      </c>
      <c r="K39" s="625" t="s">
        <v>5</v>
      </c>
      <c r="L39" s="626">
        <v>2.2210335950458421E-2</v>
      </c>
      <c r="M39" s="625" t="s">
        <v>5</v>
      </c>
      <c r="N39" s="625">
        <v>1.9985640552394164E-2</v>
      </c>
      <c r="O39" s="625" t="s">
        <v>5</v>
      </c>
      <c r="P39" s="625">
        <v>2.0531163756935238E-2</v>
      </c>
      <c r="Q39" s="626" t="s">
        <v>5</v>
      </c>
      <c r="R39" s="625">
        <v>2.2237365578418967E-2</v>
      </c>
      <c r="S39" s="625" t="s">
        <v>5</v>
      </c>
      <c r="T39" s="627">
        <v>2.9336865962820813E-2</v>
      </c>
      <c r="U39" s="627">
        <v>2.9638006495352261E-2</v>
      </c>
      <c r="V39" s="627" t="s">
        <v>5</v>
      </c>
      <c r="W39" s="627">
        <v>3.2823931883187774E-2</v>
      </c>
      <c r="X39" s="218"/>
      <c r="Y39" s="218"/>
      <c r="Z39" s="218"/>
      <c r="AA39" s="247"/>
      <c r="AB39" s="249"/>
      <c r="AC39" s="249"/>
      <c r="AD39" s="249"/>
      <c r="AE39" s="249"/>
      <c r="AF39" s="247"/>
      <c r="AG39" s="247"/>
      <c r="AH39" s="247"/>
      <c r="AI39" s="247"/>
      <c r="AJ39" s="247"/>
      <c r="AK39" s="247"/>
      <c r="AL39" s="247"/>
      <c r="AM39" s="247"/>
      <c r="AN39" s="247"/>
    </row>
    <row r="40" spans="2:40" s="79" customFormat="1" ht="12" customHeight="1" x14ac:dyDescent="0.2">
      <c r="B40" s="339" t="s">
        <v>150</v>
      </c>
      <c r="C40" s="340">
        <v>3.7636982893767205E-2</v>
      </c>
      <c r="D40" s="340">
        <v>2.6474424129147998E-2</v>
      </c>
      <c r="E40" s="340">
        <v>3.0455158383135731E-2</v>
      </c>
      <c r="F40" s="340">
        <v>2.8960023048430976E-2</v>
      </c>
      <c r="G40" s="508">
        <v>3.8748749331577931E-2</v>
      </c>
      <c r="H40" s="340">
        <v>3.5977601243138368E-2</v>
      </c>
      <c r="I40" s="340">
        <v>4.8999729380552998E-2</v>
      </c>
      <c r="J40" s="340">
        <v>3.9945381912332448E-2</v>
      </c>
      <c r="K40" s="340">
        <v>6.5779910133181657E-2</v>
      </c>
      <c r="L40" s="508">
        <v>6.5102069960038339E-2</v>
      </c>
      <c r="M40" s="340">
        <v>7.30119661875267E-2</v>
      </c>
      <c r="N40" s="340">
        <v>8.2796963515830907E-2</v>
      </c>
      <c r="O40" s="340">
        <v>0.10173441677064762</v>
      </c>
      <c r="P40" s="520">
        <v>9.1437087838263972E-2</v>
      </c>
      <c r="Q40" s="340">
        <v>9.0607722435807878E-2</v>
      </c>
      <c r="R40" s="340">
        <v>9.1542876195862641E-2</v>
      </c>
      <c r="S40" s="340">
        <v>8.5289431296464935E-2</v>
      </c>
      <c r="T40" s="340">
        <v>8.3415429918381301E-2</v>
      </c>
      <c r="U40" s="340">
        <v>9.1111080462817282E-2</v>
      </c>
      <c r="V40" s="340">
        <v>8.9643470105535097E-2</v>
      </c>
      <c r="W40" s="340">
        <v>9.2013558155391667E-2</v>
      </c>
      <c r="X40" s="218"/>
      <c r="Y40" s="218"/>
      <c r="Z40" s="218"/>
      <c r="AA40" s="247"/>
      <c r="AB40" s="249"/>
      <c r="AC40" s="249"/>
      <c r="AD40" s="249"/>
      <c r="AE40" s="249"/>
      <c r="AF40" s="247"/>
      <c r="AG40" s="247"/>
      <c r="AH40" s="247"/>
      <c r="AI40" s="247"/>
      <c r="AJ40" s="247"/>
      <c r="AK40" s="247"/>
      <c r="AL40" s="247"/>
      <c r="AM40" s="247"/>
      <c r="AN40" s="247"/>
    </row>
    <row r="41" spans="2:40" s="84" customFormat="1" ht="12" customHeight="1" x14ac:dyDescent="0.2">
      <c r="B41" s="474" t="s">
        <v>121</v>
      </c>
      <c r="C41" s="471">
        <v>0.21260273164213614</v>
      </c>
      <c r="D41" s="471">
        <v>0.20970237218508572</v>
      </c>
      <c r="E41" s="471">
        <v>0.20092669115693232</v>
      </c>
      <c r="F41" s="471">
        <v>0.20546367023732698</v>
      </c>
      <c r="G41" s="472">
        <v>0.16238092581918698</v>
      </c>
      <c r="H41" s="471">
        <v>0.14936312085994746</v>
      </c>
      <c r="I41" s="471">
        <v>0.16517194193859153</v>
      </c>
      <c r="J41" s="471">
        <v>0.16525828462266176</v>
      </c>
      <c r="K41" s="471">
        <v>0.16483132709704315</v>
      </c>
      <c r="L41" s="472">
        <v>0.15816200537280117</v>
      </c>
      <c r="M41" s="471">
        <v>0.14855239444623933</v>
      </c>
      <c r="N41" s="471">
        <v>0.1485596241540047</v>
      </c>
      <c r="O41" s="471">
        <v>0.1541751208193009</v>
      </c>
      <c r="P41" s="522">
        <v>0.15820534109076981</v>
      </c>
      <c r="Q41" s="471">
        <v>0.14282361210936029</v>
      </c>
      <c r="R41" s="471">
        <v>0.12824470009448677</v>
      </c>
      <c r="S41" s="471">
        <v>0.12949748118911267</v>
      </c>
      <c r="T41" s="471">
        <v>0.12049048552427891</v>
      </c>
      <c r="U41" s="471">
        <v>0.11061593310402412</v>
      </c>
      <c r="V41" s="471">
        <v>0.11023983459962913</v>
      </c>
      <c r="W41" s="471">
        <v>0.10850744207854203</v>
      </c>
      <c r="X41" s="218"/>
      <c r="Y41" s="218"/>
      <c r="Z41" s="218"/>
      <c r="AA41" s="247"/>
      <c r="AB41" s="249"/>
      <c r="AC41" s="249"/>
      <c r="AD41" s="249"/>
      <c r="AE41" s="249"/>
      <c r="AF41" s="247"/>
      <c r="AG41" s="247"/>
      <c r="AH41" s="247"/>
      <c r="AI41" s="247"/>
      <c r="AJ41" s="247"/>
      <c r="AK41" s="247"/>
      <c r="AL41" s="247"/>
      <c r="AM41" s="247"/>
      <c r="AN41" s="247"/>
    </row>
    <row r="42" spans="2:40" s="79" customFormat="1" ht="12" customHeight="1" x14ac:dyDescent="0.2">
      <c r="B42" s="339" t="s">
        <v>126</v>
      </c>
      <c r="C42" s="340">
        <v>0.30079399984984062</v>
      </c>
      <c r="D42" s="340">
        <v>0.29041742760556677</v>
      </c>
      <c r="E42" s="340">
        <v>0.2807802536543953</v>
      </c>
      <c r="F42" s="340">
        <v>0.28360335443191692</v>
      </c>
      <c r="G42" s="508">
        <v>0.31474730911179571</v>
      </c>
      <c r="H42" s="340">
        <v>0.32867251416322968</v>
      </c>
      <c r="I42" s="340">
        <v>0.33105415959824913</v>
      </c>
      <c r="J42" s="340">
        <v>0.31620970825456268</v>
      </c>
      <c r="K42" s="340">
        <v>0.30972711750737558</v>
      </c>
      <c r="L42" s="508">
        <v>0.30587908785547241</v>
      </c>
      <c r="M42" s="340">
        <v>0.30931658623872638</v>
      </c>
      <c r="N42" s="340">
        <v>0.31414726383646402</v>
      </c>
      <c r="O42" s="340">
        <v>0.33815648104648843</v>
      </c>
      <c r="P42" s="340">
        <v>0.34765754547809735</v>
      </c>
      <c r="Q42" s="508">
        <v>0.35369927596328588</v>
      </c>
      <c r="R42" s="340">
        <v>0.32933245012489037</v>
      </c>
      <c r="S42" s="340">
        <v>0.31201945134931491</v>
      </c>
      <c r="T42" s="340">
        <v>0.30879340969824526</v>
      </c>
      <c r="U42" s="340">
        <v>0.30012134935832047</v>
      </c>
      <c r="V42" s="340">
        <v>0.28054455428872827</v>
      </c>
      <c r="W42" s="340">
        <v>0.27142381621844547</v>
      </c>
      <c r="X42" s="218"/>
      <c r="Y42" s="218"/>
      <c r="Z42" s="218"/>
      <c r="AA42" s="247"/>
      <c r="AB42" s="249"/>
      <c r="AC42" s="249"/>
      <c r="AD42" s="249"/>
      <c r="AE42" s="249"/>
      <c r="AF42" s="247"/>
      <c r="AG42" s="247"/>
      <c r="AH42" s="247"/>
      <c r="AI42" s="247"/>
      <c r="AJ42" s="247"/>
      <c r="AK42" s="247"/>
      <c r="AL42" s="247"/>
      <c r="AM42" s="247"/>
      <c r="AN42" s="247"/>
    </row>
    <row r="43" spans="2:40" s="257" customFormat="1" ht="11.25" x14ac:dyDescent="0.2">
      <c r="B43" s="628" t="s">
        <v>124</v>
      </c>
      <c r="C43" s="471">
        <v>0.25741403046851263</v>
      </c>
      <c r="D43" s="471">
        <v>0.25805479390238978</v>
      </c>
      <c r="E43" s="471">
        <v>0.25482161547155996</v>
      </c>
      <c r="F43" s="471">
        <v>0.25183908545997691</v>
      </c>
      <c r="G43" s="472">
        <v>0.2602201931396535</v>
      </c>
      <c r="H43" s="471">
        <v>0.2647414550376333</v>
      </c>
      <c r="I43" s="471">
        <v>0.26365830127259787</v>
      </c>
      <c r="J43" s="471">
        <v>0.25797385465663047</v>
      </c>
      <c r="K43" s="471">
        <v>0.25602687853415562</v>
      </c>
      <c r="L43" s="472">
        <v>0.25312180308710208</v>
      </c>
      <c r="M43" s="471">
        <v>0.25113101579498653</v>
      </c>
      <c r="N43" s="471">
        <v>0.25856668172355474</v>
      </c>
      <c r="O43" s="471">
        <v>0.27892471537906788</v>
      </c>
      <c r="P43" s="471">
        <v>0.2788934999058405</v>
      </c>
      <c r="Q43" s="472">
        <v>0.27526377592773354</v>
      </c>
      <c r="R43" s="471">
        <v>0.2690052823742764</v>
      </c>
      <c r="S43" s="471">
        <v>0.26538520125580589</v>
      </c>
      <c r="T43" s="471">
        <v>0.26198726128758593</v>
      </c>
      <c r="U43" s="471">
        <v>0.2562409411363844</v>
      </c>
      <c r="V43" s="471">
        <v>0.23880356419564283</v>
      </c>
      <c r="W43" s="471">
        <v>0.23594911355929804</v>
      </c>
      <c r="X43" s="147"/>
      <c r="Y43" s="147"/>
      <c r="Z43" s="147"/>
      <c r="AA43" s="147"/>
      <c r="AB43" s="486"/>
      <c r="AC43" s="486"/>
      <c r="AD43" s="486"/>
      <c r="AE43" s="486"/>
    </row>
    <row r="44" spans="2:40" s="79" customFormat="1" ht="11.25" x14ac:dyDescent="0.2">
      <c r="B44" s="629" t="s">
        <v>237</v>
      </c>
      <c r="C44" s="630">
        <v>0.24653609794760245</v>
      </c>
      <c r="D44" s="630">
        <v>0.24856585992385835</v>
      </c>
      <c r="E44" s="630">
        <v>0.2426892346849831</v>
      </c>
      <c r="F44" s="630">
        <v>0.23687851766226517</v>
      </c>
      <c r="G44" s="631">
        <v>0.23138614146526174</v>
      </c>
      <c r="H44" s="630">
        <v>0.23136701098067763</v>
      </c>
      <c r="I44" s="630">
        <v>0.22926391498836485</v>
      </c>
      <c r="J44" s="630">
        <v>0.22889778003539141</v>
      </c>
      <c r="K44" s="630">
        <v>0.23427816901935844</v>
      </c>
      <c r="L44" s="631">
        <v>0.22952606085596916</v>
      </c>
      <c r="M44" s="630">
        <v>0.22516261743605573</v>
      </c>
      <c r="N44" s="630">
        <v>0.23336306056745601</v>
      </c>
      <c r="O44" s="630">
        <v>0.25050969875922435</v>
      </c>
      <c r="P44" s="630">
        <v>0.24425665782284312</v>
      </c>
      <c r="Q44" s="631">
        <v>0.24244415494599109</v>
      </c>
      <c r="R44" s="630">
        <v>0.24328812815147005</v>
      </c>
      <c r="S44" s="630">
        <v>0.24407535539328981</v>
      </c>
      <c r="T44" s="630">
        <v>0.24182314351319664</v>
      </c>
      <c r="U44" s="630">
        <v>0.23937053291966728</v>
      </c>
      <c r="V44" s="630">
        <v>0.22168995426472088</v>
      </c>
      <c r="W44" s="630">
        <v>0.22209110686858302</v>
      </c>
      <c r="X44" s="2"/>
      <c r="Y44" s="2"/>
      <c r="Z44" s="2"/>
      <c r="AA44" s="2"/>
      <c r="AB44" s="206"/>
      <c r="AC44" s="206"/>
      <c r="AD44" s="206"/>
      <c r="AE44" s="206"/>
    </row>
    <row r="45" spans="2:40" s="257" customFormat="1" ht="11.25" x14ac:dyDescent="0.2">
      <c r="B45" s="493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3"/>
      <c r="O45" s="473"/>
      <c r="P45" s="473"/>
      <c r="Q45" s="473"/>
      <c r="R45" s="473"/>
      <c r="S45" s="473"/>
      <c r="T45" s="473"/>
      <c r="U45" s="147"/>
      <c r="V45" s="147"/>
      <c r="W45" s="147"/>
      <c r="X45" s="147"/>
      <c r="Y45" s="147"/>
      <c r="Z45" s="147"/>
      <c r="AA45" s="147"/>
      <c r="AB45" s="486"/>
      <c r="AC45" s="486"/>
      <c r="AD45" s="486"/>
      <c r="AE45" s="486"/>
    </row>
    <row r="46" spans="2:40" s="2" customFormat="1" ht="11.25" x14ac:dyDescent="0.2">
      <c r="B46" s="169"/>
      <c r="C46" s="193"/>
      <c r="D46" s="74"/>
      <c r="E46" s="74"/>
      <c r="F46" s="74"/>
      <c r="G46" s="74"/>
      <c r="H46" s="74"/>
      <c r="I46" s="74"/>
      <c r="J46" s="75"/>
      <c r="K46" s="75"/>
      <c r="L46" s="75"/>
      <c r="M46" s="75"/>
      <c r="N46" s="75"/>
      <c r="AB46" s="206"/>
    </row>
    <row r="47" spans="2:40" s="208" customFormat="1" ht="23.25" customHeight="1" x14ac:dyDescent="0.2">
      <c r="B47" s="167" t="s">
        <v>309</v>
      </c>
      <c r="C47" s="74"/>
      <c r="D47" s="74"/>
      <c r="E47" s="74"/>
      <c r="F47" s="74"/>
      <c r="G47" s="74"/>
      <c r="H47" s="74"/>
      <c r="I47" s="74"/>
      <c r="J47" s="75"/>
      <c r="K47" s="75"/>
      <c r="L47" s="75"/>
      <c r="M47" s="75"/>
      <c r="N47" s="75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</row>
    <row r="48" spans="2:40" ht="11.25" customHeight="1" x14ac:dyDescent="0.2">
      <c r="B48" s="78" t="s">
        <v>52</v>
      </c>
    </row>
    <row r="49" spans="15:38" ht="13.5" customHeight="1" x14ac:dyDescent="0.2"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50"/>
      <c r="AB49" s="251"/>
      <c r="AC49" s="252"/>
      <c r="AD49" s="245"/>
      <c r="AE49" s="245"/>
      <c r="AF49" s="245"/>
      <c r="AG49" s="245"/>
      <c r="AH49" s="245"/>
      <c r="AI49" s="245"/>
      <c r="AJ49" s="245"/>
      <c r="AK49" s="245"/>
      <c r="AL49" s="245"/>
    </row>
  </sheetData>
  <mergeCells count="2">
    <mergeCell ref="B4:C4"/>
    <mergeCell ref="R1:S1"/>
  </mergeCells>
  <phoneticPr fontId="6" type="noConversion"/>
  <hyperlinks>
    <hyperlink ref="R1" location="Index!A1" display="retour à l'index"/>
  </hyperlinks>
  <pageMargins left="0" right="0" top="0" bottom="0" header="0.23622047244094491" footer="0.31496062992125984"/>
  <pageSetup paperSize="9" scale="77" orientation="landscape" r:id="rId1"/>
  <headerFooter alignWithMargins="0"/>
  <ignoredErrors>
    <ignoredError sqref="C6:I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D50"/>
  <sheetViews>
    <sheetView showGridLines="0" zoomScaleNormal="100" workbookViewId="0">
      <selection activeCell="B3" sqref="B3"/>
    </sheetView>
  </sheetViews>
  <sheetFormatPr baseColWidth="10" defaultColWidth="11" defaultRowHeight="12.75" customHeight="1" x14ac:dyDescent="0.2"/>
  <cols>
    <col min="1" max="1" width="0.85546875" style="75" customWidth="1"/>
    <col min="2" max="2" width="20.7109375" style="78" customWidth="1"/>
    <col min="3" max="5" width="6" style="74" customWidth="1"/>
    <col min="6" max="6" width="7.7109375" style="74" customWidth="1"/>
    <col min="7" max="9" width="6" style="74" customWidth="1"/>
    <col min="10" max="10" width="6" style="75" customWidth="1"/>
    <col min="11" max="11" width="7.7109375" style="75" customWidth="1"/>
    <col min="12" max="13" width="6" style="75" customWidth="1"/>
    <col min="14" max="19" width="7.7109375" style="75" customWidth="1"/>
    <col min="20" max="22" width="8.28515625" style="75" customWidth="1"/>
    <col min="23" max="23" width="7.7109375" style="75" customWidth="1"/>
    <col min="24" max="16384" width="11" style="75"/>
  </cols>
  <sheetData>
    <row r="1" spans="1:30" ht="12.75" customHeight="1" x14ac:dyDescent="0.2">
      <c r="A1" s="75" t="s">
        <v>13</v>
      </c>
      <c r="B1" s="73" t="s">
        <v>153</v>
      </c>
      <c r="C1" s="74" t="s">
        <v>13</v>
      </c>
      <c r="D1" s="275"/>
      <c r="F1" s="34"/>
      <c r="G1" s="276"/>
      <c r="L1" s="211"/>
      <c r="R1" s="681" t="s">
        <v>59</v>
      </c>
      <c r="S1" s="663"/>
      <c r="T1" s="208"/>
      <c r="U1" s="245"/>
      <c r="V1" s="245"/>
      <c r="W1" s="245"/>
      <c r="X1" s="245"/>
      <c r="Y1" s="245"/>
      <c r="Z1" s="245"/>
      <c r="AA1" s="245"/>
      <c r="AB1" s="245"/>
      <c r="AC1" s="245"/>
      <c r="AD1" s="245"/>
    </row>
    <row r="2" spans="1:30" ht="12.75" customHeight="1" x14ac:dyDescent="0.2">
      <c r="B2" s="73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</row>
    <row r="3" spans="1:30" s="77" customFormat="1" ht="12.75" customHeight="1" x14ac:dyDescent="0.2">
      <c r="B3" s="183" t="s">
        <v>302</v>
      </c>
      <c r="C3" s="191"/>
      <c r="D3" s="191"/>
      <c r="E3" s="191"/>
      <c r="F3" s="191"/>
      <c r="G3" s="76"/>
      <c r="H3" s="76"/>
      <c r="I3" s="7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</row>
    <row r="4" spans="1:30" ht="12.75" customHeight="1" x14ac:dyDescent="0.2">
      <c r="B4" s="623" t="s">
        <v>154</v>
      </c>
      <c r="C4" s="193"/>
      <c r="D4" s="193"/>
      <c r="E4" s="193"/>
      <c r="F4" s="193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</row>
    <row r="5" spans="1:30" s="78" customFormat="1" ht="6.75" customHeight="1" x14ac:dyDescent="0.2">
      <c r="B5" s="81"/>
      <c r="C5" s="82"/>
      <c r="D5" s="82"/>
      <c r="E5" s="82"/>
      <c r="F5" s="82"/>
      <c r="G5" s="82"/>
      <c r="H5" s="82"/>
      <c r="I5" s="82"/>
      <c r="J5" s="83"/>
      <c r="K5" s="75"/>
      <c r="L5" s="75"/>
      <c r="M5" s="75"/>
      <c r="N5" s="7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</row>
    <row r="6" spans="1:30" s="78" customFormat="1" ht="16.5" customHeight="1" x14ac:dyDescent="0.2">
      <c r="B6" s="274" t="s">
        <v>117</v>
      </c>
      <c r="C6" s="271" t="s">
        <v>1</v>
      </c>
      <c r="D6" s="271" t="s">
        <v>2</v>
      </c>
      <c r="E6" s="271" t="s">
        <v>3</v>
      </c>
      <c r="F6" s="272" t="s">
        <v>4</v>
      </c>
      <c r="G6" s="271" t="s">
        <v>11</v>
      </c>
      <c r="H6" s="271" t="s">
        <v>12</v>
      </c>
      <c r="I6" s="271" t="s">
        <v>14</v>
      </c>
      <c r="J6" s="271">
        <v>2004</v>
      </c>
      <c r="K6" s="272">
        <v>2005</v>
      </c>
      <c r="L6" s="271">
        <v>2006</v>
      </c>
      <c r="M6" s="271">
        <v>2007</v>
      </c>
      <c r="N6" s="273">
        <v>2008</v>
      </c>
      <c r="O6" s="273">
        <v>2009</v>
      </c>
      <c r="P6" s="351">
        <v>2010</v>
      </c>
      <c r="Q6" s="273">
        <v>2011</v>
      </c>
      <c r="R6" s="273">
        <v>2012</v>
      </c>
      <c r="S6" s="273">
        <v>2013</v>
      </c>
      <c r="T6" s="273">
        <v>2014</v>
      </c>
      <c r="U6" s="273">
        <v>2015</v>
      </c>
      <c r="V6" s="273">
        <v>2016</v>
      </c>
      <c r="W6" s="273">
        <v>2017</v>
      </c>
      <c r="X6" s="245"/>
      <c r="Y6" s="245"/>
      <c r="Z6" s="245"/>
      <c r="AA6" s="245"/>
      <c r="AB6" s="245"/>
      <c r="AC6" s="245"/>
      <c r="AD6" s="245"/>
    </row>
    <row r="7" spans="1:30" s="79" customFormat="1" ht="12.75" customHeight="1" x14ac:dyDescent="0.2">
      <c r="B7" s="285" t="s">
        <v>132</v>
      </c>
      <c r="C7" s="283" t="s">
        <v>5</v>
      </c>
      <c r="D7" s="283">
        <v>22.909331479446521</v>
      </c>
      <c r="E7" s="283" t="s">
        <v>5</v>
      </c>
      <c r="F7" s="284">
        <v>22.614739226848162</v>
      </c>
      <c r="G7" s="283" t="s">
        <v>5</v>
      </c>
      <c r="H7" s="283">
        <v>18.788034757334461</v>
      </c>
      <c r="I7" s="283" t="s">
        <v>5</v>
      </c>
      <c r="J7" s="283">
        <v>15.568149794908726</v>
      </c>
      <c r="K7" s="284" t="s">
        <v>5</v>
      </c>
      <c r="L7" s="283">
        <v>14.213948533328436</v>
      </c>
      <c r="M7" s="283" t="s">
        <v>5</v>
      </c>
      <c r="N7" s="283">
        <v>12.086956829015765</v>
      </c>
      <c r="O7" s="283" t="s">
        <v>5</v>
      </c>
      <c r="P7" s="512">
        <v>12.398512049167071</v>
      </c>
      <c r="Q7" s="283">
        <v>11.195936780340073</v>
      </c>
      <c r="R7" s="283" t="s">
        <v>5</v>
      </c>
      <c r="S7" s="283">
        <v>11.208341424794227</v>
      </c>
      <c r="T7" s="513" t="s">
        <v>5</v>
      </c>
      <c r="U7" s="513">
        <v>12.697649058661279</v>
      </c>
      <c r="V7" s="513" t="s">
        <v>5</v>
      </c>
      <c r="W7" s="513" t="s">
        <v>5</v>
      </c>
      <c r="X7" s="247"/>
      <c r="Y7" s="247"/>
      <c r="Z7" s="247"/>
      <c r="AA7" s="247"/>
      <c r="AB7" s="247"/>
      <c r="AC7" s="247"/>
      <c r="AD7" s="247"/>
    </row>
    <row r="8" spans="1:30" s="79" customFormat="1" ht="12.75" customHeight="1" x14ac:dyDescent="0.2">
      <c r="B8" s="339" t="s">
        <v>133</v>
      </c>
      <c r="C8" s="342" t="s">
        <v>5</v>
      </c>
      <c r="D8" s="342">
        <v>6.4400478258503719</v>
      </c>
      <c r="E8" s="342" t="s">
        <v>5</v>
      </c>
      <c r="F8" s="343" t="s">
        <v>5</v>
      </c>
      <c r="G8" s="342" t="s">
        <v>5</v>
      </c>
      <c r="H8" s="342">
        <v>5.6876643383992489</v>
      </c>
      <c r="I8" s="342" t="s">
        <v>5</v>
      </c>
      <c r="J8" s="342">
        <v>5.1401016392655663</v>
      </c>
      <c r="K8" s="343">
        <v>5.206067852884253</v>
      </c>
      <c r="L8" s="342">
        <v>5.2263583614501155</v>
      </c>
      <c r="M8" s="342">
        <v>5.3481347415444365</v>
      </c>
      <c r="N8" s="342">
        <v>5.3419024226092526</v>
      </c>
      <c r="O8" s="342">
        <v>5.3356498115911704</v>
      </c>
      <c r="P8" s="514">
        <v>5.2367215277123487</v>
      </c>
      <c r="Q8" s="342">
        <v>5.1378055624862942</v>
      </c>
      <c r="R8" s="342">
        <v>4.577469034780961</v>
      </c>
      <c r="S8" s="342">
        <v>4.439164993780353</v>
      </c>
      <c r="T8" s="515">
        <v>4.5501976607709063</v>
      </c>
      <c r="U8" s="515">
        <v>4.5824012733988075</v>
      </c>
      <c r="V8" s="515">
        <v>7.0850058787970775</v>
      </c>
      <c r="W8" s="515">
        <v>7.0850075903456631</v>
      </c>
      <c r="X8" s="247"/>
      <c r="Y8" s="247"/>
      <c r="Z8" s="247"/>
      <c r="AA8" s="247"/>
      <c r="AB8" s="247"/>
      <c r="AC8" s="247"/>
      <c r="AD8" s="247"/>
    </row>
    <row r="9" spans="1:30" s="79" customFormat="1" ht="12.75" customHeight="1" x14ac:dyDescent="0.2">
      <c r="B9" s="156" t="s">
        <v>134</v>
      </c>
      <c r="C9" s="281">
        <v>5.4727820962121729</v>
      </c>
      <c r="D9" s="281">
        <v>6.0354052141870094</v>
      </c>
      <c r="E9" s="281">
        <v>6.1976211571452238</v>
      </c>
      <c r="F9" s="281">
        <v>6.2880640949107445</v>
      </c>
      <c r="G9" s="558">
        <v>6.1580113935933678</v>
      </c>
      <c r="H9" s="281">
        <v>7.1652181935160346</v>
      </c>
      <c r="I9" s="281">
        <v>6.846029735242019</v>
      </c>
      <c r="J9" s="281">
        <v>7.7465127186184413</v>
      </c>
      <c r="K9" s="282">
        <v>8.3624972249553977</v>
      </c>
      <c r="L9" s="281">
        <v>8.030968767485513</v>
      </c>
      <c r="M9" s="281">
        <v>8.0743677074875375</v>
      </c>
      <c r="N9" s="281">
        <v>8.9330911131269861</v>
      </c>
      <c r="O9" s="281">
        <v>9.2120844525315526</v>
      </c>
      <c r="P9" s="516">
        <v>8.4260434056761273</v>
      </c>
      <c r="Q9" s="281">
        <v>8.0602129482315519</v>
      </c>
      <c r="R9" s="281">
        <v>8.4806454351978857</v>
      </c>
      <c r="S9" s="281">
        <v>8.4656107768599451</v>
      </c>
      <c r="T9" s="513">
        <v>8.9962836254628176</v>
      </c>
      <c r="U9" s="513">
        <v>9.185270107331343</v>
      </c>
      <c r="V9" s="513">
        <v>8.8697231997650885</v>
      </c>
      <c r="W9" s="513">
        <v>11.016824201574472</v>
      </c>
      <c r="X9" s="247"/>
      <c r="Y9" s="247"/>
      <c r="Z9" s="247"/>
      <c r="AA9" s="247"/>
      <c r="AB9" s="247"/>
      <c r="AC9" s="247"/>
      <c r="AD9" s="247"/>
    </row>
    <row r="10" spans="1:30" s="79" customFormat="1" ht="12.75" customHeight="1" x14ac:dyDescent="0.2">
      <c r="B10" s="339" t="s">
        <v>135</v>
      </c>
      <c r="C10" s="342">
        <v>13.213992894233398</v>
      </c>
      <c r="D10" s="342">
        <v>12.18299353555445</v>
      </c>
      <c r="E10" s="342">
        <v>11.861427680444519</v>
      </c>
      <c r="F10" s="342">
        <v>11.237594862813777</v>
      </c>
      <c r="G10" s="557">
        <v>10.284009856049799</v>
      </c>
      <c r="H10" s="342">
        <v>10.503059143439836</v>
      </c>
      <c r="I10" s="342">
        <v>9.5621886517354504</v>
      </c>
      <c r="J10" s="342">
        <v>8.8983844971700581</v>
      </c>
      <c r="K10" s="343">
        <v>9.6956071798165784</v>
      </c>
      <c r="L10" s="342">
        <v>9.7252312665497449</v>
      </c>
      <c r="M10" s="342">
        <v>9.7362812999467234</v>
      </c>
      <c r="N10" s="342">
        <v>9.7590322265942575</v>
      </c>
      <c r="O10" s="342">
        <v>10.445086129642538</v>
      </c>
      <c r="P10" s="514">
        <v>10.598487339690891</v>
      </c>
      <c r="Q10" s="342">
        <v>8.9954265888661098</v>
      </c>
      <c r="R10" s="342">
        <v>8.5721343873517792</v>
      </c>
      <c r="S10" s="342">
        <v>8.8838198575876195</v>
      </c>
      <c r="T10" s="342">
        <v>8.6091940577845367</v>
      </c>
      <c r="U10" s="342">
        <v>6.957837581224223</v>
      </c>
      <c r="V10" s="342">
        <v>6.771470160116448</v>
      </c>
      <c r="W10" s="342">
        <v>6.7689955304634202</v>
      </c>
      <c r="X10" s="247"/>
      <c r="Y10" s="247"/>
      <c r="Z10" s="247"/>
      <c r="AA10" s="247"/>
      <c r="AB10" s="247"/>
      <c r="AC10" s="247"/>
      <c r="AD10" s="247"/>
    </row>
    <row r="11" spans="1:30" s="79" customFormat="1" ht="12.75" customHeight="1" x14ac:dyDescent="0.2">
      <c r="B11" s="474" t="s">
        <v>232</v>
      </c>
      <c r="C11" s="475" t="s">
        <v>5</v>
      </c>
      <c r="D11" s="475" t="s">
        <v>5</v>
      </c>
      <c r="E11" s="475" t="s">
        <v>5</v>
      </c>
      <c r="F11" s="475" t="s">
        <v>5</v>
      </c>
      <c r="G11" s="476" t="s">
        <v>5</v>
      </c>
      <c r="H11" s="475" t="s">
        <v>5</v>
      </c>
      <c r="I11" s="475" t="s">
        <v>5</v>
      </c>
      <c r="J11" s="475" t="s">
        <v>5</v>
      </c>
      <c r="K11" s="475" t="s">
        <v>5</v>
      </c>
      <c r="L11" s="476" t="s">
        <v>5</v>
      </c>
      <c r="M11" s="475">
        <v>9.860959950952898</v>
      </c>
      <c r="N11" s="475">
        <v>9.6738665408716429</v>
      </c>
      <c r="O11" s="475">
        <v>3.3358978500559076</v>
      </c>
      <c r="P11" s="517">
        <v>3.6878651640931777</v>
      </c>
      <c r="Q11" s="475">
        <v>3.9749003263239122</v>
      </c>
      <c r="R11" s="475">
        <v>4.0765378118860784</v>
      </c>
      <c r="S11" s="475">
        <v>8.3975438221523433</v>
      </c>
      <c r="T11" s="475">
        <v>8.1434646936302322</v>
      </c>
      <c r="U11" s="475">
        <v>7.8108892403483381</v>
      </c>
      <c r="V11" s="475">
        <v>13.161972035701114</v>
      </c>
      <c r="W11" s="475" t="s">
        <v>5</v>
      </c>
      <c r="X11" s="247"/>
      <c r="Y11" s="247"/>
      <c r="Z11" s="247"/>
      <c r="AA11" s="247"/>
      <c r="AB11" s="247"/>
      <c r="AC11" s="247"/>
      <c r="AD11" s="247"/>
    </row>
    <row r="12" spans="1:30" s="79" customFormat="1" ht="12.75" customHeight="1" x14ac:dyDescent="0.2">
      <c r="B12" s="339" t="s">
        <v>136</v>
      </c>
      <c r="C12" s="342">
        <v>26.633944982389846</v>
      </c>
      <c r="D12" s="342">
        <v>25.706538377432757</v>
      </c>
      <c r="E12" s="342">
        <v>24.259621849983297</v>
      </c>
      <c r="F12" s="342">
        <v>25.321664804131807</v>
      </c>
      <c r="G12" s="557">
        <v>23.694815964992763</v>
      </c>
      <c r="H12" s="342">
        <v>22.965802884387625</v>
      </c>
      <c r="I12" s="342">
        <v>23.335449256941409</v>
      </c>
      <c r="J12" s="342">
        <v>22.427945478073262</v>
      </c>
      <c r="K12" s="342">
        <v>22.770607816363093</v>
      </c>
      <c r="L12" s="557">
        <v>22.162188817870536</v>
      </c>
      <c r="M12" s="342">
        <v>23.334892022262974</v>
      </c>
      <c r="N12" s="342">
        <v>23.466721687117484</v>
      </c>
      <c r="O12" s="342">
        <v>24.181430577718359</v>
      </c>
      <c r="P12" s="342">
        <v>22.690655996506457</v>
      </c>
      <c r="Q12" s="557">
        <v>20.670892378965259</v>
      </c>
      <c r="R12" s="342">
        <v>19.187851050833942</v>
      </c>
      <c r="S12" s="342">
        <v>19.106996435696839</v>
      </c>
      <c r="T12" s="342">
        <v>18.971212952382039</v>
      </c>
      <c r="U12" s="342">
        <v>20.403721310452941</v>
      </c>
      <c r="V12" s="342">
        <v>18.16206098798699</v>
      </c>
      <c r="W12" s="342">
        <v>17.239720451902333</v>
      </c>
      <c r="X12" s="247"/>
      <c r="Y12" s="247"/>
      <c r="Z12" s="247"/>
      <c r="AA12" s="247"/>
      <c r="AB12" s="247"/>
      <c r="AC12" s="247"/>
      <c r="AD12" s="247"/>
    </row>
    <row r="13" spans="1:30" s="79" customFormat="1" ht="12.75" customHeight="1" x14ac:dyDescent="0.2">
      <c r="B13" s="474" t="s">
        <v>119</v>
      </c>
      <c r="C13" s="475">
        <v>15.41197118049141</v>
      </c>
      <c r="D13" s="475">
        <v>14.331862040907589</v>
      </c>
      <c r="E13" s="475">
        <v>14.533348812206651</v>
      </c>
      <c r="F13" s="475" t="s">
        <v>5</v>
      </c>
      <c r="G13" s="476">
        <v>11.767416063667165</v>
      </c>
      <c r="H13" s="475">
        <v>7.3654555487787166</v>
      </c>
      <c r="I13" s="475">
        <v>7.0063152341985635</v>
      </c>
      <c r="J13" s="475">
        <v>6.8636021257449986</v>
      </c>
      <c r="K13" s="475">
        <v>6.4508845306426963</v>
      </c>
      <c r="L13" s="476">
        <v>6.5605515768536531</v>
      </c>
      <c r="M13" s="475">
        <v>3.2374672290006687</v>
      </c>
      <c r="N13" s="475">
        <v>2.6049696775613951</v>
      </c>
      <c r="O13" s="475">
        <v>2.0700765387093525</v>
      </c>
      <c r="P13" s="475">
        <v>2.2078942336997569</v>
      </c>
      <c r="Q13" s="476">
        <v>2.0283321748916028</v>
      </c>
      <c r="R13" s="475">
        <v>2.3736739906575308</v>
      </c>
      <c r="S13" s="475">
        <v>2.355170121788464</v>
      </c>
      <c r="T13" s="475">
        <v>2.2933555047460681</v>
      </c>
      <c r="U13" s="475">
        <v>2.2311525478218934</v>
      </c>
      <c r="V13" s="475">
        <v>2.2030870700316036</v>
      </c>
      <c r="W13" s="475">
        <v>2.2236245079479553</v>
      </c>
      <c r="X13" s="247"/>
      <c r="Y13" s="247"/>
      <c r="Z13" s="247"/>
      <c r="AA13" s="247"/>
      <c r="AB13" s="247"/>
      <c r="AC13" s="247"/>
      <c r="AD13" s="247"/>
    </row>
    <row r="14" spans="1:30" s="79" customFormat="1" ht="12.75" customHeight="1" x14ac:dyDescent="0.2">
      <c r="B14" s="339" t="s">
        <v>137</v>
      </c>
      <c r="C14" s="342" t="s">
        <v>5</v>
      </c>
      <c r="D14" s="342">
        <v>23.819028609524651</v>
      </c>
      <c r="E14" s="342">
        <v>24.40642458076104</v>
      </c>
      <c r="F14" s="342">
        <v>23.127373144306119</v>
      </c>
      <c r="G14" s="557">
        <v>14.092992796257924</v>
      </c>
      <c r="H14" s="342">
        <v>16.980482204408386</v>
      </c>
      <c r="I14" s="342">
        <v>15.761804626134257</v>
      </c>
      <c r="J14" s="342">
        <v>13.261205564632963</v>
      </c>
      <c r="K14" s="342">
        <v>11.286585799624312</v>
      </c>
      <c r="L14" s="557">
        <v>13.130160479444841</v>
      </c>
      <c r="M14" s="342">
        <v>8.6602832513379084</v>
      </c>
      <c r="N14" s="342">
        <v>11.772275171746809</v>
      </c>
      <c r="O14" s="342">
        <v>10.98578320540768</v>
      </c>
      <c r="P14" s="342">
        <v>10.551917085267375</v>
      </c>
      <c r="Q14" s="557">
        <v>8.0888737213438748</v>
      </c>
      <c r="R14" s="342">
        <v>9.2891758146357173</v>
      </c>
      <c r="S14" s="342">
        <v>8.9304960118953041</v>
      </c>
      <c r="T14" s="559">
        <v>10.979298030243848</v>
      </c>
      <c r="U14" s="559">
        <v>10.801796446734034</v>
      </c>
      <c r="V14" s="559">
        <v>11.430051046829918</v>
      </c>
      <c r="W14" s="559">
        <v>11.763932702418506</v>
      </c>
      <c r="X14" s="247"/>
      <c r="Y14" s="247"/>
      <c r="Z14" s="247"/>
      <c r="AA14" s="247"/>
      <c r="AB14" s="247"/>
      <c r="AC14" s="247"/>
      <c r="AD14" s="247"/>
    </row>
    <row r="15" spans="1:30" s="79" customFormat="1" ht="12.75" customHeight="1" x14ac:dyDescent="0.2">
      <c r="B15" s="474" t="s">
        <v>127</v>
      </c>
      <c r="C15" s="475">
        <v>13.601440506445892</v>
      </c>
      <c r="D15" s="475">
        <v>12.58861870134756</v>
      </c>
      <c r="E15" s="475">
        <v>11.390884690583587</v>
      </c>
      <c r="F15" s="475">
        <v>10.579734070539441</v>
      </c>
      <c r="G15" s="476">
        <v>10.20346708425963</v>
      </c>
      <c r="H15" s="475">
        <v>10.361536159742592</v>
      </c>
      <c r="I15" s="475">
        <v>9.6942708297952187</v>
      </c>
      <c r="J15" s="475">
        <v>9.4662200552673248</v>
      </c>
      <c r="K15" s="475">
        <v>9.5547801304419302</v>
      </c>
      <c r="L15" s="476">
        <v>9.3470866345430146</v>
      </c>
      <c r="M15" s="475">
        <v>8.4624682411552588</v>
      </c>
      <c r="N15" s="475">
        <v>8.0342548196309131</v>
      </c>
      <c r="O15" s="475">
        <v>9.0959774624589951</v>
      </c>
      <c r="P15" s="475">
        <v>9.2467105887427863</v>
      </c>
      <c r="Q15" s="476">
        <v>8.8461647988216132</v>
      </c>
      <c r="R15" s="475">
        <v>9.0145505898223171</v>
      </c>
      <c r="S15" s="475">
        <v>8.9226672252060855</v>
      </c>
      <c r="T15" s="560">
        <v>8.6469802367899753</v>
      </c>
      <c r="U15" s="560">
        <v>8.1734174504603931</v>
      </c>
      <c r="V15" s="560">
        <v>8.1571353841480896</v>
      </c>
      <c r="W15" s="560">
        <v>8.5385213503531396</v>
      </c>
      <c r="X15" s="247"/>
      <c r="Y15" s="247"/>
      <c r="Z15" s="247"/>
      <c r="AA15" s="247"/>
      <c r="AB15" s="247"/>
      <c r="AC15" s="247"/>
      <c r="AD15" s="247"/>
    </row>
    <row r="16" spans="1:30" s="79" customFormat="1" ht="12.75" customHeight="1" x14ac:dyDescent="0.2">
      <c r="B16" s="339" t="s">
        <v>128</v>
      </c>
      <c r="C16" s="342">
        <v>18.665209320006131</v>
      </c>
      <c r="D16" s="342">
        <v>18.640709172765511</v>
      </c>
      <c r="E16" s="342">
        <v>18.142055287351404</v>
      </c>
      <c r="F16" s="342">
        <v>17.320860901478344</v>
      </c>
      <c r="G16" s="557">
        <v>16.517100637722017</v>
      </c>
      <c r="H16" s="342">
        <v>16.533385242084623</v>
      </c>
      <c r="I16" s="342">
        <v>16.681252295706596</v>
      </c>
      <c r="J16" s="342">
        <v>16.97857779309982</v>
      </c>
      <c r="K16" s="342">
        <v>17.769115805577101</v>
      </c>
      <c r="L16" s="557">
        <v>16.498501191061276</v>
      </c>
      <c r="M16" s="342">
        <v>16.352225068945287</v>
      </c>
      <c r="N16" s="342">
        <v>15.984703651138688</v>
      </c>
      <c r="O16" s="342">
        <v>16.308776862150925</v>
      </c>
      <c r="P16" s="342">
        <v>14.01649353733035</v>
      </c>
      <c r="Q16" s="557">
        <v>13.852317171177184</v>
      </c>
      <c r="R16" s="342">
        <v>13.15525857799301</v>
      </c>
      <c r="S16" s="342">
        <v>13.059358705968174</v>
      </c>
      <c r="T16" s="559">
        <v>12.737441151956205</v>
      </c>
      <c r="U16" s="559">
        <v>12.755318963232304</v>
      </c>
      <c r="V16" s="559">
        <v>12.88208844309894</v>
      </c>
      <c r="W16" s="559">
        <v>12.658000717731968</v>
      </c>
      <c r="X16" s="247"/>
      <c r="Y16" s="247"/>
      <c r="Z16" s="247"/>
      <c r="AA16" s="247"/>
      <c r="AB16" s="247"/>
      <c r="AC16" s="247"/>
      <c r="AD16" s="247"/>
    </row>
    <row r="17" spans="2:30" s="79" customFormat="1" ht="12.75" customHeight="1" x14ac:dyDescent="0.2">
      <c r="B17" s="474" t="s">
        <v>129</v>
      </c>
      <c r="C17" s="475">
        <v>14.634823296444846</v>
      </c>
      <c r="D17" s="475">
        <v>14.662903013574358</v>
      </c>
      <c r="E17" s="475">
        <v>13.761061993923581</v>
      </c>
      <c r="F17" s="475">
        <v>13.577707975266204</v>
      </c>
      <c r="G17" s="476">
        <v>13.741586862043768</v>
      </c>
      <c r="H17" s="475">
        <v>13.742266730837569</v>
      </c>
      <c r="I17" s="475">
        <v>13.398608322561126</v>
      </c>
      <c r="J17" s="475">
        <v>13.670772774160447</v>
      </c>
      <c r="K17" s="475">
        <v>14.113806556905411</v>
      </c>
      <c r="L17" s="476">
        <v>13.87581640413004</v>
      </c>
      <c r="M17" s="475">
        <v>13.890573958037757</v>
      </c>
      <c r="N17" s="475">
        <v>14.048043980343758</v>
      </c>
      <c r="O17" s="475">
        <v>14.806213801999668</v>
      </c>
      <c r="P17" s="475">
        <v>14.788039538794761</v>
      </c>
      <c r="Q17" s="476">
        <v>14.52221079452973</v>
      </c>
      <c r="R17" s="475">
        <v>14.335093936727242</v>
      </c>
      <c r="S17" s="475">
        <v>14.877346326725974</v>
      </c>
      <c r="T17" s="560">
        <v>14.623671132966692</v>
      </c>
      <c r="U17" s="560">
        <v>14.063247566486556</v>
      </c>
      <c r="V17" s="560">
        <v>13.800987604560442</v>
      </c>
      <c r="W17" s="560">
        <v>13.42727038231881</v>
      </c>
      <c r="X17" s="247"/>
      <c r="Y17" s="247"/>
      <c r="Z17" s="247"/>
      <c r="AA17" s="247"/>
      <c r="AB17" s="247"/>
      <c r="AC17" s="247"/>
      <c r="AD17" s="247"/>
    </row>
    <row r="18" spans="2:30" s="79" customFormat="1" ht="12.75" customHeight="1" x14ac:dyDescent="0.2">
      <c r="B18" s="339" t="s">
        <v>138</v>
      </c>
      <c r="C18" s="342">
        <v>23.423022158430644</v>
      </c>
      <c r="D18" s="342" t="s">
        <v>5</v>
      </c>
      <c r="E18" s="342">
        <v>21.708896246460981</v>
      </c>
      <c r="F18" s="342" t="s">
        <v>5</v>
      </c>
      <c r="G18" s="557">
        <v>22.055196711685262</v>
      </c>
      <c r="H18" s="342" t="s">
        <v>5</v>
      </c>
      <c r="I18" s="342">
        <v>20.289840250363067</v>
      </c>
      <c r="J18" s="342">
        <v>19.834160572508246</v>
      </c>
      <c r="K18" s="342">
        <v>20.276965024480191</v>
      </c>
      <c r="L18" s="557">
        <v>20.808113855717323</v>
      </c>
      <c r="M18" s="342">
        <v>20.921288014311273</v>
      </c>
      <c r="N18" s="342">
        <v>34.087176957610346</v>
      </c>
      <c r="O18" s="342">
        <v>26.136317751726178</v>
      </c>
      <c r="P18" s="342">
        <v>23.700204063525867</v>
      </c>
      <c r="Q18" s="557">
        <v>23.845406598424159</v>
      </c>
      <c r="R18" s="342">
        <v>24.813098086124402</v>
      </c>
      <c r="S18" s="342">
        <v>27.982424420231016</v>
      </c>
      <c r="T18" s="559">
        <v>27.720764598456306</v>
      </c>
      <c r="U18" s="559">
        <v>28.133840429153317</v>
      </c>
      <c r="V18" s="559">
        <v>25.015676840461072</v>
      </c>
      <c r="W18" s="559">
        <v>22.040826364977864</v>
      </c>
      <c r="X18" s="247"/>
      <c r="Y18" s="247"/>
      <c r="Z18" s="247"/>
      <c r="AA18" s="247"/>
      <c r="AB18" s="247"/>
      <c r="AC18" s="247"/>
      <c r="AD18" s="247"/>
    </row>
    <row r="19" spans="2:30" s="79" customFormat="1" ht="12.75" customHeight="1" x14ac:dyDescent="0.2">
      <c r="B19" s="474" t="s">
        <v>139</v>
      </c>
      <c r="C19" s="475">
        <v>25.126600625432189</v>
      </c>
      <c r="D19" s="475">
        <v>31.173674300936749</v>
      </c>
      <c r="E19" s="475">
        <v>32.290290441359851</v>
      </c>
      <c r="F19" s="475">
        <v>26.088553112510386</v>
      </c>
      <c r="G19" s="476">
        <v>25.881546343947448</v>
      </c>
      <c r="H19" s="475">
        <v>32.850022919434394</v>
      </c>
      <c r="I19" s="475">
        <v>31.342146599390464</v>
      </c>
      <c r="J19" s="475">
        <v>29.549528605914105</v>
      </c>
      <c r="K19" s="475">
        <v>27.998546427677557</v>
      </c>
      <c r="L19" s="476">
        <v>25.371627698219644</v>
      </c>
      <c r="M19" s="475">
        <v>24.150728063663241</v>
      </c>
      <c r="N19" s="475">
        <v>23.392119765154586</v>
      </c>
      <c r="O19" s="475">
        <v>20.057247206917264</v>
      </c>
      <c r="P19" s="475">
        <v>18.519714838794947</v>
      </c>
      <c r="Q19" s="476">
        <v>15.759114962888216</v>
      </c>
      <c r="R19" s="475">
        <v>14.443414244367492</v>
      </c>
      <c r="S19" s="475">
        <v>14.894443065144205</v>
      </c>
      <c r="T19" s="560">
        <v>13.740531739289825</v>
      </c>
      <c r="U19" s="560">
        <v>13.288315263977838</v>
      </c>
      <c r="V19" s="560">
        <v>13.412897906748212</v>
      </c>
      <c r="W19" s="560">
        <v>12.557756477425192</v>
      </c>
      <c r="X19" s="247"/>
      <c r="Y19" s="247"/>
      <c r="Z19" s="247"/>
      <c r="AA19" s="247"/>
      <c r="AB19" s="247"/>
      <c r="AC19" s="247"/>
      <c r="AD19" s="247"/>
    </row>
    <row r="20" spans="2:30" s="79" customFormat="1" ht="12.75" customHeight="1" x14ac:dyDescent="0.2">
      <c r="B20" s="339" t="s">
        <v>140</v>
      </c>
      <c r="C20" s="342">
        <v>29.793886411117619</v>
      </c>
      <c r="D20" s="342">
        <v>37.298664714498763</v>
      </c>
      <c r="E20" s="342">
        <v>30.203233187647349</v>
      </c>
      <c r="F20" s="342">
        <v>25.528767123287672</v>
      </c>
      <c r="G20" s="557">
        <v>20.079320757278882</v>
      </c>
      <c r="H20" s="342">
        <v>24.534143019811385</v>
      </c>
      <c r="I20" s="342">
        <v>24.801854974704892</v>
      </c>
      <c r="J20" s="342" t="s">
        <v>5</v>
      </c>
      <c r="K20" s="342">
        <v>23.531263723823788</v>
      </c>
      <c r="L20" s="557">
        <v>20.377499546159427</v>
      </c>
      <c r="M20" s="342">
        <v>17.824026506824897</v>
      </c>
      <c r="N20" s="342">
        <v>17.824026403318687</v>
      </c>
      <c r="O20" s="342">
        <v>22.085229996101756</v>
      </c>
      <c r="P20" s="342" t="s">
        <v>5</v>
      </c>
      <c r="Q20" s="557">
        <v>17.741272224566231</v>
      </c>
      <c r="R20" s="342" t="s">
        <v>5</v>
      </c>
      <c r="S20" s="342">
        <v>6.80127045824673</v>
      </c>
      <c r="T20" s="559">
        <v>6.0848714626176079</v>
      </c>
      <c r="U20" s="559">
        <v>4.834353804605521</v>
      </c>
      <c r="V20" s="559">
        <v>4.8510086625154685</v>
      </c>
      <c r="W20" s="559">
        <v>4.1359732652987891</v>
      </c>
      <c r="X20" s="247"/>
      <c r="Y20" s="247"/>
      <c r="Z20" s="247"/>
      <c r="AA20" s="247"/>
      <c r="AB20" s="247"/>
      <c r="AC20" s="247"/>
      <c r="AD20" s="247"/>
    </row>
    <row r="21" spans="2:30" s="79" customFormat="1" ht="12.75" customHeight="1" x14ac:dyDescent="0.2">
      <c r="B21" s="474" t="s">
        <v>141</v>
      </c>
      <c r="C21" s="475">
        <v>7.5792842759440981</v>
      </c>
      <c r="D21" s="475">
        <v>7.2006748033809682</v>
      </c>
      <c r="E21" s="475">
        <v>5.979796064582553</v>
      </c>
      <c r="F21" s="475">
        <v>8.1299430223658451</v>
      </c>
      <c r="G21" s="476">
        <v>8.0977964650003891</v>
      </c>
      <c r="H21" s="475">
        <v>8.726842178576403</v>
      </c>
      <c r="I21" s="475">
        <v>7.7834799608993155</v>
      </c>
      <c r="J21" s="475">
        <v>7.5201043251467077</v>
      </c>
      <c r="K21" s="475">
        <v>7.389162561576355</v>
      </c>
      <c r="L21" s="476">
        <v>6.7662050611213855</v>
      </c>
      <c r="M21" s="475">
        <v>6.9407894736842115</v>
      </c>
      <c r="N21" s="475">
        <v>6.4898679766656437</v>
      </c>
      <c r="O21" s="475">
        <v>5.0483338670456757</v>
      </c>
      <c r="P21" s="475">
        <v>4.7724203550845568</v>
      </c>
      <c r="Q21" s="476">
        <v>4.9476724558310519</v>
      </c>
      <c r="R21" s="475">
        <v>4.8282814390619677</v>
      </c>
      <c r="S21" s="475">
        <v>4.5856231826357741</v>
      </c>
      <c r="T21" s="560">
        <v>4.4601903197097279</v>
      </c>
      <c r="U21" s="560">
        <v>4.3408873284391953</v>
      </c>
      <c r="V21" s="560">
        <v>4.2039385847797064</v>
      </c>
      <c r="W21" s="560">
        <v>4.6064762397696759</v>
      </c>
      <c r="X21" s="247"/>
      <c r="Y21" s="247"/>
      <c r="Z21" s="247"/>
      <c r="AA21" s="247"/>
      <c r="AB21" s="247"/>
      <c r="AC21" s="247"/>
      <c r="AD21" s="247"/>
    </row>
    <row r="22" spans="2:30" s="84" customFormat="1" ht="12.75" customHeight="1" x14ac:dyDescent="0.2">
      <c r="B22" s="478" t="s">
        <v>151</v>
      </c>
      <c r="C22" s="342">
        <v>9.415207311034079</v>
      </c>
      <c r="D22" s="342">
        <v>7.6782506590355917</v>
      </c>
      <c r="E22" s="342">
        <v>6.6375751419218361</v>
      </c>
      <c r="F22" s="342">
        <v>3.2180398697706858</v>
      </c>
      <c r="G22" s="557">
        <v>2.9742506800149471</v>
      </c>
      <c r="H22" s="342">
        <v>2.8319756331129797</v>
      </c>
      <c r="I22" s="342">
        <v>3.0861564979431546</v>
      </c>
      <c r="J22" s="342">
        <v>2.9358118019209267</v>
      </c>
      <c r="K22" s="342">
        <v>2.6763680179814857</v>
      </c>
      <c r="L22" s="557">
        <v>1.8517736635070752</v>
      </c>
      <c r="M22" s="342">
        <v>1.7525669507949446</v>
      </c>
      <c r="N22" s="342">
        <v>1.7817418241543481</v>
      </c>
      <c r="O22" s="342">
        <v>1.8527415948940615</v>
      </c>
      <c r="P22" s="342">
        <v>2.0568613840394296</v>
      </c>
      <c r="Q22" s="557">
        <v>2.0904485693218087</v>
      </c>
      <c r="R22" s="342">
        <v>1.9017202232243462</v>
      </c>
      <c r="S22" s="342">
        <v>1.8627660265632107</v>
      </c>
      <c r="T22" s="559">
        <v>1.8463743960205363</v>
      </c>
      <c r="U22" s="559">
        <v>1.6042059854408195</v>
      </c>
      <c r="V22" s="559">
        <v>1.5729532215291941</v>
      </c>
      <c r="W22" s="559">
        <v>1.5735932571165554</v>
      </c>
      <c r="X22" s="247"/>
      <c r="Y22" s="247"/>
      <c r="Z22" s="247"/>
      <c r="AA22" s="247"/>
      <c r="AB22" s="247"/>
      <c r="AC22" s="247"/>
      <c r="AD22" s="247"/>
    </row>
    <row r="23" spans="2:30" s="79" customFormat="1" ht="12.75" customHeight="1" x14ac:dyDescent="0.2">
      <c r="B23" s="156" t="s">
        <v>120</v>
      </c>
      <c r="C23" s="281">
        <v>19.404769628606648</v>
      </c>
      <c r="D23" s="281">
        <v>20.235931492485147</v>
      </c>
      <c r="E23" s="281">
        <v>19.199763972891589</v>
      </c>
      <c r="F23" s="281">
        <v>18.90965707085704</v>
      </c>
      <c r="G23" s="558">
        <v>18.370639984674554</v>
      </c>
      <c r="H23" s="281">
        <v>17.569094832014795</v>
      </c>
      <c r="I23" s="281">
        <v>17.482564831742163</v>
      </c>
      <c r="J23" s="281">
        <v>17.845669704320461</v>
      </c>
      <c r="K23" s="281">
        <v>17.316716670513117</v>
      </c>
      <c r="L23" s="558">
        <v>17.212574192130141</v>
      </c>
      <c r="M23" s="281">
        <v>14.504097326590387</v>
      </c>
      <c r="N23" s="281">
        <v>12.726401583758056</v>
      </c>
      <c r="O23" s="281">
        <v>13.142797646936334</v>
      </c>
      <c r="P23" s="281">
        <v>13.694846852722813</v>
      </c>
      <c r="Q23" s="558">
        <v>13.394849222133606</v>
      </c>
      <c r="R23" s="281">
        <v>14.829411047433242</v>
      </c>
      <c r="S23" s="281">
        <v>13.998884816828783</v>
      </c>
      <c r="T23" s="560">
        <v>13.588658147881608</v>
      </c>
      <c r="U23" s="560">
        <v>13.136254908155436</v>
      </c>
      <c r="V23" s="560">
        <v>12.564197087367077</v>
      </c>
      <c r="W23" s="560">
        <v>12.691607388404618</v>
      </c>
      <c r="X23" s="247"/>
      <c r="Y23" s="247"/>
      <c r="Z23" s="247"/>
      <c r="AA23" s="247"/>
      <c r="AB23" s="247"/>
      <c r="AC23" s="247"/>
      <c r="AD23" s="247"/>
    </row>
    <row r="24" spans="2:30" s="79" customFormat="1" ht="12.75" customHeight="1" x14ac:dyDescent="0.2">
      <c r="B24" s="339" t="s">
        <v>125</v>
      </c>
      <c r="C24" s="342">
        <v>8.8344825581670445</v>
      </c>
      <c r="D24" s="342">
        <v>9.2484357945503142</v>
      </c>
      <c r="E24" s="342">
        <v>9.8567452466828893</v>
      </c>
      <c r="F24" s="342">
        <v>9.8901605111149902</v>
      </c>
      <c r="G24" s="557">
        <v>9.5351024415000047</v>
      </c>
      <c r="H24" s="342">
        <v>9.5374064246996415</v>
      </c>
      <c r="I24" s="342">
        <v>9.3100904185143989</v>
      </c>
      <c r="J24" s="342">
        <v>9.4885027273142573</v>
      </c>
      <c r="K24" s="342">
        <v>8.2902327598905803</v>
      </c>
      <c r="L24" s="557">
        <v>8.281147756751098</v>
      </c>
      <c r="M24" s="342">
        <v>7.7683910296764438</v>
      </c>
      <c r="N24" s="342">
        <v>8.3290883121696115</v>
      </c>
      <c r="O24" s="342">
        <v>9.2145850529228976</v>
      </c>
      <c r="P24" s="342">
        <v>9.0244379010095184</v>
      </c>
      <c r="Q24" s="557">
        <v>8.3754665552172973</v>
      </c>
      <c r="R24" s="342">
        <v>8.6201597220578332</v>
      </c>
      <c r="S24" s="342">
        <v>9.1684093153331681</v>
      </c>
      <c r="T24" s="559">
        <v>8.3258040576762635</v>
      </c>
      <c r="U24" s="559">
        <v>7.8987605680460229</v>
      </c>
      <c r="V24" s="559">
        <v>7.5486688437207778</v>
      </c>
      <c r="W24" s="559">
        <v>7.8137597423884904</v>
      </c>
      <c r="X24" s="247"/>
      <c r="Y24" s="247"/>
      <c r="Z24" s="247"/>
      <c r="AA24" s="247"/>
      <c r="AB24" s="247"/>
      <c r="AC24" s="247"/>
      <c r="AD24" s="247"/>
    </row>
    <row r="25" spans="2:30" s="79" customFormat="1" ht="12.75" customHeight="1" x14ac:dyDescent="0.2">
      <c r="B25" s="156" t="s">
        <v>142</v>
      </c>
      <c r="C25" s="281">
        <v>15.776353589056516</v>
      </c>
      <c r="D25" s="281">
        <v>17.458638675012132</v>
      </c>
      <c r="E25" s="281">
        <v>14.451709782253481</v>
      </c>
      <c r="F25" s="281">
        <v>13.314625171345259</v>
      </c>
      <c r="G25" s="558">
        <v>12.360040994329109</v>
      </c>
      <c r="H25" s="281">
        <v>13.407250448064284</v>
      </c>
      <c r="I25" s="281">
        <v>12.59159456283316</v>
      </c>
      <c r="J25" s="281">
        <v>12.061394134646022</v>
      </c>
      <c r="K25" s="281">
        <v>11.860728395890517</v>
      </c>
      <c r="L25" s="558">
        <v>11.559865448847594</v>
      </c>
      <c r="M25" s="281">
        <v>11.655814597852618</v>
      </c>
      <c r="N25" s="281">
        <v>12.057314071372554</v>
      </c>
      <c r="O25" s="281">
        <v>13.018655386799157</v>
      </c>
      <c r="P25" s="281">
        <v>12.673795171891792</v>
      </c>
      <c r="Q25" s="558">
        <v>11.728499646122934</v>
      </c>
      <c r="R25" s="281">
        <v>11.253693931858439</v>
      </c>
      <c r="S25" s="281">
        <v>10.913645874343375</v>
      </c>
      <c r="T25" s="560">
        <v>11.212896066201228</v>
      </c>
      <c r="U25" s="560">
        <v>11.742550520428187</v>
      </c>
      <c r="V25" s="560">
        <v>11.544508432072478</v>
      </c>
      <c r="W25" s="560">
        <v>10.69907722221477</v>
      </c>
      <c r="X25" s="247"/>
      <c r="Y25" s="247"/>
      <c r="Z25" s="247"/>
      <c r="AA25" s="247"/>
      <c r="AB25" s="247"/>
      <c r="AC25" s="247"/>
      <c r="AD25" s="247"/>
    </row>
    <row r="26" spans="2:30" s="79" customFormat="1" ht="12.75" customHeight="1" x14ac:dyDescent="0.2">
      <c r="B26" s="339" t="s">
        <v>243</v>
      </c>
      <c r="C26" s="342">
        <v>38.084973967425128</v>
      </c>
      <c r="D26" s="342">
        <v>31.378515121489265</v>
      </c>
      <c r="E26" s="342">
        <v>33.462324468591262</v>
      </c>
      <c r="F26" s="342">
        <v>22.105664951232335</v>
      </c>
      <c r="G26" s="557">
        <v>21.475755913495902</v>
      </c>
      <c r="H26" s="342">
        <v>18.980657600796881</v>
      </c>
      <c r="I26" s="342">
        <v>23.376019167917001</v>
      </c>
      <c r="J26" s="342">
        <v>19.439882737747858</v>
      </c>
      <c r="K26" s="342">
        <v>18.690294833641392</v>
      </c>
      <c r="L26" s="557">
        <v>15.089522111359358</v>
      </c>
      <c r="M26" s="342">
        <v>24.25565348472702</v>
      </c>
      <c r="N26" s="342">
        <v>27.537705976378714</v>
      </c>
      <c r="O26" s="342">
        <v>24.707849348820833</v>
      </c>
      <c r="P26" s="342">
        <v>22.986990820647112</v>
      </c>
      <c r="Q26" s="557">
        <v>23.340014918672022</v>
      </c>
      <c r="R26" s="342">
        <v>27.111887654902716</v>
      </c>
      <c r="S26" s="342">
        <v>28.888888888888886</v>
      </c>
      <c r="T26" s="559">
        <v>23.955773955773953</v>
      </c>
      <c r="U26" s="559">
        <v>25.624178712220765</v>
      </c>
      <c r="V26" s="559">
        <v>31.793478260869566</v>
      </c>
      <c r="W26" s="559">
        <v>26.105873821609858</v>
      </c>
      <c r="X26" s="247"/>
      <c r="Y26" s="247"/>
      <c r="Z26" s="247"/>
      <c r="AA26" s="247"/>
      <c r="AB26" s="247"/>
      <c r="AC26" s="247"/>
      <c r="AD26" s="247"/>
    </row>
    <row r="27" spans="2:30" s="79" customFormat="1" ht="12.75" customHeight="1" x14ac:dyDescent="0.2">
      <c r="B27" s="474" t="s">
        <v>303</v>
      </c>
      <c r="C27" s="475">
        <v>56.90101889971546</v>
      </c>
      <c r="D27" s="475">
        <v>58.975553955005722</v>
      </c>
      <c r="E27" s="475">
        <v>57.897046149024533</v>
      </c>
      <c r="F27" s="475">
        <v>41.952236591324805</v>
      </c>
      <c r="G27" s="476">
        <v>39.565548136252218</v>
      </c>
      <c r="H27" s="475">
        <v>33.391097043032296</v>
      </c>
      <c r="I27" s="475">
        <v>26.427738137225642</v>
      </c>
      <c r="J27" s="475">
        <v>24.64591718223852</v>
      </c>
      <c r="K27" s="475">
        <v>24.981844127052891</v>
      </c>
      <c r="L27" s="476">
        <v>22.848954396573447</v>
      </c>
      <c r="M27" s="475">
        <v>20.844045848130218</v>
      </c>
      <c r="N27" s="475">
        <v>23.121055428622412</v>
      </c>
      <c r="O27" s="475">
        <v>23.405721547762347</v>
      </c>
      <c r="P27" s="475">
        <v>17.541782412678174</v>
      </c>
      <c r="Q27" s="476">
        <v>19.577782651451372</v>
      </c>
      <c r="R27" s="475">
        <v>19.57857269738275</v>
      </c>
      <c r="S27" s="475">
        <v>19.829375560275071</v>
      </c>
      <c r="T27" s="560">
        <v>16.995597449227365</v>
      </c>
      <c r="U27" s="560">
        <v>17.074960864321092</v>
      </c>
      <c r="V27" s="560">
        <v>26.09794513021501</v>
      </c>
      <c r="W27" s="560">
        <v>28.459520895261409</v>
      </c>
      <c r="X27" s="247"/>
      <c r="Y27" s="247"/>
      <c r="Z27" s="247"/>
      <c r="AA27" s="247"/>
      <c r="AB27" s="247"/>
      <c r="AC27" s="247"/>
      <c r="AD27" s="247"/>
    </row>
    <row r="28" spans="2:30" s="79" customFormat="1" ht="12.75" customHeight="1" x14ac:dyDescent="0.2">
      <c r="B28" s="339" t="s">
        <v>143</v>
      </c>
      <c r="C28" s="342" t="s">
        <v>5</v>
      </c>
      <c r="D28" s="342" t="s">
        <v>5</v>
      </c>
      <c r="E28" s="342" t="s">
        <v>5</v>
      </c>
      <c r="F28" s="342">
        <v>7.1448200054960163</v>
      </c>
      <c r="G28" s="557" t="s">
        <v>5</v>
      </c>
      <c r="H28" s="342" t="s">
        <v>5</v>
      </c>
      <c r="I28" s="342">
        <v>10.544856740253641</v>
      </c>
      <c r="J28" s="342">
        <v>10.989501898592808</v>
      </c>
      <c r="K28" s="342">
        <v>12.055084745762713</v>
      </c>
      <c r="L28" s="557">
        <v>11.804791481810115</v>
      </c>
      <c r="M28" s="342">
        <v>13.353617308992563</v>
      </c>
      <c r="N28" s="342">
        <v>15.998707175177765</v>
      </c>
      <c r="O28" s="342">
        <v>16.102405365318891</v>
      </c>
      <c r="P28" s="342">
        <v>21.300339406990222</v>
      </c>
      <c r="Q28" s="557">
        <v>23.406398479569212</v>
      </c>
      <c r="R28" s="342">
        <v>27.827775257031412</v>
      </c>
      <c r="S28" s="342">
        <v>28.965488322212892</v>
      </c>
      <c r="T28" s="559">
        <v>29.856303588440774</v>
      </c>
      <c r="U28" s="559">
        <v>29.805224218632041</v>
      </c>
      <c r="V28" s="559">
        <v>26.274623406720742</v>
      </c>
      <c r="W28" s="559">
        <v>26.331701698819465</v>
      </c>
      <c r="X28" s="247"/>
      <c r="Y28" s="247"/>
      <c r="Z28" s="247"/>
      <c r="AA28" s="247"/>
      <c r="AB28" s="247"/>
      <c r="AC28" s="247"/>
      <c r="AD28" s="247"/>
    </row>
    <row r="29" spans="2:30" s="79" customFormat="1" ht="12.75" customHeight="1" x14ac:dyDescent="0.2">
      <c r="B29" s="474" t="s">
        <v>144</v>
      </c>
      <c r="C29" s="475">
        <v>38.749497459888161</v>
      </c>
      <c r="D29" s="475">
        <v>36.786104314579859</v>
      </c>
      <c r="E29" s="475">
        <v>44.997473271225118</v>
      </c>
      <c r="F29" s="475">
        <v>41.715426245748283</v>
      </c>
      <c r="G29" s="476">
        <v>39.065779426202681</v>
      </c>
      <c r="H29" s="475">
        <v>25.111170184182757</v>
      </c>
      <c r="I29" s="475">
        <v>26.167985810814603</v>
      </c>
      <c r="J29" s="475">
        <v>25.914674046833891</v>
      </c>
      <c r="K29" s="475">
        <v>23.172697873331007</v>
      </c>
      <c r="L29" s="476">
        <v>24.091370577693844</v>
      </c>
      <c r="M29" s="475">
        <v>27.607492420868144</v>
      </c>
      <c r="N29" s="475">
        <v>30.971047631283216</v>
      </c>
      <c r="O29" s="475">
        <v>28.491864172179593</v>
      </c>
      <c r="P29" s="475">
        <v>33.43316214993439</v>
      </c>
      <c r="Q29" s="476">
        <v>32.157317320010272</v>
      </c>
      <c r="R29" s="475">
        <v>37.986691386793325</v>
      </c>
      <c r="S29" s="475">
        <v>37.960459164288665</v>
      </c>
      <c r="T29" s="560">
        <v>38.537081581777812</v>
      </c>
      <c r="U29" s="560">
        <v>37.85030032572628</v>
      </c>
      <c r="V29" s="560">
        <v>36.457848483434354</v>
      </c>
      <c r="W29" s="560" t="s">
        <v>5</v>
      </c>
      <c r="X29" s="247"/>
      <c r="Y29" s="247"/>
      <c r="Z29" s="247"/>
      <c r="AA29" s="247"/>
      <c r="AB29" s="247"/>
      <c r="AC29" s="247"/>
      <c r="AD29" s="247"/>
    </row>
    <row r="30" spans="2:30" s="79" customFormat="1" ht="12.75" customHeight="1" x14ac:dyDescent="0.2">
      <c r="B30" s="339" t="s">
        <v>123</v>
      </c>
      <c r="C30" s="342">
        <v>17.129907352573937</v>
      </c>
      <c r="D30" s="342">
        <v>17.711567681178558</v>
      </c>
      <c r="E30" s="342">
        <v>14.883599267590897</v>
      </c>
      <c r="F30" s="342">
        <v>12.039555006180469</v>
      </c>
      <c r="G30" s="557">
        <v>13.622183708838822</v>
      </c>
      <c r="H30" s="342">
        <v>12.644335200640219</v>
      </c>
      <c r="I30" s="342">
        <v>13.292522955837342</v>
      </c>
      <c r="J30" s="342">
        <v>13.232653923328758</v>
      </c>
      <c r="K30" s="342">
        <v>12.443716741711011</v>
      </c>
      <c r="L30" s="557">
        <v>12.383292383292384</v>
      </c>
      <c r="M30" s="342">
        <v>12.173660800618835</v>
      </c>
      <c r="N30" s="342">
        <v>11.988192725195201</v>
      </c>
      <c r="O30" s="342">
        <v>12.749807840122982</v>
      </c>
      <c r="P30" s="342">
        <v>11.742563349247154</v>
      </c>
      <c r="Q30" s="557">
        <v>10.783446522360217</v>
      </c>
      <c r="R30" s="342">
        <v>11.841176890570472</v>
      </c>
      <c r="S30" s="342">
        <v>12.230458329376651</v>
      </c>
      <c r="T30" s="559">
        <v>11.850080083990482</v>
      </c>
      <c r="U30" s="559">
        <v>11.927119491043522</v>
      </c>
      <c r="V30" s="559">
        <v>11.284534242979362</v>
      </c>
      <c r="W30" s="559">
        <v>11.409492010493681</v>
      </c>
      <c r="X30" s="247"/>
      <c r="Y30" s="247"/>
      <c r="Z30" s="247"/>
      <c r="AA30" s="247"/>
      <c r="AB30" s="247"/>
      <c r="AC30" s="247"/>
      <c r="AD30" s="247"/>
    </row>
    <row r="31" spans="2:30" s="79" customFormat="1" ht="12.75" customHeight="1" x14ac:dyDescent="0.2">
      <c r="B31" s="474" t="s">
        <v>145</v>
      </c>
      <c r="C31" s="475">
        <v>35.334542315143125</v>
      </c>
      <c r="D31" s="475" t="s">
        <v>5</v>
      </c>
      <c r="E31" s="475">
        <v>36.012727128039721</v>
      </c>
      <c r="F31" s="475" t="s">
        <v>5</v>
      </c>
      <c r="G31" s="476">
        <v>32.22708656969354</v>
      </c>
      <c r="H31" s="475" t="s">
        <v>5</v>
      </c>
      <c r="I31" s="475">
        <v>27.779785568003852</v>
      </c>
      <c r="J31" s="475" t="s">
        <v>5</v>
      </c>
      <c r="K31" s="475">
        <v>25.909290096406661</v>
      </c>
      <c r="L31" s="476" t="s">
        <v>5</v>
      </c>
      <c r="M31" s="475">
        <v>27.024525682554373</v>
      </c>
      <c r="N31" s="475" t="s">
        <v>5</v>
      </c>
      <c r="O31" s="475">
        <v>25.27743526510481</v>
      </c>
      <c r="P31" s="475" t="s">
        <v>5</v>
      </c>
      <c r="Q31" s="476">
        <v>22.704761904761906</v>
      </c>
      <c r="R31" s="475" t="s">
        <v>5</v>
      </c>
      <c r="S31" s="475">
        <v>23.165735567970206</v>
      </c>
      <c r="T31" s="560" t="s">
        <v>5</v>
      </c>
      <c r="U31" s="560">
        <v>20.87456112352378</v>
      </c>
      <c r="V31" s="560" t="s">
        <v>5</v>
      </c>
      <c r="W31" s="560" t="s">
        <v>5</v>
      </c>
      <c r="X31" s="247"/>
      <c r="Y31" s="247"/>
      <c r="Z31" s="247"/>
      <c r="AA31" s="247"/>
      <c r="AB31" s="247"/>
      <c r="AC31" s="247"/>
      <c r="AD31" s="247"/>
    </row>
    <row r="32" spans="2:30" s="79" customFormat="1" ht="12.75" customHeight="1" x14ac:dyDescent="0.2">
      <c r="B32" s="339" t="s">
        <v>146</v>
      </c>
      <c r="C32" s="342">
        <v>16.437934371426056</v>
      </c>
      <c r="D32" s="342" t="s">
        <v>5</v>
      </c>
      <c r="E32" s="342">
        <v>15.403544518104011</v>
      </c>
      <c r="F32" s="342" t="s">
        <v>5</v>
      </c>
      <c r="G32" s="557">
        <v>14.60499024288467</v>
      </c>
      <c r="H32" s="342">
        <v>15.80188679245283</v>
      </c>
      <c r="I32" s="342">
        <v>15.143320117727896</v>
      </c>
      <c r="J32" s="342">
        <v>15.617792661090265</v>
      </c>
      <c r="K32" s="342">
        <v>15.663083530795646</v>
      </c>
      <c r="L32" s="557">
        <v>15.904806786050896</v>
      </c>
      <c r="M32" s="342">
        <v>15.577560089420237</v>
      </c>
      <c r="N32" s="342">
        <v>14.790249391142138</v>
      </c>
      <c r="O32" s="342">
        <v>16.384581408396905</v>
      </c>
      <c r="P32" s="342">
        <v>16.414985348148114</v>
      </c>
      <c r="Q32" s="557">
        <v>16.442416880133095</v>
      </c>
      <c r="R32" s="342">
        <v>16.420951845723149</v>
      </c>
      <c r="S32" s="342">
        <v>15.984015196598108</v>
      </c>
      <c r="T32" s="559">
        <v>15.237929043624193</v>
      </c>
      <c r="U32" s="559">
        <v>15.039728147857803</v>
      </c>
      <c r="V32" s="559">
        <v>14.153174372639899</v>
      </c>
      <c r="W32" s="559">
        <v>13.598611449801329</v>
      </c>
      <c r="X32" s="247"/>
      <c r="Y32" s="247"/>
      <c r="Z32" s="247"/>
      <c r="AA32" s="247"/>
      <c r="AB32" s="247"/>
      <c r="AC32" s="247"/>
      <c r="AD32" s="247"/>
    </row>
    <row r="33" spans="2:30" s="79" customFormat="1" ht="12.75" customHeight="1" x14ac:dyDescent="0.2">
      <c r="B33" s="474" t="s">
        <v>147</v>
      </c>
      <c r="C33" s="475">
        <v>31.954775364474859</v>
      </c>
      <c r="D33" s="475">
        <v>30.82569723602407</v>
      </c>
      <c r="E33" s="475">
        <v>30.785317503539922</v>
      </c>
      <c r="F33" s="475">
        <v>32.247034048497738</v>
      </c>
      <c r="G33" s="476">
        <v>31.268011527377521</v>
      </c>
      <c r="H33" s="475">
        <v>45.457762052189295</v>
      </c>
      <c r="I33" s="475">
        <v>40.667368698170328</v>
      </c>
      <c r="J33" s="475">
        <v>39.012278625880157</v>
      </c>
      <c r="K33" s="475">
        <v>36.358417795317962</v>
      </c>
      <c r="L33" s="476">
        <v>37.031631821884332</v>
      </c>
      <c r="M33" s="475">
        <v>35.433837854038664</v>
      </c>
      <c r="N33" s="475">
        <v>35.336482312942827</v>
      </c>
      <c r="O33" s="475">
        <v>34.311293399045198</v>
      </c>
      <c r="P33" s="475">
        <v>35.895048098154795</v>
      </c>
      <c r="Q33" s="476">
        <v>34.533272865736265</v>
      </c>
      <c r="R33" s="475">
        <v>27.958809717896731</v>
      </c>
      <c r="S33" s="475">
        <v>26.829268292682929</v>
      </c>
      <c r="T33" s="560">
        <v>23.95257357034178</v>
      </c>
      <c r="U33" s="560">
        <v>24.394403317700863</v>
      </c>
      <c r="V33" s="560">
        <v>2.5135150197848741</v>
      </c>
      <c r="W33" s="560">
        <v>2.2849090069732974</v>
      </c>
      <c r="X33" s="247"/>
      <c r="Y33" s="247"/>
      <c r="Z33" s="247"/>
      <c r="AA33" s="247"/>
      <c r="AB33" s="247"/>
      <c r="AC33" s="247"/>
      <c r="AD33" s="247"/>
    </row>
    <row r="34" spans="2:30" s="79" customFormat="1" ht="12.75" customHeight="1" x14ac:dyDescent="0.2">
      <c r="B34" s="339" t="s">
        <v>6</v>
      </c>
      <c r="C34" s="342">
        <v>24.217108529015352</v>
      </c>
      <c r="D34" s="342">
        <v>26.399584818913478</v>
      </c>
      <c r="E34" s="342">
        <v>27.943928723281726</v>
      </c>
      <c r="F34" s="342">
        <v>23.915187255369254</v>
      </c>
      <c r="G34" s="557">
        <v>20.75426587309844</v>
      </c>
      <c r="H34" s="342">
        <v>18.83195886184874</v>
      </c>
      <c r="I34" s="342">
        <v>16.874110925259828</v>
      </c>
      <c r="J34" s="342">
        <v>15.652664580045755</v>
      </c>
      <c r="K34" s="342">
        <v>14.615822104349485</v>
      </c>
      <c r="L34" s="557">
        <v>11.343568786394744</v>
      </c>
      <c r="M34" s="342">
        <v>9.35123695933245</v>
      </c>
      <c r="N34" s="342">
        <v>7.2847560432388239</v>
      </c>
      <c r="O34" s="342">
        <v>7.3075956820171388</v>
      </c>
      <c r="P34" s="342">
        <v>7.1181867355818289</v>
      </c>
      <c r="Q34" s="557">
        <v>7.3771126410844809</v>
      </c>
      <c r="R34" s="342">
        <v>5.3541892084797906</v>
      </c>
      <c r="S34" s="342">
        <v>6.5154749227753506</v>
      </c>
      <c r="T34" s="559">
        <v>6.2642342437709342</v>
      </c>
      <c r="U34" s="559">
        <v>6.4839753487560259</v>
      </c>
      <c r="V34" s="559">
        <v>5.2555467586531446</v>
      </c>
      <c r="W34" s="559">
        <v>5.2791750610974084</v>
      </c>
      <c r="X34" s="247"/>
      <c r="Y34" s="247"/>
      <c r="Z34" s="247"/>
      <c r="AA34" s="247"/>
      <c r="AB34" s="247"/>
      <c r="AC34" s="247"/>
      <c r="AD34" s="247"/>
    </row>
    <row r="35" spans="2:30" s="79" customFormat="1" ht="12.75" customHeight="1" x14ac:dyDescent="0.2">
      <c r="B35" s="556" t="s">
        <v>152</v>
      </c>
      <c r="C35" s="475">
        <v>17.691115702349126</v>
      </c>
      <c r="D35" s="475">
        <v>24.764380890561739</v>
      </c>
      <c r="E35" s="475">
        <v>27.521613832907754</v>
      </c>
      <c r="F35" s="475">
        <v>24.679592507172298</v>
      </c>
      <c r="G35" s="476">
        <v>23.689500541020845</v>
      </c>
      <c r="H35" s="475">
        <v>26.559292594193685</v>
      </c>
      <c r="I35" s="475">
        <v>31.613454960290007</v>
      </c>
      <c r="J35" s="475">
        <v>30.495333811845001</v>
      </c>
      <c r="K35" s="475">
        <v>29.654804745102421</v>
      </c>
      <c r="L35" s="476">
        <v>32.763669758773794</v>
      </c>
      <c r="M35" s="475">
        <v>35.356169346735093</v>
      </c>
      <c r="N35" s="475">
        <v>32.801342858307528</v>
      </c>
      <c r="O35" s="475">
        <v>33.894763036796405</v>
      </c>
      <c r="P35" s="475">
        <v>29.961810289774419</v>
      </c>
      <c r="Q35" s="476">
        <v>27.66099521090668</v>
      </c>
      <c r="R35" s="475">
        <v>24.523039100846958</v>
      </c>
      <c r="S35" s="475">
        <v>20.483083431816333</v>
      </c>
      <c r="T35" s="560">
        <v>28.339094925652052</v>
      </c>
      <c r="U35" s="560">
        <v>27.860325772804529</v>
      </c>
      <c r="V35" s="560">
        <v>21.439840208478</v>
      </c>
      <c r="W35" s="560">
        <v>20.805922919267513</v>
      </c>
      <c r="X35" s="247"/>
      <c r="Y35" s="247"/>
      <c r="Z35" s="247"/>
      <c r="AA35" s="247"/>
      <c r="AB35" s="247"/>
      <c r="AC35" s="247"/>
      <c r="AD35" s="247"/>
    </row>
    <row r="36" spans="2:30" s="79" customFormat="1" ht="12.75" customHeight="1" x14ac:dyDescent="0.2">
      <c r="B36" s="341" t="s">
        <v>148</v>
      </c>
      <c r="C36" s="342">
        <v>28.207795978337106</v>
      </c>
      <c r="D36" s="342">
        <v>30.43007393496606</v>
      </c>
      <c r="E36" s="342">
        <v>28.548494529057166</v>
      </c>
      <c r="F36" s="342">
        <v>25.903379126271837</v>
      </c>
      <c r="G36" s="557">
        <v>24.305752556999913</v>
      </c>
      <c r="H36" s="342">
        <v>23.063237612359579</v>
      </c>
      <c r="I36" s="342">
        <v>22.115704723943402</v>
      </c>
      <c r="J36" s="342">
        <v>19.833183976918228</v>
      </c>
      <c r="K36" s="342">
        <v>24.196532376469474</v>
      </c>
      <c r="L36" s="557">
        <v>24.505597917453976</v>
      </c>
      <c r="M36" s="342">
        <v>24.473037501748216</v>
      </c>
      <c r="N36" s="342">
        <v>21.918248076746654</v>
      </c>
      <c r="O36" s="342">
        <v>20.757360115223182</v>
      </c>
      <c r="P36" s="342">
        <v>18.221389866772483</v>
      </c>
      <c r="Q36" s="557">
        <v>14.29538121024016</v>
      </c>
      <c r="R36" s="342">
        <v>13.086525348322645</v>
      </c>
      <c r="S36" s="342">
        <v>13.011911372509427</v>
      </c>
      <c r="T36" s="559">
        <v>12.164173026903676</v>
      </c>
      <c r="U36" s="559">
        <v>13.506324825599867</v>
      </c>
      <c r="V36" s="559">
        <v>13.440556288356593</v>
      </c>
      <c r="W36" s="559">
        <v>13.815558714969923</v>
      </c>
      <c r="X36" s="247"/>
      <c r="Y36" s="247"/>
      <c r="Z36" s="247"/>
      <c r="AA36" s="247"/>
      <c r="AB36" s="247"/>
      <c r="AC36" s="247"/>
      <c r="AD36" s="247"/>
    </row>
    <row r="37" spans="2:30" s="80" customFormat="1" ht="12.75" customHeight="1" x14ac:dyDescent="0.2">
      <c r="B37" s="474" t="s">
        <v>149</v>
      </c>
      <c r="C37" s="475">
        <v>17.369737201091546</v>
      </c>
      <c r="D37" s="475">
        <v>16.273594585977918</v>
      </c>
      <c r="E37" s="475">
        <v>16.880892220337358</v>
      </c>
      <c r="F37" s="475">
        <v>15.82056126013903</v>
      </c>
      <c r="G37" s="476">
        <v>15.882898086558599</v>
      </c>
      <c r="H37" s="475">
        <v>15.400141071055717</v>
      </c>
      <c r="I37" s="475">
        <v>15.362930346342083</v>
      </c>
      <c r="J37" s="475">
        <v>15.957323250643515</v>
      </c>
      <c r="K37" s="475">
        <v>17.044963106819729</v>
      </c>
      <c r="L37" s="476">
        <v>16.680382170522645</v>
      </c>
      <c r="M37" s="475">
        <v>17.604393330222742</v>
      </c>
      <c r="N37" s="475">
        <v>18.177107434649219</v>
      </c>
      <c r="O37" s="475">
        <v>20.071309088296349</v>
      </c>
      <c r="P37" s="475">
        <v>20.088227300286423</v>
      </c>
      <c r="Q37" s="476">
        <v>19.47495365754741</v>
      </c>
      <c r="R37" s="475">
        <v>19.091408806895377</v>
      </c>
      <c r="S37" s="475">
        <v>18.724881834163117</v>
      </c>
      <c r="T37" s="560">
        <v>18.787461713257418</v>
      </c>
      <c r="U37" s="560">
        <v>19.1314910416034</v>
      </c>
      <c r="V37" s="560">
        <v>18.49924585218703</v>
      </c>
      <c r="W37" s="560">
        <v>17.755479647025336</v>
      </c>
      <c r="X37" s="244"/>
      <c r="Y37" s="244"/>
      <c r="Z37" s="244"/>
      <c r="AA37" s="244"/>
      <c r="AB37" s="244"/>
      <c r="AC37" s="244"/>
      <c r="AD37" s="244"/>
    </row>
    <row r="38" spans="2:30" s="79" customFormat="1" ht="12.75" customHeight="1" x14ac:dyDescent="0.2">
      <c r="B38" s="339" t="s">
        <v>122</v>
      </c>
      <c r="C38" s="342">
        <v>3.5393660104783433</v>
      </c>
      <c r="D38" s="342" t="s">
        <v>5</v>
      </c>
      <c r="E38" s="342">
        <v>3.3263799324552896</v>
      </c>
      <c r="F38" s="342" t="s">
        <v>5</v>
      </c>
      <c r="G38" s="557">
        <v>2.8363865524098819</v>
      </c>
      <c r="H38" s="342" t="s">
        <v>5</v>
      </c>
      <c r="I38" s="342">
        <v>3.4947764355760387</v>
      </c>
      <c r="J38" s="342">
        <v>3.1136012445995522</v>
      </c>
      <c r="K38" s="342">
        <v>4.8795596717848726</v>
      </c>
      <c r="L38" s="557">
        <v>4.4801781363075666</v>
      </c>
      <c r="M38" s="342">
        <v>4.9416980218306445</v>
      </c>
      <c r="N38" s="342">
        <v>4.4406908492040031</v>
      </c>
      <c r="O38" s="342">
        <v>4.3722783448810842</v>
      </c>
      <c r="P38" s="342">
        <v>4.8716068794332505</v>
      </c>
      <c r="Q38" s="557">
        <v>4.3085961501233072</v>
      </c>
      <c r="R38" s="342">
        <v>4.8027061226852812</v>
      </c>
      <c r="S38" s="342">
        <v>3.6819512977895457</v>
      </c>
      <c r="T38" s="559">
        <v>3.7465280020670497</v>
      </c>
      <c r="U38" s="559">
        <v>3.4175258483659752</v>
      </c>
      <c r="V38" s="559">
        <v>3.4044304327204755</v>
      </c>
      <c r="W38" s="559">
        <v>3.6976257212437886</v>
      </c>
      <c r="X38" s="247"/>
      <c r="Y38" s="247"/>
      <c r="Z38" s="247"/>
      <c r="AA38" s="247"/>
      <c r="AB38" s="247"/>
      <c r="AC38" s="247"/>
      <c r="AD38" s="247"/>
    </row>
    <row r="39" spans="2:30" s="79" customFormat="1" ht="12.75" customHeight="1" x14ac:dyDescent="0.2">
      <c r="B39" s="624" t="s">
        <v>118</v>
      </c>
      <c r="C39" s="632" t="s">
        <v>5</v>
      </c>
      <c r="D39" s="632" t="s">
        <v>5</v>
      </c>
      <c r="E39" s="632" t="s">
        <v>5</v>
      </c>
      <c r="F39" s="632">
        <v>1.3114754098360655</v>
      </c>
      <c r="G39" s="633" t="s">
        <v>5</v>
      </c>
      <c r="H39" s="632" t="s">
        <v>5</v>
      </c>
      <c r="I39" s="632" t="s">
        <v>5</v>
      </c>
      <c r="J39" s="632">
        <v>1.0687022900763359</v>
      </c>
      <c r="K39" s="632" t="s">
        <v>5</v>
      </c>
      <c r="L39" s="633" t="s">
        <v>5</v>
      </c>
      <c r="M39" s="632" t="s">
        <v>5</v>
      </c>
      <c r="N39" s="632">
        <v>0.73619631901840488</v>
      </c>
      <c r="O39" s="632" t="s">
        <v>5</v>
      </c>
      <c r="P39" s="632" t="s">
        <v>5</v>
      </c>
      <c r="Q39" s="633" t="s">
        <v>5</v>
      </c>
      <c r="R39" s="632">
        <v>0.69792024796415297</v>
      </c>
      <c r="S39" s="632" t="s">
        <v>5</v>
      </c>
      <c r="T39" s="634" t="s">
        <v>5</v>
      </c>
      <c r="U39" s="634">
        <v>0.87904813705297447</v>
      </c>
      <c r="V39" s="634" t="s">
        <v>5</v>
      </c>
      <c r="W39" s="634" t="s">
        <v>5</v>
      </c>
      <c r="X39" s="247"/>
      <c r="Y39" s="247"/>
      <c r="Z39" s="247"/>
      <c r="AA39" s="247"/>
      <c r="AB39" s="247"/>
      <c r="AC39" s="247"/>
      <c r="AD39" s="247"/>
    </row>
    <row r="40" spans="2:30" s="79" customFormat="1" ht="12.75" customHeight="1" x14ac:dyDescent="0.2">
      <c r="B40" s="339" t="s">
        <v>150</v>
      </c>
      <c r="C40" s="342">
        <v>10.537461243666449</v>
      </c>
      <c r="D40" s="342">
        <v>7.3086071788129132</v>
      </c>
      <c r="E40" s="342">
        <v>6.6720252498635002</v>
      </c>
      <c r="F40" s="342">
        <v>6.1902266496669744</v>
      </c>
      <c r="G40" s="557">
        <v>7.3613444564283643</v>
      </c>
      <c r="H40" s="342">
        <v>7.0140259793580615</v>
      </c>
      <c r="I40" s="342">
        <v>10.437722244420069</v>
      </c>
      <c r="J40" s="342">
        <v>7.9548903306409402</v>
      </c>
      <c r="K40" s="342">
        <v>11.554373582820752</v>
      </c>
      <c r="L40" s="557">
        <v>11.677668430515052</v>
      </c>
      <c r="M40" s="342">
        <v>10.553652302259737</v>
      </c>
      <c r="N40" s="342">
        <v>11.948995567708218</v>
      </c>
      <c r="O40" s="342">
        <v>12.569124049314414</v>
      </c>
      <c r="P40" s="342">
        <v>11.445079033491986</v>
      </c>
      <c r="Q40" s="557">
        <v>11.327658315514853</v>
      </c>
      <c r="R40" s="342">
        <v>11.000567053350556</v>
      </c>
      <c r="S40" s="342">
        <v>10.423856521793743</v>
      </c>
      <c r="T40" s="559">
        <v>9.6908095337700058</v>
      </c>
      <c r="U40" s="559">
        <v>10.335878569105741</v>
      </c>
      <c r="V40" s="559">
        <v>9.4896679762862703</v>
      </c>
      <c r="W40" s="559">
        <v>9.5742396085569297</v>
      </c>
      <c r="X40" s="247"/>
      <c r="Y40" s="247"/>
      <c r="Z40" s="247"/>
      <c r="AA40" s="247"/>
      <c r="AB40" s="247"/>
      <c r="AC40" s="247"/>
      <c r="AD40" s="247"/>
    </row>
    <row r="41" spans="2:30" s="84" customFormat="1" ht="12.75" customHeight="1" x14ac:dyDescent="0.2">
      <c r="B41" s="474" t="s">
        <v>121</v>
      </c>
      <c r="C41" s="475">
        <v>13.765129702659554</v>
      </c>
      <c r="D41" s="475">
        <v>13.450130414156423</v>
      </c>
      <c r="E41" s="475">
        <v>12.238856230031359</v>
      </c>
      <c r="F41" s="475">
        <v>12.632351281182977</v>
      </c>
      <c r="G41" s="476">
        <v>10.029530788581429</v>
      </c>
      <c r="H41" s="475">
        <v>9.1892988277390035</v>
      </c>
      <c r="I41" s="475">
        <v>10.391444409265207</v>
      </c>
      <c r="J41" s="475">
        <v>10.715079439552353</v>
      </c>
      <c r="K41" s="475">
        <v>10.557994944929247</v>
      </c>
      <c r="L41" s="476">
        <v>9.9921993181945528</v>
      </c>
      <c r="M41" s="475">
        <v>9.160554993417767</v>
      </c>
      <c r="N41" s="475">
        <v>9.1529959329924004</v>
      </c>
      <c r="O41" s="475">
        <v>9.1634575233146212</v>
      </c>
      <c r="P41" s="475">
        <v>9.526803732645476</v>
      </c>
      <c r="Q41" s="476">
        <v>8.5786184655054658</v>
      </c>
      <c r="R41" s="475">
        <v>8.0463600681330067</v>
      </c>
      <c r="S41" s="475">
        <v>7.8991934227067615</v>
      </c>
      <c r="T41" s="560">
        <v>7.2621864338095925</v>
      </c>
      <c r="U41" s="560">
        <v>6.6309365711756145</v>
      </c>
      <c r="V41" s="560">
        <v>6.5536559451366756</v>
      </c>
      <c r="W41" s="560">
        <v>6.5216116356811922</v>
      </c>
      <c r="X41" s="247"/>
      <c r="Y41" s="247"/>
      <c r="Z41" s="247"/>
      <c r="AA41" s="247"/>
      <c r="AB41" s="247"/>
      <c r="AC41" s="247"/>
      <c r="AD41" s="247"/>
    </row>
    <row r="42" spans="2:30" s="79" customFormat="1" ht="13.5" customHeight="1" x14ac:dyDescent="0.2">
      <c r="B42" s="339" t="s">
        <v>126</v>
      </c>
      <c r="C42" s="342">
        <v>12.129617151092861</v>
      </c>
      <c r="D42" s="342">
        <v>11.59808578705703</v>
      </c>
      <c r="E42" s="342">
        <v>11.012510792187271</v>
      </c>
      <c r="F42" s="342">
        <v>10.788347871902284</v>
      </c>
      <c r="G42" s="557">
        <v>11.884897836838688</v>
      </c>
      <c r="H42" s="342">
        <v>12.842499401552748</v>
      </c>
      <c r="I42" s="342">
        <v>12.908879299783566</v>
      </c>
      <c r="J42" s="342">
        <v>12.636107839288051</v>
      </c>
      <c r="K42" s="342">
        <v>12.30556368246538</v>
      </c>
      <c r="L42" s="557">
        <v>11.959425802653625</v>
      </c>
      <c r="M42" s="342">
        <v>11.753909906498807</v>
      </c>
      <c r="N42" s="342">
        <v>11.349628472784957</v>
      </c>
      <c r="O42" s="342">
        <v>12.022489880783947</v>
      </c>
      <c r="P42" s="342">
        <v>12.709556125074068</v>
      </c>
      <c r="Q42" s="557">
        <v>12.790838359020176</v>
      </c>
      <c r="R42" s="342">
        <v>12.280907749298375</v>
      </c>
      <c r="S42" s="342">
        <v>11.514859692054676</v>
      </c>
      <c r="T42" s="559">
        <v>11.356023272019007</v>
      </c>
      <c r="U42" s="559">
        <v>11.044278102517078</v>
      </c>
      <c r="V42" s="559">
        <v>10.165926075149056</v>
      </c>
      <c r="W42" s="559">
        <v>9.7354988228234198</v>
      </c>
      <c r="X42" s="247"/>
      <c r="Y42" s="247"/>
      <c r="Z42" s="247"/>
      <c r="AA42" s="247"/>
      <c r="AB42" s="247"/>
      <c r="AC42" s="247"/>
      <c r="AD42" s="247"/>
    </row>
    <row r="43" spans="2:30" s="257" customFormat="1" ht="11.25" x14ac:dyDescent="0.2">
      <c r="B43" s="628" t="s">
        <v>124</v>
      </c>
      <c r="C43" s="475">
        <v>12.882706729722715</v>
      </c>
      <c r="D43" s="475">
        <v>12.707811121776158</v>
      </c>
      <c r="E43" s="475">
        <v>12.284279915870487</v>
      </c>
      <c r="F43" s="475">
        <v>11.893580261943422</v>
      </c>
      <c r="G43" s="476">
        <v>12.071311517518724</v>
      </c>
      <c r="H43" s="475">
        <v>12.420183097592441</v>
      </c>
      <c r="I43" s="475">
        <v>12.341040352210603</v>
      </c>
      <c r="J43" s="475">
        <v>12.223704431252372</v>
      </c>
      <c r="K43" s="475">
        <v>11.960522871778528</v>
      </c>
      <c r="L43" s="476">
        <v>11.661926401088159</v>
      </c>
      <c r="M43" s="475">
        <v>11.393325244105815</v>
      </c>
      <c r="N43" s="475">
        <v>11.373760451788105</v>
      </c>
      <c r="O43" s="475">
        <v>12.024458240417371</v>
      </c>
      <c r="P43" s="475">
        <v>12.222653739904683</v>
      </c>
      <c r="Q43" s="476">
        <v>11.899252635102545</v>
      </c>
      <c r="R43" s="475">
        <v>11.657178349715668</v>
      </c>
      <c r="S43" s="475">
        <v>11.389271228957243</v>
      </c>
      <c r="T43" s="560">
        <v>11.137195922013456</v>
      </c>
      <c r="U43" s="560">
        <v>10.932471432041895</v>
      </c>
      <c r="V43" s="560">
        <v>10.196126745247264</v>
      </c>
      <c r="W43" s="560">
        <v>9.9637440962205961</v>
      </c>
      <c r="X43" s="247"/>
      <c r="Y43" s="247"/>
      <c r="Z43" s="247"/>
      <c r="AA43" s="247"/>
      <c r="AB43" s="247"/>
      <c r="AC43" s="247"/>
      <c r="AD43" s="247"/>
    </row>
    <row r="44" spans="2:30" s="79" customFormat="1" ht="11.25" x14ac:dyDescent="0.2">
      <c r="B44" s="629" t="s">
        <v>237</v>
      </c>
      <c r="C44" s="635">
        <v>15.53819652264761</v>
      </c>
      <c r="D44" s="635">
        <v>15.564705312682978</v>
      </c>
      <c r="E44" s="635">
        <v>14.711112485855256</v>
      </c>
      <c r="F44" s="635">
        <v>14.185658860152847</v>
      </c>
      <c r="G44" s="636">
        <v>13.690899159168483</v>
      </c>
      <c r="H44" s="635">
        <v>13.656682940576118</v>
      </c>
      <c r="I44" s="635">
        <v>13.615990132634728</v>
      </c>
      <c r="J44" s="635">
        <v>13.797447478285187</v>
      </c>
      <c r="K44" s="635">
        <v>14.108189016577869</v>
      </c>
      <c r="L44" s="636">
        <v>13.642101707470674</v>
      </c>
      <c r="M44" s="635">
        <v>13.319324846938482</v>
      </c>
      <c r="N44" s="635">
        <v>13.292367708908056</v>
      </c>
      <c r="O44" s="635">
        <v>13.667481276376211</v>
      </c>
      <c r="P44" s="635">
        <v>13.320187331346814</v>
      </c>
      <c r="Q44" s="636">
        <v>12.931602009125696</v>
      </c>
      <c r="R44" s="635">
        <v>12.732775450669298</v>
      </c>
      <c r="S44" s="635">
        <v>12.715374760741206</v>
      </c>
      <c r="T44" s="637">
        <v>12.436906798615031</v>
      </c>
      <c r="U44" s="637">
        <v>12.237714826829512</v>
      </c>
      <c r="V44" s="637">
        <v>11.401285719305241</v>
      </c>
      <c r="W44" s="637">
        <v>11.3139504340866</v>
      </c>
      <c r="X44" s="247"/>
      <c r="Y44" s="247"/>
      <c r="Z44" s="247"/>
      <c r="AA44" s="247"/>
      <c r="AB44" s="247"/>
      <c r="AC44" s="247"/>
      <c r="AD44" s="247"/>
    </row>
    <row r="45" spans="2:30" s="257" customFormat="1" ht="11.25" x14ac:dyDescent="0.2">
      <c r="B45" s="493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7"/>
      <c r="O45" s="477"/>
      <c r="P45" s="477"/>
      <c r="Q45" s="477"/>
      <c r="R45" s="477"/>
      <c r="S45" s="477"/>
      <c r="T45" s="48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</row>
    <row r="46" spans="2:30" ht="12.75" customHeight="1" x14ac:dyDescent="0.2">
      <c r="B46" s="167" t="s">
        <v>309</v>
      </c>
      <c r="C46" s="193"/>
      <c r="O46" s="93"/>
      <c r="P46" s="253"/>
      <c r="Q46" s="93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</row>
    <row r="47" spans="2:30" ht="15.75" customHeight="1" x14ac:dyDescent="0.2">
      <c r="B47" s="192" t="s">
        <v>52</v>
      </c>
      <c r="C47" s="166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P47" s="207"/>
      <c r="Q47" s="2"/>
    </row>
    <row r="48" spans="2:30" ht="6.75" customHeight="1" x14ac:dyDescent="0.2">
      <c r="B48" s="192"/>
      <c r="C48" s="193"/>
      <c r="O48" s="255"/>
      <c r="P48" s="256"/>
      <c r="Q48" s="257"/>
      <c r="R48" s="254"/>
      <c r="S48" s="254"/>
      <c r="T48" s="254"/>
      <c r="U48" s="254"/>
      <c r="V48" s="254"/>
      <c r="W48" s="254"/>
      <c r="X48" s="254"/>
    </row>
    <row r="49" ht="11.25" x14ac:dyDescent="0.2"/>
    <row r="50" ht="8.25" customHeight="1" x14ac:dyDescent="0.2"/>
  </sheetData>
  <mergeCells count="1">
    <mergeCell ref="R1:S1"/>
  </mergeCells>
  <phoneticPr fontId="6" type="noConversion"/>
  <hyperlinks>
    <hyperlink ref="R1" location="Index!A1" display="retour à l'index"/>
  </hyperlinks>
  <pageMargins left="0" right="0" top="0.51181102362204722" bottom="3.937007874015748E-2" header="0.23622047244094491" footer="0.31496062992125984"/>
  <pageSetup paperSize="9" scale="87" orientation="landscape" r:id="rId1"/>
  <headerFooter alignWithMargins="0"/>
  <ignoredErrors>
    <ignoredError sqref="C6:I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Normal="100" workbookViewId="0"/>
  </sheetViews>
  <sheetFormatPr baseColWidth="10" defaultRowHeight="12.75" x14ac:dyDescent="0.2"/>
  <cols>
    <col min="1" max="1" width="60.7109375" customWidth="1"/>
    <col min="2" max="2" width="20.7109375" customWidth="1"/>
  </cols>
  <sheetData>
    <row r="1" spans="1:18" x14ac:dyDescent="0.2">
      <c r="A1" s="30" t="s">
        <v>155</v>
      </c>
      <c r="B1" s="492" t="s">
        <v>59</v>
      </c>
      <c r="C1" s="205"/>
      <c r="G1" s="208"/>
    </row>
    <row r="2" spans="1:18" x14ac:dyDescent="0.2">
      <c r="A2" s="30"/>
    </row>
    <row r="3" spans="1:18" x14ac:dyDescent="0.2">
      <c r="A3" s="428" t="s">
        <v>287</v>
      </c>
      <c r="D3" s="183"/>
    </row>
    <row r="4" spans="1:18" s="90" customFormat="1" ht="12.75" customHeight="1" x14ac:dyDescent="0.2">
      <c r="A4" s="90" t="s">
        <v>58</v>
      </c>
      <c r="B4" s="316"/>
      <c r="D4" s="316"/>
      <c r="E4" s="316"/>
      <c r="F4" s="316"/>
      <c r="G4" s="316"/>
      <c r="H4" s="316"/>
      <c r="I4" s="316"/>
      <c r="J4" s="316"/>
      <c r="P4" s="316"/>
      <c r="Q4" s="316"/>
      <c r="R4" s="316"/>
    </row>
    <row r="5" spans="1:18" s="90" customFormat="1" ht="12.75" customHeight="1" x14ac:dyDescent="0.2">
      <c r="B5" s="316"/>
      <c r="D5" s="316"/>
      <c r="E5" s="316"/>
      <c r="F5" s="316"/>
      <c r="G5" s="316"/>
      <c r="H5" s="316"/>
      <c r="I5" s="316"/>
      <c r="J5" s="316"/>
      <c r="P5" s="316"/>
      <c r="Q5" s="316"/>
      <c r="R5" s="316"/>
    </row>
    <row r="6" spans="1:18" s="90" customFormat="1" ht="12.75" customHeight="1" x14ac:dyDescent="0.2">
      <c r="A6" s="335"/>
      <c r="B6" s="336">
        <v>2017</v>
      </c>
      <c r="E6" s="316"/>
      <c r="F6" s="316"/>
      <c r="G6" s="316"/>
      <c r="H6" s="316"/>
      <c r="I6" s="316"/>
      <c r="J6" s="316"/>
      <c r="P6" s="316"/>
      <c r="Q6" s="316"/>
      <c r="R6" s="316"/>
    </row>
    <row r="7" spans="1:18" s="90" customFormat="1" ht="12.75" customHeight="1" x14ac:dyDescent="0.2">
      <c r="A7" s="90" t="s">
        <v>168</v>
      </c>
      <c r="B7" s="620">
        <v>70.656898793768519</v>
      </c>
      <c r="F7" s="316"/>
      <c r="G7" s="316"/>
      <c r="H7" s="316"/>
      <c r="I7" s="316"/>
      <c r="J7" s="316"/>
      <c r="P7" s="316"/>
      <c r="Q7" s="316"/>
      <c r="R7" s="316"/>
    </row>
    <row r="8" spans="1:18" s="90" customFormat="1" ht="12.75" customHeight="1" x14ac:dyDescent="0.2">
      <c r="A8" s="90" t="s">
        <v>169</v>
      </c>
      <c r="B8" s="620">
        <v>20.6698613861425</v>
      </c>
      <c r="E8" s="316"/>
      <c r="F8" s="316"/>
      <c r="G8" s="316"/>
      <c r="H8" s="316"/>
      <c r="I8" s="316"/>
      <c r="J8" s="316"/>
      <c r="P8" s="316"/>
      <c r="Q8" s="316"/>
      <c r="R8" s="316"/>
    </row>
    <row r="9" spans="1:18" s="90" customFormat="1" ht="12.75" customHeight="1" x14ac:dyDescent="0.2">
      <c r="A9" s="90" t="s">
        <v>170</v>
      </c>
      <c r="B9" s="620">
        <v>1.5386781330521255</v>
      </c>
      <c r="E9" s="316"/>
      <c r="F9" s="316"/>
      <c r="G9" s="316"/>
      <c r="H9" s="316"/>
      <c r="I9" s="316"/>
      <c r="J9" s="316"/>
      <c r="P9" s="316"/>
      <c r="Q9" s="316"/>
      <c r="R9" s="316"/>
    </row>
    <row r="10" spans="1:18" s="90" customFormat="1" ht="12.75" customHeight="1" x14ac:dyDescent="0.2">
      <c r="A10" s="429" t="s">
        <v>171</v>
      </c>
      <c r="B10" s="620">
        <v>7.1345616870368476</v>
      </c>
      <c r="E10" s="316"/>
      <c r="F10" s="316"/>
      <c r="G10" s="316"/>
      <c r="H10" s="316"/>
      <c r="I10" s="316"/>
      <c r="J10" s="316"/>
      <c r="P10" s="316"/>
      <c r="Q10" s="316"/>
      <c r="R10" s="316"/>
    </row>
    <row r="11" spans="1:18" s="90" customFormat="1" ht="12.75" customHeight="1" x14ac:dyDescent="0.2">
      <c r="A11" s="430" t="s">
        <v>0</v>
      </c>
      <c r="B11" s="561">
        <f>SUM(B7:B10)</f>
        <v>100</v>
      </c>
      <c r="E11" s="316"/>
      <c r="F11" s="316"/>
      <c r="G11" s="316"/>
      <c r="H11" s="316"/>
      <c r="I11" s="316"/>
      <c r="J11" s="316"/>
      <c r="P11" s="316"/>
      <c r="Q11" s="316"/>
      <c r="R11" s="316"/>
    </row>
    <row r="12" spans="1:18" s="90" customFormat="1" ht="12" x14ac:dyDescent="0.2">
      <c r="A12" s="488"/>
      <c r="B12" s="489"/>
      <c r="E12" s="316"/>
      <c r="F12" s="316"/>
      <c r="G12" s="316"/>
      <c r="H12" s="316"/>
      <c r="I12" s="316"/>
      <c r="J12" s="316"/>
      <c r="P12" s="316"/>
      <c r="Q12" s="316"/>
      <c r="R12" s="316"/>
    </row>
    <row r="13" spans="1:18" s="90" customFormat="1" ht="12" x14ac:dyDescent="0.2">
      <c r="A13" s="326"/>
      <c r="B13" s="316"/>
      <c r="D13" s="316"/>
      <c r="E13" s="316"/>
      <c r="F13" s="316"/>
      <c r="G13" s="316"/>
      <c r="H13" s="316"/>
      <c r="I13" s="316"/>
      <c r="J13" s="316"/>
      <c r="P13" s="316"/>
      <c r="Q13" s="316"/>
      <c r="R13" s="316"/>
    </row>
    <row r="14" spans="1:18" s="90" customFormat="1" ht="12.75" customHeight="1" x14ac:dyDescent="0.2">
      <c r="A14" s="326" t="s">
        <v>261</v>
      </c>
      <c r="B14" s="316"/>
      <c r="D14" s="316"/>
      <c r="E14" s="316"/>
      <c r="F14" s="316"/>
      <c r="G14" s="316"/>
      <c r="H14" s="316"/>
      <c r="I14" s="316"/>
      <c r="J14" s="316"/>
      <c r="P14" s="316"/>
      <c r="Q14" s="316"/>
      <c r="R14" s="316"/>
    </row>
    <row r="15" spans="1:18" s="90" customFormat="1" ht="12.75" customHeight="1" x14ac:dyDescent="0.2">
      <c r="A15" s="167" t="s">
        <v>52</v>
      </c>
      <c r="B15" s="326"/>
      <c r="C15" s="316"/>
      <c r="D15" s="316"/>
      <c r="E15" s="316"/>
      <c r="F15" s="316"/>
      <c r="G15" s="316"/>
      <c r="H15" s="316"/>
      <c r="I15" s="316"/>
      <c r="J15" s="316"/>
      <c r="P15" s="316"/>
      <c r="Q15" s="316"/>
      <c r="R15" s="316"/>
    </row>
    <row r="16" spans="1:18" s="90" customFormat="1" ht="12.75" customHeight="1" x14ac:dyDescent="0.2">
      <c r="C16" s="316"/>
      <c r="D16" s="316"/>
      <c r="E16" s="316"/>
      <c r="F16" s="316"/>
      <c r="G16" s="316"/>
      <c r="H16" s="316"/>
      <c r="I16" s="316"/>
      <c r="J16" s="316"/>
      <c r="P16" s="316"/>
      <c r="Q16" s="316"/>
      <c r="R16" s="316"/>
    </row>
    <row r="17" spans="1:25" s="90" customFormat="1" ht="12.75" customHeight="1" x14ac:dyDescent="0.2">
      <c r="C17" s="316"/>
      <c r="D17" s="316"/>
      <c r="E17" s="316"/>
      <c r="F17" s="316"/>
      <c r="G17" s="316"/>
      <c r="H17" s="316"/>
      <c r="I17" s="316"/>
      <c r="J17" s="316"/>
      <c r="P17" s="316"/>
      <c r="Q17" s="316"/>
      <c r="R17" s="316"/>
    </row>
    <row r="18" spans="1:25" s="90" customFormat="1" ht="12.75" customHeight="1" x14ac:dyDescent="0.2">
      <c r="C18" s="316"/>
      <c r="D18" s="316"/>
      <c r="E18" s="316"/>
      <c r="F18" s="316"/>
      <c r="G18" s="316"/>
      <c r="H18" s="316"/>
      <c r="I18" s="316"/>
      <c r="J18" s="316"/>
      <c r="P18" s="316"/>
      <c r="Q18" s="316"/>
      <c r="R18" s="316"/>
    </row>
    <row r="19" spans="1:25" s="90" customFormat="1" ht="12.75" customHeight="1" x14ac:dyDescent="0.2">
      <c r="C19" s="316"/>
      <c r="D19" s="316"/>
      <c r="E19" s="316"/>
      <c r="F19" s="316"/>
      <c r="G19" s="316"/>
      <c r="H19" s="316"/>
      <c r="I19" s="316"/>
      <c r="J19" s="316"/>
      <c r="P19" s="316"/>
      <c r="Q19" s="316"/>
      <c r="R19" s="316"/>
    </row>
    <row r="20" spans="1:25" s="90" customFormat="1" ht="12.75" customHeight="1" x14ac:dyDescent="0.2">
      <c r="C20" s="316"/>
      <c r="D20" s="316"/>
      <c r="E20" s="316"/>
      <c r="F20" s="316"/>
      <c r="G20" s="316"/>
      <c r="H20" s="316"/>
      <c r="I20" s="316"/>
      <c r="J20" s="316"/>
      <c r="P20" s="316"/>
      <c r="Q20" s="316"/>
      <c r="R20" s="316"/>
    </row>
    <row r="21" spans="1:25" s="90" customFormat="1" ht="12.75" customHeight="1" x14ac:dyDescent="0.2">
      <c r="C21" s="316"/>
      <c r="D21" s="316"/>
      <c r="E21" s="316"/>
      <c r="F21" s="316"/>
      <c r="G21" s="316"/>
      <c r="H21" s="316"/>
      <c r="I21" s="316"/>
      <c r="J21" s="316"/>
      <c r="P21" s="316"/>
      <c r="Q21" s="316"/>
      <c r="R21" s="316"/>
    </row>
    <row r="22" spans="1:25" s="90" customFormat="1" ht="12.75" customHeight="1" x14ac:dyDescent="0.2">
      <c r="C22" s="316"/>
      <c r="D22" s="316"/>
      <c r="E22" s="316"/>
      <c r="F22" s="316"/>
      <c r="G22" s="316"/>
      <c r="H22" s="316"/>
      <c r="I22" s="316"/>
      <c r="J22" s="316"/>
      <c r="P22" s="316"/>
      <c r="Q22" s="316"/>
      <c r="R22" s="316"/>
    </row>
    <row r="23" spans="1:25" s="90" customFormat="1" ht="12.75" customHeight="1" x14ac:dyDescent="0.2">
      <c r="C23" s="316"/>
      <c r="D23" s="316"/>
      <c r="E23" s="316"/>
      <c r="F23" s="316"/>
      <c r="G23" s="316"/>
      <c r="H23" s="316"/>
      <c r="I23" s="316"/>
      <c r="J23" s="316"/>
      <c r="P23" s="316"/>
      <c r="Q23" s="316"/>
      <c r="R23" s="316"/>
    </row>
    <row r="24" spans="1:25" x14ac:dyDescent="0.2">
      <c r="A24" s="90"/>
      <c r="B24" s="90"/>
      <c r="C24" s="316"/>
      <c r="D24" s="316"/>
      <c r="E24" s="316"/>
      <c r="F24" s="316"/>
      <c r="Y24" s="30"/>
    </row>
    <row r="25" spans="1:25" x14ac:dyDescent="0.2">
      <c r="A25" s="90"/>
      <c r="B25" s="90"/>
      <c r="C25" s="316"/>
      <c r="D25" s="316"/>
      <c r="E25" s="316"/>
      <c r="F25" s="316"/>
      <c r="Y25" s="30"/>
    </row>
    <row r="26" spans="1:25" x14ac:dyDescent="0.2">
      <c r="A26" s="90"/>
      <c r="B26" s="90"/>
      <c r="C26" s="316"/>
      <c r="D26" s="316"/>
      <c r="E26" s="316"/>
      <c r="F26" s="316"/>
      <c r="Y26" s="30"/>
    </row>
    <row r="27" spans="1:25" x14ac:dyDescent="0.2">
      <c r="A27" s="90"/>
      <c r="B27" s="90"/>
      <c r="C27" s="316"/>
      <c r="D27" s="316"/>
      <c r="E27" s="316"/>
      <c r="F27" s="316"/>
      <c r="Y27" s="30"/>
    </row>
    <row r="28" spans="1:25" x14ac:dyDescent="0.2">
      <c r="Y28" s="30"/>
    </row>
    <row r="29" spans="1:25" x14ac:dyDescent="0.2">
      <c r="Y29" s="30"/>
    </row>
    <row r="30" spans="1:25" ht="38.25" customHeight="1" x14ac:dyDescent="0.2">
      <c r="Y30" s="30"/>
    </row>
    <row r="31" spans="1:25" x14ac:dyDescent="0.2">
      <c r="Y31" s="30"/>
    </row>
  </sheetData>
  <hyperlinks>
    <hyperlink ref="B1" location="Index!A1" display="retour à l'index"/>
  </hyperlinks>
  <pageMargins left="0.31496062992125984" right="0.31496062992125984" top="0.55118110236220474" bottom="0.55118110236220474" header="0.31496062992125984" footer="0.31496062992125984"/>
  <pageSetup paperSize="9" orientation="landscape" r:id="rId1"/>
  <ignoredErrors>
    <ignoredError sqref="B11" formulaRang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zoomScaleNormal="100" workbookViewId="0"/>
  </sheetViews>
  <sheetFormatPr baseColWidth="10" defaultRowHeight="12.75" x14ac:dyDescent="0.2"/>
  <cols>
    <col min="1" max="1" width="2.140625" customWidth="1"/>
    <col min="2" max="2" width="58.5703125" customWidth="1"/>
  </cols>
  <sheetData>
    <row r="1" spans="1:25" x14ac:dyDescent="0.2">
      <c r="B1" s="30" t="s">
        <v>156</v>
      </c>
      <c r="J1" s="619"/>
      <c r="K1" s="661" t="s">
        <v>59</v>
      </c>
      <c r="L1" s="662"/>
    </row>
    <row r="2" spans="1:25" x14ac:dyDescent="0.2">
      <c r="A2" s="30"/>
      <c r="K2" s="208"/>
    </row>
    <row r="3" spans="1:25" x14ac:dyDescent="0.2">
      <c r="B3" s="428" t="s">
        <v>288</v>
      </c>
    </row>
    <row r="4" spans="1:25" s="6" customFormat="1" ht="12.75" customHeight="1" x14ac:dyDescent="0.2">
      <c r="A4" s="1"/>
      <c r="B4" s="90" t="s">
        <v>216</v>
      </c>
      <c r="C4" s="316"/>
      <c r="D4" s="316"/>
      <c r="E4" s="316"/>
      <c r="F4" s="316"/>
      <c r="G4" s="316"/>
      <c r="H4" s="316"/>
      <c r="I4" s="316"/>
      <c r="J4" s="316"/>
      <c r="K4" s="316"/>
      <c r="L4" s="90"/>
      <c r="M4" s="315"/>
      <c r="N4" s="219"/>
      <c r="O4" s="219"/>
      <c r="P4" s="219"/>
      <c r="Q4" s="223"/>
      <c r="R4" s="223"/>
      <c r="S4" s="223"/>
      <c r="T4" s="219"/>
      <c r="U4" s="219"/>
      <c r="V4" s="219"/>
      <c r="W4" s="219"/>
      <c r="X4" s="219"/>
      <c r="Y4" s="219"/>
    </row>
    <row r="5" spans="1:25" s="6" customFormat="1" ht="12.75" customHeight="1" x14ac:dyDescent="0.2">
      <c r="A5" s="1"/>
      <c r="B5" s="90"/>
      <c r="C5" s="316"/>
      <c r="D5" s="316"/>
      <c r="E5" s="316"/>
      <c r="F5" s="316"/>
      <c r="G5" s="316"/>
      <c r="H5" s="316"/>
      <c r="I5" s="316"/>
      <c r="J5" s="316"/>
      <c r="K5" s="316"/>
      <c r="L5" s="90"/>
      <c r="M5" s="315"/>
      <c r="N5" s="219"/>
      <c r="O5" s="219"/>
      <c r="P5" s="219"/>
      <c r="Q5" s="223"/>
      <c r="R5" s="223"/>
      <c r="S5" s="223"/>
      <c r="T5" s="219"/>
      <c r="U5" s="219"/>
      <c r="V5" s="219"/>
      <c r="W5" s="219"/>
      <c r="X5" s="219"/>
      <c r="Y5" s="219"/>
    </row>
    <row r="6" spans="1:25" s="6" customFormat="1" ht="24.75" customHeight="1" x14ac:dyDescent="0.2">
      <c r="A6" s="1"/>
      <c r="B6" s="335"/>
      <c r="C6" s="568">
        <v>2000</v>
      </c>
      <c r="D6" s="568">
        <v>2002</v>
      </c>
      <c r="E6" s="568">
        <v>2004</v>
      </c>
      <c r="F6" s="568">
        <v>2006</v>
      </c>
      <c r="G6" s="568">
        <v>2008</v>
      </c>
      <c r="H6" s="568">
        <v>2010</v>
      </c>
      <c r="I6" s="568">
        <v>2012</v>
      </c>
      <c r="J6" s="568">
        <v>2014</v>
      </c>
      <c r="K6" s="568">
        <v>2015</v>
      </c>
      <c r="L6" s="568">
        <v>2017</v>
      </c>
      <c r="M6" s="315"/>
      <c r="N6" s="219"/>
      <c r="O6" s="219"/>
      <c r="P6" s="219"/>
      <c r="Q6" s="223"/>
      <c r="R6" s="223"/>
      <c r="S6" s="223"/>
      <c r="T6" s="219"/>
      <c r="U6" s="219"/>
      <c r="V6" s="219"/>
      <c r="W6" s="219"/>
      <c r="X6" s="219"/>
      <c r="Y6" s="219"/>
    </row>
    <row r="7" spans="1:25" s="6" customFormat="1" x14ac:dyDescent="0.2">
      <c r="A7" s="1"/>
      <c r="B7" s="89" t="s">
        <v>51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15"/>
      <c r="N7" s="219"/>
      <c r="O7" s="219"/>
      <c r="P7" s="219"/>
      <c r="Q7" s="223"/>
      <c r="R7" s="223"/>
      <c r="S7" s="223"/>
      <c r="T7" s="219"/>
      <c r="U7" s="219"/>
      <c r="V7" s="219"/>
      <c r="W7" s="219"/>
      <c r="X7" s="219"/>
      <c r="Y7" s="93"/>
    </row>
    <row r="8" spans="1:25" s="6" customFormat="1" ht="12.75" customHeight="1" x14ac:dyDescent="0.2">
      <c r="A8" s="1"/>
      <c r="B8" s="90" t="s">
        <v>168</v>
      </c>
      <c r="C8" s="569">
        <v>1969.4913300000001</v>
      </c>
      <c r="D8" s="569">
        <v>2182.4798341104652</v>
      </c>
      <c r="E8" s="569">
        <v>2317.8294699999997</v>
      </c>
      <c r="F8" s="569">
        <v>2406.5176399999996</v>
      </c>
      <c r="G8" s="569">
        <v>2836.79757429854</v>
      </c>
      <c r="H8" s="569">
        <v>3055.7782552724966</v>
      </c>
      <c r="I8" s="569">
        <v>3539.6971811437047</v>
      </c>
      <c r="J8" s="569">
        <v>4030.7488834715255</v>
      </c>
      <c r="K8" s="570">
        <v>4146.2754942651109</v>
      </c>
      <c r="L8" s="570">
        <v>4475.5056449515296</v>
      </c>
      <c r="M8" s="315"/>
      <c r="N8" s="219"/>
      <c r="O8" s="219"/>
      <c r="P8" s="219"/>
      <c r="Q8" s="223"/>
      <c r="R8" s="223"/>
      <c r="S8" s="223"/>
      <c r="T8" s="219"/>
      <c r="U8" s="219"/>
      <c r="V8" s="219"/>
      <c r="W8" s="219"/>
      <c r="X8" s="219"/>
      <c r="Y8" s="93"/>
    </row>
    <row r="9" spans="1:25" s="6" customFormat="1" ht="12.75" customHeight="1" x14ac:dyDescent="0.2">
      <c r="A9" s="1"/>
      <c r="B9" s="90" t="s">
        <v>169</v>
      </c>
      <c r="C9" s="569">
        <v>532.67058999999995</v>
      </c>
      <c r="D9" s="569">
        <v>579.11406999999997</v>
      </c>
      <c r="E9" s="569">
        <v>635.30012999999997</v>
      </c>
      <c r="F9" s="569">
        <v>652.90553</v>
      </c>
      <c r="G9" s="569">
        <v>854.44939999999997</v>
      </c>
      <c r="H9" s="569">
        <v>1020.85934</v>
      </c>
      <c r="I9" s="569">
        <v>1179.6915259679608</v>
      </c>
      <c r="J9" s="569">
        <v>1331.0897889626419</v>
      </c>
      <c r="K9" s="570">
        <v>1283.1751572551127</v>
      </c>
      <c r="L9" s="570">
        <v>1309.2575939973892</v>
      </c>
      <c r="M9" s="315"/>
      <c r="N9" s="219"/>
      <c r="O9" s="219"/>
      <c r="P9" s="219"/>
      <c r="Q9" s="223"/>
      <c r="R9" s="223"/>
      <c r="S9" s="223"/>
      <c r="T9" s="219"/>
      <c r="U9" s="219"/>
      <c r="V9" s="219"/>
      <c r="W9" s="219"/>
      <c r="X9" s="219"/>
      <c r="Y9" s="93"/>
    </row>
    <row r="10" spans="1:25" s="6" customFormat="1" ht="12.75" customHeight="1" x14ac:dyDescent="0.2">
      <c r="A10" s="1"/>
      <c r="B10" s="90" t="s">
        <v>170</v>
      </c>
      <c r="C10" s="569">
        <v>106.77800000000001</v>
      </c>
      <c r="D10" s="569">
        <v>129.56700000000001</v>
      </c>
      <c r="E10" s="569">
        <v>118.57599999999999</v>
      </c>
      <c r="F10" s="569">
        <v>81.626999999999995</v>
      </c>
      <c r="G10" s="569">
        <v>67.277000000000001</v>
      </c>
      <c r="H10" s="569">
        <v>97.221999999999994</v>
      </c>
      <c r="I10" s="569">
        <v>109.95699999999999</v>
      </c>
      <c r="J10" s="569">
        <v>97.391000000000005</v>
      </c>
      <c r="K10" s="570">
        <v>105.879</v>
      </c>
      <c r="L10" s="570">
        <v>97.462000000000003</v>
      </c>
      <c r="M10" s="315"/>
      <c r="N10" s="219"/>
      <c r="O10" s="219"/>
      <c r="P10" s="219"/>
      <c r="Q10" s="223"/>
      <c r="R10" s="223"/>
      <c r="S10" s="223"/>
      <c r="T10" s="219"/>
      <c r="U10" s="219"/>
      <c r="V10" s="219"/>
      <c r="W10" s="219"/>
      <c r="X10" s="219"/>
      <c r="Y10" s="93"/>
    </row>
    <row r="11" spans="1:25" s="6" customFormat="1" x14ac:dyDescent="0.2">
      <c r="A11" s="1"/>
      <c r="B11" s="369" t="s">
        <v>171</v>
      </c>
      <c r="C11" s="569">
        <v>120.911</v>
      </c>
      <c r="D11" s="569">
        <v>131.08199999999999</v>
      </c>
      <c r="E11" s="569">
        <v>330.88200000000001</v>
      </c>
      <c r="F11" s="569">
        <v>365.255</v>
      </c>
      <c r="G11" s="569">
        <v>407.12900000000002</v>
      </c>
      <c r="H11" s="569">
        <v>465.77600000000001</v>
      </c>
      <c r="I11" s="569">
        <v>617.42399999999998</v>
      </c>
      <c r="J11" s="569">
        <v>246.767</v>
      </c>
      <c r="K11" s="570">
        <v>338.08600000000001</v>
      </c>
      <c r="L11" s="570">
        <v>451.91300000000001</v>
      </c>
      <c r="M11" s="315"/>
      <c r="N11" s="219"/>
      <c r="O11" s="219"/>
      <c r="P11" s="219"/>
      <c r="Q11" s="223"/>
      <c r="R11" s="223"/>
      <c r="S11" s="223"/>
      <c r="T11" s="219"/>
      <c r="U11" s="219"/>
      <c r="V11" s="219"/>
      <c r="W11" s="219"/>
      <c r="X11" s="219"/>
      <c r="Y11" s="93"/>
    </row>
    <row r="12" spans="1:25" s="6" customFormat="1" ht="14.25" x14ac:dyDescent="0.2">
      <c r="A12" s="1"/>
      <c r="B12" s="549" t="s">
        <v>289</v>
      </c>
      <c r="C12" s="571" t="s">
        <v>239</v>
      </c>
      <c r="D12" s="571" t="s">
        <v>239</v>
      </c>
      <c r="E12" s="572">
        <v>198.86600000000001</v>
      </c>
      <c r="F12" s="572">
        <v>218.59299999999999</v>
      </c>
      <c r="G12" s="572">
        <v>240.14599999999999</v>
      </c>
      <c r="H12" s="572">
        <v>310.28399999999999</v>
      </c>
      <c r="I12" s="572">
        <v>452.71600000000001</v>
      </c>
      <c r="J12" s="572">
        <v>77.242999999999995</v>
      </c>
      <c r="K12" s="572">
        <v>160.60400000000001</v>
      </c>
      <c r="L12" s="572">
        <v>442.26</v>
      </c>
      <c r="M12" s="315"/>
      <c r="N12" s="219"/>
      <c r="O12" s="219"/>
      <c r="P12" s="219"/>
      <c r="Q12" s="223"/>
      <c r="R12" s="223"/>
      <c r="S12" s="223"/>
      <c r="T12" s="219"/>
      <c r="U12" s="219"/>
      <c r="V12" s="219"/>
      <c r="W12" s="219"/>
      <c r="X12" s="219"/>
      <c r="Y12" s="93"/>
    </row>
    <row r="13" spans="1:25" s="6" customFormat="1" ht="12.75" customHeight="1" x14ac:dyDescent="0.2">
      <c r="A13" s="1"/>
      <c r="B13" s="89" t="s">
        <v>235</v>
      </c>
      <c r="C13" s="573">
        <v>2729.8509199999999</v>
      </c>
      <c r="D13" s="573">
        <v>3022.2429041104651</v>
      </c>
      <c r="E13" s="573">
        <v>3402.5875999999998</v>
      </c>
      <c r="F13" s="573">
        <v>3506.3051699999996</v>
      </c>
      <c r="G13" s="573">
        <v>4165.6529742985404</v>
      </c>
      <c r="H13" s="573">
        <v>4639.6355952724962</v>
      </c>
      <c r="I13" s="573">
        <v>5446.7697071116663</v>
      </c>
      <c r="J13" s="573">
        <v>5705.9966724341666</v>
      </c>
      <c r="K13" s="573">
        <v>5873.4156515202239</v>
      </c>
      <c r="L13" s="573">
        <v>6334.138238948919</v>
      </c>
      <c r="M13" s="315"/>
      <c r="N13" s="219"/>
      <c r="O13" s="219"/>
      <c r="P13" s="219"/>
      <c r="Q13" s="223"/>
      <c r="R13" s="223"/>
      <c r="S13" s="223"/>
      <c r="T13" s="219"/>
      <c r="U13" s="219"/>
      <c r="V13" s="219"/>
      <c r="W13" s="219"/>
      <c r="X13" s="219"/>
      <c r="Y13" s="93"/>
    </row>
    <row r="14" spans="1:25" s="6" customFormat="1" ht="23.25" customHeight="1" x14ac:dyDescent="0.2">
      <c r="A14" s="1"/>
      <c r="B14" s="90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15"/>
      <c r="N14" s="219"/>
      <c r="O14" s="219"/>
      <c r="P14" s="219"/>
      <c r="Q14" s="223"/>
      <c r="R14" s="223"/>
      <c r="S14" s="223"/>
      <c r="T14" s="219"/>
      <c r="U14" s="219"/>
      <c r="V14" s="219"/>
      <c r="W14" s="219"/>
      <c r="X14" s="219"/>
      <c r="Y14" s="93"/>
    </row>
    <row r="15" spans="1:25" s="6" customFormat="1" x14ac:dyDescent="0.2">
      <c r="A15" s="1"/>
      <c r="B15" s="89" t="s">
        <v>58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15"/>
      <c r="N15" s="219"/>
      <c r="O15" s="219"/>
      <c r="P15" s="219"/>
      <c r="Q15" s="223"/>
      <c r="R15" s="223"/>
      <c r="S15" s="223"/>
      <c r="T15" s="219"/>
      <c r="U15" s="219"/>
      <c r="V15" s="219"/>
      <c r="W15" s="219"/>
      <c r="X15" s="219"/>
      <c r="Y15" s="93"/>
    </row>
    <row r="16" spans="1:25" s="6" customFormat="1" ht="12.75" customHeight="1" x14ac:dyDescent="0.2">
      <c r="A16" s="1"/>
      <c r="B16" s="90" t="s">
        <v>168</v>
      </c>
      <c r="C16" s="370">
        <v>0.72146479339611713</v>
      </c>
      <c r="D16" s="370">
        <v>0.72213912096282451</v>
      </c>
      <c r="E16" s="370">
        <v>0.68119611968256155</v>
      </c>
      <c r="F16" s="370">
        <v>0.68634004267232673</v>
      </c>
      <c r="G16" s="370">
        <v>0.68099709500555117</v>
      </c>
      <c r="H16" s="370">
        <v>0.6586246252585326</v>
      </c>
      <c r="I16" s="370">
        <v>0.64987090908617628</v>
      </c>
      <c r="J16" s="370">
        <v>0.70640575430830321</v>
      </c>
      <c r="K16" s="370">
        <v>0.70593939545074169</v>
      </c>
      <c r="L16" s="370">
        <v>0.70656898793768519</v>
      </c>
      <c r="M16" s="315"/>
      <c r="N16" s="219"/>
      <c r="O16" s="219"/>
      <c r="P16" s="219"/>
      <c r="Q16" s="223"/>
      <c r="R16" s="223"/>
      <c r="S16" s="223"/>
      <c r="T16" s="219"/>
      <c r="U16" s="219"/>
      <c r="V16" s="219"/>
      <c r="W16" s="219"/>
      <c r="X16" s="219"/>
      <c r="Y16" s="93"/>
    </row>
    <row r="17" spans="1:25" s="6" customFormat="1" ht="12.75" customHeight="1" x14ac:dyDescent="0.2">
      <c r="A17" s="1"/>
      <c r="B17" s="90" t="s">
        <v>169</v>
      </c>
      <c r="C17" s="371">
        <v>0.1951280878004869</v>
      </c>
      <c r="D17" s="371">
        <v>0.19161731481356567</v>
      </c>
      <c r="E17" s="371">
        <v>0.18671088144798975</v>
      </c>
      <c r="F17" s="371">
        <v>0.18620898591094398</v>
      </c>
      <c r="G17" s="371">
        <v>0.2051177583134807</v>
      </c>
      <c r="H17" s="371">
        <v>0.22003006896494048</v>
      </c>
      <c r="I17" s="371">
        <v>0.21658553406942777</v>
      </c>
      <c r="J17" s="371">
        <v>0.23327910361272639</v>
      </c>
      <c r="K17" s="562">
        <v>0.21847170937459309</v>
      </c>
      <c r="L17" s="562">
        <v>0.20669861386142502</v>
      </c>
      <c r="M17" s="315"/>
      <c r="N17" s="219"/>
      <c r="O17" s="219"/>
      <c r="P17" s="219"/>
      <c r="Q17" s="223"/>
      <c r="R17" s="223"/>
      <c r="S17" s="223"/>
      <c r="T17" s="219"/>
      <c r="U17" s="219"/>
      <c r="V17" s="219"/>
      <c r="W17" s="219"/>
      <c r="X17" s="219"/>
      <c r="Y17" s="93"/>
    </row>
    <row r="18" spans="1:25" s="6" customFormat="1" ht="12.75" customHeight="1" x14ac:dyDescent="0.2">
      <c r="A18" s="1"/>
      <c r="B18" s="90" t="s">
        <v>170</v>
      </c>
      <c r="C18" s="371">
        <v>3.9114956504657773E-2</v>
      </c>
      <c r="D18" s="371">
        <v>4.2871140444661046E-2</v>
      </c>
      <c r="E18" s="371">
        <v>3.4848772152111525E-2</v>
      </c>
      <c r="F18" s="371">
        <v>2.3280061501321062E-2</v>
      </c>
      <c r="G18" s="371">
        <v>1.6150409171164542E-2</v>
      </c>
      <c r="H18" s="371">
        <v>2.0954662926343449E-2</v>
      </c>
      <c r="I18" s="371">
        <v>2.0187561786655452E-2</v>
      </c>
      <c r="J18" s="371">
        <v>1.7068183805731735E-2</v>
      </c>
      <c r="K18" s="562">
        <v>1.8026818853284325E-2</v>
      </c>
      <c r="L18" s="562">
        <v>1.5386781330521255E-2</v>
      </c>
      <c r="M18" s="315"/>
      <c r="N18" s="219"/>
      <c r="O18" s="219"/>
      <c r="P18" s="219"/>
      <c r="Q18" s="223"/>
      <c r="R18" s="223"/>
      <c r="S18" s="223"/>
      <c r="T18" s="219"/>
      <c r="U18" s="219"/>
      <c r="V18" s="219"/>
      <c r="W18" s="219"/>
      <c r="X18" s="219"/>
      <c r="Y18" s="93"/>
    </row>
    <row r="19" spans="1:25" s="6" customFormat="1" x14ac:dyDescent="0.2">
      <c r="A19" s="1"/>
      <c r="B19" s="369" t="s">
        <v>171</v>
      </c>
      <c r="C19" s="371">
        <v>4.429216229873828E-2</v>
      </c>
      <c r="D19" s="371">
        <v>4.3372423778948795E-2</v>
      </c>
      <c r="E19" s="371">
        <v>9.7244226717337123E-2</v>
      </c>
      <c r="F19" s="371">
        <v>0.1041709099154082</v>
      </c>
      <c r="G19" s="371">
        <v>9.7734737509803493E-2</v>
      </c>
      <c r="H19" s="371">
        <v>0.10039064285018356</v>
      </c>
      <c r="I19" s="371">
        <v>0.11335599505774037</v>
      </c>
      <c r="J19" s="371">
        <v>4.3246958273238829E-2</v>
      </c>
      <c r="K19" s="562">
        <v>5.7562076321380856E-2</v>
      </c>
      <c r="L19" s="562">
        <v>7.1345616870368472E-2</v>
      </c>
      <c r="M19" s="315"/>
      <c r="N19" s="219"/>
      <c r="O19" s="219"/>
      <c r="P19" s="219"/>
      <c r="Q19" s="223"/>
      <c r="R19" s="223"/>
      <c r="S19" s="223"/>
      <c r="T19" s="219"/>
      <c r="U19" s="219"/>
      <c r="V19" s="219"/>
      <c r="W19" s="219"/>
      <c r="X19" s="219"/>
      <c r="Y19" s="93"/>
    </row>
    <row r="20" spans="1:25" s="6" customFormat="1" ht="12.75" customHeight="1" x14ac:dyDescent="0.2">
      <c r="A20" s="1"/>
      <c r="B20" s="89" t="s">
        <v>235</v>
      </c>
      <c r="C20" s="431">
        <v>1</v>
      </c>
      <c r="D20" s="431">
        <v>1</v>
      </c>
      <c r="E20" s="431">
        <v>1</v>
      </c>
      <c r="F20" s="431">
        <v>1</v>
      </c>
      <c r="G20" s="431">
        <v>0.99999999999999978</v>
      </c>
      <c r="H20" s="431">
        <v>1</v>
      </c>
      <c r="I20" s="431">
        <v>1</v>
      </c>
      <c r="J20" s="431">
        <v>1.0000000000000002</v>
      </c>
      <c r="K20" s="563">
        <v>1</v>
      </c>
      <c r="L20" s="563">
        <v>1</v>
      </c>
      <c r="M20" s="315"/>
      <c r="N20" s="219"/>
      <c r="O20" s="219"/>
      <c r="P20" s="219"/>
      <c r="Q20" s="223"/>
      <c r="R20" s="223"/>
      <c r="S20" s="223"/>
      <c r="T20" s="219"/>
      <c r="U20" s="219"/>
      <c r="V20" s="219"/>
      <c r="W20" s="219"/>
      <c r="X20" s="219"/>
      <c r="Y20" s="93"/>
    </row>
    <row r="21" spans="1:25" s="6" customFormat="1" ht="12.75" customHeight="1" x14ac:dyDescent="0.2">
      <c r="A21" s="1"/>
      <c r="B21" s="89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315"/>
      <c r="N21" s="219"/>
      <c r="O21" s="219"/>
      <c r="P21" s="219"/>
      <c r="Q21" s="223"/>
      <c r="R21" s="223"/>
      <c r="S21" s="223"/>
      <c r="T21" s="219"/>
      <c r="U21" s="219"/>
      <c r="V21" s="219"/>
      <c r="W21" s="219"/>
      <c r="X21" s="219"/>
      <c r="Y21" s="93"/>
    </row>
    <row r="22" spans="1:25" s="6" customFormat="1" ht="25.5" customHeight="1" x14ac:dyDescent="0.2">
      <c r="A22" s="1"/>
      <c r="B22" s="335"/>
      <c r="C22" s="568">
        <v>2000</v>
      </c>
      <c r="D22" s="568">
        <v>2002</v>
      </c>
      <c r="E22" s="568">
        <v>2004</v>
      </c>
      <c r="F22" s="568">
        <v>2006</v>
      </c>
      <c r="G22" s="568">
        <v>2008</v>
      </c>
      <c r="H22" s="568">
        <v>2010</v>
      </c>
      <c r="I22" s="568">
        <v>2012</v>
      </c>
      <c r="J22" s="568">
        <v>2014</v>
      </c>
      <c r="K22" s="568">
        <v>2015</v>
      </c>
      <c r="L22" s="568">
        <v>2017</v>
      </c>
      <c r="M22" s="315"/>
      <c r="N22" s="219"/>
      <c r="O22" s="219"/>
      <c r="P22" s="219"/>
      <c r="Q22" s="223"/>
      <c r="R22" s="223"/>
      <c r="S22" s="223"/>
      <c r="T22" s="219"/>
      <c r="U22" s="219"/>
      <c r="V22" s="219"/>
      <c r="W22" s="219"/>
      <c r="X22" s="219"/>
      <c r="Y22" s="93"/>
    </row>
    <row r="23" spans="1:25" s="6" customFormat="1" x14ac:dyDescent="0.2">
      <c r="A23" s="1"/>
      <c r="B23" s="89" t="s">
        <v>51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15"/>
      <c r="N23" s="219"/>
      <c r="O23" s="219"/>
      <c r="P23" s="219"/>
      <c r="Q23" s="223"/>
      <c r="R23" s="223"/>
      <c r="S23" s="223"/>
      <c r="T23" s="219"/>
      <c r="U23" s="219"/>
      <c r="V23" s="219"/>
      <c r="W23" s="219"/>
      <c r="X23" s="219"/>
      <c r="Y23" s="93"/>
    </row>
    <row r="24" spans="1:25" s="6" customFormat="1" ht="12.75" customHeight="1" x14ac:dyDescent="0.2">
      <c r="A24" s="1"/>
      <c r="B24" s="90" t="s">
        <v>172</v>
      </c>
      <c r="C24" s="574">
        <v>2076.2693300000001</v>
      </c>
      <c r="D24" s="574">
        <v>2312.0468341104652</v>
      </c>
      <c r="E24" s="574">
        <v>2436.4054699999997</v>
      </c>
      <c r="F24" s="574">
        <v>2488.1446399999995</v>
      </c>
      <c r="G24" s="574">
        <v>2904.07457429854</v>
      </c>
      <c r="H24" s="574">
        <v>3153.0002552724968</v>
      </c>
      <c r="I24" s="574">
        <v>3649.6541811437046</v>
      </c>
      <c r="J24" s="574">
        <v>4128.1398834715255</v>
      </c>
      <c r="K24" s="574">
        <v>4252.1544942651108</v>
      </c>
      <c r="L24" s="574">
        <v>4572.96764495153</v>
      </c>
      <c r="M24" s="315"/>
      <c r="N24" s="219"/>
      <c r="O24" s="219"/>
      <c r="P24" s="219"/>
      <c r="Q24" s="223"/>
      <c r="R24" s="223"/>
      <c r="S24" s="223"/>
      <c r="T24" s="219"/>
      <c r="U24" s="219"/>
      <c r="V24" s="219"/>
      <c r="W24" s="219"/>
      <c r="X24" s="219"/>
      <c r="Y24" s="93"/>
    </row>
    <row r="25" spans="1:25" s="6" customFormat="1" ht="12.75" customHeight="1" x14ac:dyDescent="0.2">
      <c r="A25" s="1"/>
      <c r="B25" s="90" t="s">
        <v>173</v>
      </c>
      <c r="C25" s="574">
        <v>653.58159000000001</v>
      </c>
      <c r="D25" s="574">
        <v>710.19606999999996</v>
      </c>
      <c r="E25" s="574">
        <v>966.18212999999992</v>
      </c>
      <c r="F25" s="574">
        <v>1018.16053</v>
      </c>
      <c r="G25" s="574">
        <v>1261.5783999999999</v>
      </c>
      <c r="H25" s="574">
        <v>1486.63534</v>
      </c>
      <c r="I25" s="574">
        <v>1797.1155259679608</v>
      </c>
      <c r="J25" s="574">
        <v>1577.856788962642</v>
      </c>
      <c r="K25" s="574">
        <v>1621.2611572551127</v>
      </c>
      <c r="L25" s="574">
        <v>1761.1705939973892</v>
      </c>
      <c r="M25" s="315"/>
      <c r="N25" s="219"/>
      <c r="O25" s="219"/>
      <c r="P25" s="219"/>
      <c r="Q25" s="223"/>
      <c r="R25" s="223"/>
      <c r="S25" s="223"/>
      <c r="T25" s="219"/>
      <c r="U25" s="219"/>
      <c r="V25" s="219"/>
      <c r="W25" s="219"/>
      <c r="X25" s="219"/>
      <c r="Y25" s="93"/>
    </row>
    <row r="26" spans="1:25" s="6" customFormat="1" ht="12.75" customHeight="1" x14ac:dyDescent="0.2">
      <c r="A26" s="1"/>
      <c r="B26" s="89" t="s">
        <v>235</v>
      </c>
      <c r="C26" s="575">
        <v>2729.8509199999999</v>
      </c>
      <c r="D26" s="575">
        <v>3022.2429041104651</v>
      </c>
      <c r="E26" s="575">
        <v>3402.5875999999998</v>
      </c>
      <c r="F26" s="575">
        <v>3506.3051699999996</v>
      </c>
      <c r="G26" s="575">
        <v>4165.6529742985404</v>
      </c>
      <c r="H26" s="575">
        <v>4639.6355952724971</v>
      </c>
      <c r="I26" s="575">
        <v>5446.7697071116654</v>
      </c>
      <c r="J26" s="575">
        <v>5705.9966724341675</v>
      </c>
      <c r="K26" s="575">
        <v>5873.4156515202239</v>
      </c>
      <c r="L26" s="575">
        <v>6334.138238948919</v>
      </c>
      <c r="M26" s="315"/>
      <c r="N26" s="219"/>
      <c r="O26" s="219"/>
      <c r="P26" s="219"/>
      <c r="Q26" s="223"/>
      <c r="R26" s="223"/>
      <c r="S26" s="223"/>
      <c r="T26" s="219"/>
      <c r="U26" s="219"/>
      <c r="V26" s="219"/>
      <c r="W26" s="219"/>
      <c r="X26" s="219"/>
      <c r="Y26" s="93"/>
    </row>
    <row r="27" spans="1:25" s="6" customFormat="1" ht="17.25" customHeight="1" x14ac:dyDescent="0.2">
      <c r="A27" s="1"/>
      <c r="B27" s="90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15"/>
      <c r="N27" s="219"/>
      <c r="O27" s="219"/>
      <c r="P27" s="219"/>
      <c r="Q27" s="223"/>
      <c r="R27" s="223"/>
      <c r="S27" s="223"/>
      <c r="T27" s="219"/>
      <c r="U27" s="219"/>
      <c r="V27" s="219"/>
      <c r="W27" s="219"/>
      <c r="X27" s="219"/>
      <c r="Y27" s="93"/>
    </row>
    <row r="28" spans="1:25" s="6" customFormat="1" x14ac:dyDescent="0.2">
      <c r="A28" s="1"/>
      <c r="B28" s="89" t="s">
        <v>58</v>
      </c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15"/>
      <c r="N28" s="219"/>
      <c r="O28" s="219"/>
      <c r="P28" s="219"/>
      <c r="Q28" s="223"/>
      <c r="R28" s="223"/>
      <c r="S28" s="223"/>
      <c r="T28" s="219"/>
      <c r="U28" s="219"/>
      <c r="V28" s="219"/>
      <c r="W28" s="219"/>
      <c r="X28" s="219"/>
      <c r="Y28" s="93"/>
    </row>
    <row r="29" spans="1:25" s="6" customFormat="1" ht="12.75" customHeight="1" x14ac:dyDescent="0.2">
      <c r="A29" s="1"/>
      <c r="B29" s="90" t="s">
        <v>172</v>
      </c>
      <c r="C29" s="371">
        <v>0.76057974990077482</v>
      </c>
      <c r="D29" s="371">
        <v>0.76501026140748551</v>
      </c>
      <c r="E29" s="371">
        <v>0.71604489183467301</v>
      </c>
      <c r="F29" s="371">
        <v>0.70962010417364774</v>
      </c>
      <c r="G29" s="371">
        <v>0.69714750417671578</v>
      </c>
      <c r="H29" s="371">
        <v>0.67957928818487601</v>
      </c>
      <c r="I29" s="371">
        <v>0.67005847087283188</v>
      </c>
      <c r="J29" s="371">
        <v>0.72347393811403482</v>
      </c>
      <c r="K29" s="562">
        <v>0.72396621430402597</v>
      </c>
      <c r="L29" s="562">
        <v>0.72195576926820659</v>
      </c>
      <c r="M29" s="315"/>
      <c r="N29" s="219"/>
      <c r="O29" s="219"/>
      <c r="P29" s="219"/>
      <c r="Q29" s="223"/>
      <c r="R29" s="223"/>
      <c r="S29" s="223"/>
      <c r="T29" s="219"/>
      <c r="U29" s="219"/>
      <c r="V29" s="219"/>
      <c r="W29" s="219"/>
      <c r="X29" s="219"/>
      <c r="Y29" s="93"/>
    </row>
    <row r="30" spans="1:25" s="6" customFormat="1" ht="12.75" customHeight="1" x14ac:dyDescent="0.2">
      <c r="A30" s="1"/>
      <c r="B30" s="90" t="s">
        <v>173</v>
      </c>
      <c r="C30" s="371">
        <v>0.23942025009922521</v>
      </c>
      <c r="D30" s="371">
        <v>0.23498973859251446</v>
      </c>
      <c r="E30" s="371">
        <v>0.28395510816532687</v>
      </c>
      <c r="F30" s="371">
        <v>0.29037989582635221</v>
      </c>
      <c r="G30" s="371">
        <v>0.30285249582328416</v>
      </c>
      <c r="H30" s="371">
        <v>0.32042071181512399</v>
      </c>
      <c r="I30" s="371">
        <v>0.32994152912716818</v>
      </c>
      <c r="J30" s="371">
        <v>0.27652606188596518</v>
      </c>
      <c r="K30" s="562">
        <v>0.27603378569597398</v>
      </c>
      <c r="L30" s="562">
        <v>0.27804423073179346</v>
      </c>
      <c r="M30" s="315"/>
      <c r="N30" s="219"/>
      <c r="O30" s="219"/>
      <c r="P30" s="219"/>
      <c r="Q30" s="223"/>
      <c r="R30" s="223"/>
      <c r="S30" s="223"/>
      <c r="T30" s="219"/>
      <c r="U30" s="219"/>
      <c r="V30" s="219"/>
      <c r="W30" s="219"/>
      <c r="X30" s="219"/>
      <c r="Y30" s="93"/>
    </row>
    <row r="31" spans="1:25" s="6" customFormat="1" ht="12.75" customHeight="1" x14ac:dyDescent="0.2">
      <c r="A31" s="1"/>
      <c r="B31" s="89" t="s">
        <v>235</v>
      </c>
      <c r="C31" s="431">
        <v>1</v>
      </c>
      <c r="D31" s="431">
        <v>1</v>
      </c>
      <c r="E31" s="431">
        <v>0.99999999999999989</v>
      </c>
      <c r="F31" s="431">
        <v>1</v>
      </c>
      <c r="G31" s="431">
        <v>1</v>
      </c>
      <c r="H31" s="431">
        <v>1</v>
      </c>
      <c r="I31" s="431">
        <v>1</v>
      </c>
      <c r="J31" s="431">
        <v>1</v>
      </c>
      <c r="K31" s="562">
        <v>1</v>
      </c>
      <c r="L31" s="562">
        <v>1</v>
      </c>
      <c r="M31" s="315"/>
      <c r="N31" s="219"/>
      <c r="O31" s="219"/>
      <c r="P31" s="219"/>
      <c r="Q31" s="223"/>
      <c r="R31" s="223"/>
      <c r="S31" s="223"/>
      <c r="T31" s="219"/>
      <c r="U31" s="219"/>
      <c r="V31" s="219"/>
      <c r="W31" s="219"/>
      <c r="X31" s="219"/>
      <c r="Y31" s="93"/>
    </row>
    <row r="32" spans="1:25" s="6" customFormat="1" ht="12.75" customHeight="1" x14ac:dyDescent="0.2">
      <c r="A32" s="1"/>
      <c r="B32" s="89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315"/>
      <c r="N32" s="219"/>
      <c r="O32" s="219"/>
      <c r="P32" s="219"/>
      <c r="Q32" s="223"/>
      <c r="R32" s="223"/>
      <c r="S32" s="223"/>
      <c r="T32" s="219"/>
      <c r="U32" s="219"/>
      <c r="V32" s="219"/>
      <c r="W32" s="219"/>
      <c r="X32" s="219"/>
      <c r="Y32" s="93"/>
    </row>
    <row r="33" spans="1:26" s="6" customFormat="1" ht="26.25" customHeight="1" x14ac:dyDescent="0.2">
      <c r="A33" s="1"/>
      <c r="B33" s="335"/>
      <c r="C33" s="568">
        <v>2000</v>
      </c>
      <c r="D33" s="568">
        <v>2002</v>
      </c>
      <c r="E33" s="568">
        <v>2004</v>
      </c>
      <c r="F33" s="568">
        <v>2006</v>
      </c>
      <c r="G33" s="568">
        <v>2008</v>
      </c>
      <c r="H33" s="568">
        <v>2010</v>
      </c>
      <c r="I33" s="568">
        <v>2012</v>
      </c>
      <c r="J33" s="568">
        <v>2014</v>
      </c>
      <c r="K33" s="568">
        <v>2015</v>
      </c>
      <c r="L33" s="568">
        <v>2017</v>
      </c>
      <c r="M33" s="315"/>
      <c r="N33" s="219"/>
      <c r="O33" s="219"/>
      <c r="P33" s="219"/>
      <c r="Q33" s="223"/>
      <c r="R33" s="223"/>
      <c r="S33" s="223"/>
      <c r="T33" s="219"/>
      <c r="U33" s="219"/>
      <c r="V33" s="219"/>
      <c r="W33" s="219"/>
      <c r="X33" s="219"/>
      <c r="Y33" s="93"/>
    </row>
    <row r="34" spans="1:26" s="6" customFormat="1" x14ac:dyDescent="0.2">
      <c r="A34" s="1"/>
      <c r="B34" s="89" t="s">
        <v>51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15"/>
      <c r="N34" s="219"/>
      <c r="O34" s="219"/>
      <c r="P34" s="219"/>
      <c r="Q34" s="223"/>
      <c r="R34" s="223"/>
      <c r="S34" s="223"/>
      <c r="T34" s="219"/>
      <c r="U34" s="219"/>
      <c r="V34" s="219"/>
      <c r="W34" s="219"/>
      <c r="X34" s="219"/>
      <c r="Y34" s="93"/>
    </row>
    <row r="35" spans="1:26" s="6" customFormat="1" ht="12.75" customHeight="1" x14ac:dyDescent="0.2">
      <c r="A35" s="1"/>
      <c r="B35" s="90" t="s">
        <v>174</v>
      </c>
      <c r="C35" s="574">
        <v>2502.16192</v>
      </c>
      <c r="D35" s="574">
        <v>2761.5939041104652</v>
      </c>
      <c r="E35" s="574">
        <v>2953.1295999999998</v>
      </c>
      <c r="F35" s="574">
        <v>3059.4231699999996</v>
      </c>
      <c r="G35" s="574">
        <v>3691.24697429854</v>
      </c>
      <c r="H35" s="574">
        <v>4076.6375952724966</v>
      </c>
      <c r="I35" s="574">
        <v>4719.388707111666</v>
      </c>
      <c r="J35" s="574">
        <v>5361.8386724341672</v>
      </c>
      <c r="K35" s="574">
        <v>5429.4506515202247</v>
      </c>
      <c r="L35" s="574">
        <v>5784.763238948919</v>
      </c>
      <c r="M35" s="315"/>
      <c r="N35" s="219"/>
      <c r="O35" s="219"/>
      <c r="P35" s="219"/>
      <c r="Q35" s="223"/>
      <c r="R35" s="223"/>
      <c r="S35" s="223"/>
      <c r="T35" s="219"/>
      <c r="U35" s="219"/>
      <c r="V35" s="219"/>
      <c r="W35" s="219"/>
      <c r="X35" s="219"/>
      <c r="Y35" s="93"/>
    </row>
    <row r="36" spans="1:26" s="6" customFormat="1" ht="13.5" customHeight="1" x14ac:dyDescent="0.2">
      <c r="A36" s="1"/>
      <c r="B36" s="324" t="s">
        <v>175</v>
      </c>
      <c r="C36" s="574">
        <v>227.68900000000002</v>
      </c>
      <c r="D36" s="574">
        <v>260.649</v>
      </c>
      <c r="E36" s="574">
        <v>449.45799999999997</v>
      </c>
      <c r="F36" s="574">
        <v>446.88200000000001</v>
      </c>
      <c r="G36" s="574">
        <v>474.40600000000001</v>
      </c>
      <c r="H36" s="574">
        <v>562.99800000000005</v>
      </c>
      <c r="I36" s="574">
        <v>727.38099999999997</v>
      </c>
      <c r="J36" s="574">
        <v>344.15800000000002</v>
      </c>
      <c r="K36" s="574">
        <v>443.96499999999997</v>
      </c>
      <c r="L36" s="574">
        <v>549.375</v>
      </c>
      <c r="M36" s="315"/>
      <c r="N36" s="219"/>
      <c r="O36" s="219"/>
      <c r="P36" s="219"/>
      <c r="Q36" s="223"/>
      <c r="R36" s="223"/>
      <c r="S36" s="223"/>
      <c r="T36" s="219"/>
      <c r="U36" s="219"/>
      <c r="V36" s="219"/>
      <c r="W36" s="219"/>
      <c r="X36" s="219"/>
      <c r="Y36" s="93"/>
    </row>
    <row r="37" spans="1:26" s="6" customFormat="1" ht="12.75" customHeight="1" x14ac:dyDescent="0.2">
      <c r="A37" s="1"/>
      <c r="B37" s="89" t="s">
        <v>235</v>
      </c>
      <c r="C37" s="575">
        <v>2729.8509199999999</v>
      </c>
      <c r="D37" s="575">
        <v>3022.2429041104651</v>
      </c>
      <c r="E37" s="575">
        <v>3402.5875999999998</v>
      </c>
      <c r="F37" s="575">
        <v>3506.3051699999996</v>
      </c>
      <c r="G37" s="575">
        <v>4165.6529742985404</v>
      </c>
      <c r="H37" s="575">
        <v>4639.6355952724971</v>
      </c>
      <c r="I37" s="575">
        <v>5446.7697071116663</v>
      </c>
      <c r="J37" s="575">
        <v>5705.9966724341675</v>
      </c>
      <c r="K37" s="575">
        <v>5873.4156515202239</v>
      </c>
      <c r="L37" s="575">
        <v>6334.138238948919</v>
      </c>
      <c r="M37" s="315"/>
      <c r="N37" s="219"/>
      <c r="O37" s="219"/>
      <c r="P37" s="219"/>
      <c r="Q37" s="223"/>
      <c r="R37" s="223"/>
      <c r="S37" s="223"/>
      <c r="T37" s="219"/>
      <c r="U37" s="219"/>
      <c r="V37" s="219"/>
      <c r="W37" s="219"/>
      <c r="X37" s="219"/>
      <c r="Y37" s="93"/>
    </row>
    <row r="38" spans="1:26" s="6" customFormat="1" ht="18.75" customHeight="1" x14ac:dyDescent="0.2">
      <c r="A38" s="1"/>
      <c r="B38" s="90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15"/>
      <c r="N38" s="219"/>
      <c r="O38" s="219"/>
      <c r="P38" s="219"/>
      <c r="Q38" s="223"/>
      <c r="R38" s="223"/>
      <c r="S38" s="223"/>
      <c r="T38" s="219"/>
      <c r="U38" s="219"/>
      <c r="V38" s="219"/>
      <c r="W38" s="219"/>
      <c r="X38" s="219"/>
      <c r="Y38" s="93"/>
    </row>
    <row r="39" spans="1:26" s="6" customFormat="1" x14ac:dyDescent="0.2">
      <c r="A39" s="1"/>
      <c r="B39" s="89" t="s">
        <v>58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15"/>
      <c r="N39" s="219"/>
      <c r="O39" s="219"/>
      <c r="P39" s="219"/>
      <c r="Q39" s="223"/>
      <c r="R39" s="223"/>
      <c r="S39" s="223"/>
      <c r="T39" s="219"/>
      <c r="U39" s="219"/>
      <c r="V39" s="219"/>
      <c r="W39" s="219"/>
      <c r="X39" s="219"/>
      <c r="Y39" s="93"/>
    </row>
    <row r="40" spans="1:26" s="6" customFormat="1" ht="12.75" customHeight="1" x14ac:dyDescent="0.2">
      <c r="A40" s="1"/>
      <c r="B40" s="90" t="s">
        <v>174</v>
      </c>
      <c r="C40" s="371">
        <v>0.91659288119660398</v>
      </c>
      <c r="D40" s="371">
        <v>0.91375643577639021</v>
      </c>
      <c r="E40" s="371">
        <v>0.8679070011305513</v>
      </c>
      <c r="F40" s="371">
        <v>0.87254902858327077</v>
      </c>
      <c r="G40" s="371">
        <v>0.88611485331903184</v>
      </c>
      <c r="H40" s="371">
        <v>0.87865469422347287</v>
      </c>
      <c r="I40" s="371">
        <v>0.86645644315560411</v>
      </c>
      <c r="J40" s="371">
        <v>0.9396848579210294</v>
      </c>
      <c r="K40" s="562">
        <v>0.92441110482533495</v>
      </c>
      <c r="L40" s="562">
        <v>0.91326760179911026</v>
      </c>
      <c r="M40" s="315"/>
      <c r="N40" s="219"/>
      <c r="O40" s="219"/>
      <c r="P40" s="219"/>
      <c r="Q40" s="223"/>
      <c r="R40" s="223"/>
      <c r="S40" s="223"/>
      <c r="T40" s="219"/>
      <c r="U40" s="219"/>
      <c r="V40" s="219"/>
      <c r="W40" s="219"/>
      <c r="X40" s="219"/>
      <c r="Y40" s="93"/>
    </row>
    <row r="41" spans="1:26" s="6" customFormat="1" ht="12.75" customHeight="1" x14ac:dyDescent="0.2">
      <c r="A41" s="1"/>
      <c r="B41" s="324" t="s">
        <v>175</v>
      </c>
      <c r="C41" s="371">
        <v>8.340711880339606E-2</v>
      </c>
      <c r="D41" s="371">
        <v>8.6243564223609834E-2</v>
      </c>
      <c r="E41" s="371">
        <v>0.13209299886944864</v>
      </c>
      <c r="F41" s="371">
        <v>0.12745097141672926</v>
      </c>
      <c r="G41" s="371">
        <v>0.11388514668096802</v>
      </c>
      <c r="H41" s="371">
        <v>0.12134530577652701</v>
      </c>
      <c r="I41" s="371">
        <v>0.13354355684439581</v>
      </c>
      <c r="J41" s="371">
        <v>6.0315142078970554E-2</v>
      </c>
      <c r="K41" s="562">
        <v>7.5588895174665174E-2</v>
      </c>
      <c r="L41" s="562">
        <v>8.6732398200889724E-2</v>
      </c>
      <c r="M41" s="315"/>
      <c r="N41" s="219"/>
      <c r="O41" s="219"/>
      <c r="P41" s="219"/>
      <c r="Q41" s="223"/>
      <c r="R41" s="223"/>
      <c r="S41" s="223"/>
      <c r="T41" s="219"/>
      <c r="U41" s="219"/>
      <c r="V41" s="219"/>
      <c r="W41" s="219"/>
      <c r="X41" s="219"/>
      <c r="Y41" s="93"/>
    </row>
    <row r="42" spans="1:26" s="6" customFormat="1" ht="12.75" customHeight="1" x14ac:dyDescent="0.2">
      <c r="A42" s="1"/>
      <c r="B42" s="565" t="s">
        <v>235</v>
      </c>
      <c r="C42" s="566">
        <v>1</v>
      </c>
      <c r="D42" s="566">
        <v>1</v>
      </c>
      <c r="E42" s="566">
        <v>1</v>
      </c>
      <c r="F42" s="566">
        <v>1</v>
      </c>
      <c r="G42" s="566">
        <v>0.99999999999999989</v>
      </c>
      <c r="H42" s="566">
        <v>0.99999999999999989</v>
      </c>
      <c r="I42" s="566">
        <v>0.99999999999999989</v>
      </c>
      <c r="J42" s="566">
        <v>1</v>
      </c>
      <c r="K42" s="564">
        <v>1</v>
      </c>
      <c r="L42" s="564">
        <v>1</v>
      </c>
      <c r="M42" s="315"/>
      <c r="N42" s="219"/>
      <c r="O42" s="219"/>
      <c r="P42" s="219"/>
      <c r="Q42" s="223"/>
      <c r="R42" s="223"/>
      <c r="S42" s="223"/>
      <c r="T42" s="219"/>
      <c r="U42" s="219"/>
      <c r="V42" s="219"/>
      <c r="W42" s="219"/>
      <c r="X42" s="219"/>
      <c r="Y42" s="219"/>
      <c r="Z42" s="5"/>
    </row>
    <row r="43" spans="1:26" s="502" customFormat="1" ht="12.75" customHeight="1" x14ac:dyDescent="0.2">
      <c r="A43" s="500"/>
      <c r="B43" s="315"/>
      <c r="C43" s="501"/>
      <c r="D43" s="501"/>
      <c r="E43" s="501"/>
      <c r="F43" s="501"/>
      <c r="G43" s="501"/>
      <c r="H43" s="501"/>
      <c r="I43" s="501"/>
      <c r="J43" s="501"/>
      <c r="K43" s="501"/>
      <c r="L43" s="315"/>
      <c r="M43" s="315"/>
      <c r="N43" s="219"/>
      <c r="O43" s="219"/>
      <c r="P43" s="219"/>
      <c r="Q43" s="223"/>
      <c r="R43" s="223"/>
      <c r="S43" s="223"/>
      <c r="T43" s="219"/>
      <c r="U43" s="219"/>
      <c r="V43" s="219"/>
      <c r="W43" s="219"/>
      <c r="X43" s="219"/>
      <c r="Y43" s="219"/>
      <c r="Z43" s="219"/>
    </row>
    <row r="44" spans="1:26" s="6" customFormat="1" x14ac:dyDescent="0.2">
      <c r="A44" s="1"/>
      <c r="B44" s="682" t="s">
        <v>290</v>
      </c>
      <c r="C44" s="663"/>
      <c r="D44" s="663"/>
      <c r="E44" s="663"/>
      <c r="F44" s="12"/>
      <c r="G44" s="12"/>
      <c r="H44" s="12"/>
      <c r="I44" s="316"/>
      <c r="J44" s="316"/>
      <c r="K44" s="316"/>
      <c r="L44" s="90"/>
      <c r="M44" s="315"/>
      <c r="N44" s="219"/>
      <c r="O44" s="219"/>
      <c r="P44" s="219"/>
      <c r="Q44" s="223"/>
      <c r="R44" s="223"/>
      <c r="S44" s="223"/>
      <c r="T44" s="219"/>
      <c r="U44" s="219"/>
      <c r="V44" s="219"/>
      <c r="W44" s="219"/>
      <c r="X44" s="219"/>
      <c r="Y44" s="219"/>
    </row>
    <row r="45" spans="1:26" s="6" customFormat="1" ht="16.5" customHeight="1" x14ac:dyDescent="0.2">
      <c r="A45" s="1"/>
      <c r="B45" s="523" t="s">
        <v>261</v>
      </c>
      <c r="C45" s="205"/>
      <c r="D45" s="205"/>
      <c r="E45" s="205"/>
      <c r="F45" s="205"/>
      <c r="G45" s="12"/>
      <c r="H45" s="12"/>
      <c r="I45" s="316"/>
      <c r="J45" s="316"/>
      <c r="K45" s="316"/>
      <c r="L45" s="90"/>
      <c r="M45" s="315"/>
      <c r="N45" s="219"/>
      <c r="O45" s="219"/>
      <c r="P45" s="219"/>
      <c r="Q45" s="223"/>
      <c r="R45" s="223"/>
      <c r="S45" s="223"/>
      <c r="T45" s="219"/>
      <c r="U45" s="219"/>
      <c r="V45" s="219"/>
      <c r="W45" s="219"/>
      <c r="X45" s="219"/>
      <c r="Y45" s="219"/>
    </row>
    <row r="46" spans="1:26" x14ac:dyDescent="0.2">
      <c r="B46" s="167" t="s">
        <v>52</v>
      </c>
    </row>
  </sheetData>
  <mergeCells count="2">
    <mergeCell ref="B44:E44"/>
    <mergeCell ref="K1:L1"/>
  </mergeCells>
  <hyperlinks>
    <hyperlink ref="I1:J1" location="Index!A1" display="Zurück zum Index"/>
    <hyperlink ref="K1:L1" location="Index!A1" display="Zurück zum Index"/>
  </hyperlinks>
  <pageMargins left="0" right="0" top="0" bottom="0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GridLines="0" workbookViewId="0">
      <selection activeCell="B1" sqref="B1"/>
    </sheetView>
  </sheetViews>
  <sheetFormatPr baseColWidth="10" defaultRowHeight="12.75" x14ac:dyDescent="0.2"/>
  <cols>
    <col min="1" max="1" width="0.7109375" style="90" customWidth="1"/>
    <col min="2" max="2" width="26.85546875" customWidth="1"/>
    <col min="3" max="12" width="7.85546875" customWidth="1"/>
    <col min="13" max="13" width="8.28515625" customWidth="1"/>
    <col min="14" max="14" width="5.140625" customWidth="1"/>
    <col min="15" max="15" width="8.5703125" customWidth="1"/>
    <col min="16" max="16" width="5.140625" customWidth="1"/>
  </cols>
  <sheetData>
    <row r="1" spans="1:18" s="2" customFormat="1" x14ac:dyDescent="0.2">
      <c r="A1" s="90" t="s">
        <v>13</v>
      </c>
      <c r="B1" s="12" t="s">
        <v>50</v>
      </c>
      <c r="E1" s="127"/>
      <c r="K1" s="661" t="s">
        <v>59</v>
      </c>
      <c r="L1" s="662"/>
    </row>
    <row r="2" spans="1:18" ht="12.75" customHeight="1" x14ac:dyDescent="0.2">
      <c r="A2" s="1"/>
    </row>
    <row r="3" spans="1:18" x14ac:dyDescent="0.2">
      <c r="A3" s="1"/>
      <c r="B3" s="165" t="s">
        <v>246</v>
      </c>
    </row>
    <row r="4" spans="1:18" s="95" customFormat="1" x14ac:dyDescent="0.2">
      <c r="A4" s="1"/>
      <c r="B4" s="172" t="s">
        <v>213</v>
      </c>
      <c r="M4" s="263"/>
    </row>
    <row r="5" spans="1:18" ht="3" customHeight="1" x14ac:dyDescent="0.2">
      <c r="B5" s="69"/>
      <c r="C5" s="68"/>
      <c r="D5" s="68"/>
      <c r="E5" s="68"/>
      <c r="F5" s="68"/>
      <c r="M5" s="263"/>
    </row>
    <row r="6" spans="1:18" s="26" customFormat="1" ht="16.5" customHeight="1" x14ac:dyDescent="0.2">
      <c r="A6" s="90"/>
      <c r="B6" s="138"/>
      <c r="C6" s="160">
        <v>2000</v>
      </c>
      <c r="D6" s="131">
        <v>2002</v>
      </c>
      <c r="E6" s="131">
        <v>2004</v>
      </c>
      <c r="F6" s="131">
        <v>2006</v>
      </c>
      <c r="G6" s="131">
        <v>2008</v>
      </c>
      <c r="H6" s="131">
        <v>2010</v>
      </c>
      <c r="I6" s="131">
        <v>2012</v>
      </c>
      <c r="J6" s="131">
        <v>2014</v>
      </c>
      <c r="K6" s="131">
        <v>2015</v>
      </c>
      <c r="L6" s="586">
        <v>2017</v>
      </c>
      <c r="M6" s="263"/>
      <c r="O6" s="288"/>
      <c r="P6" s="289"/>
      <c r="Q6" s="289"/>
      <c r="R6" s="289"/>
    </row>
    <row r="7" spans="1:18" s="26" customFormat="1" ht="12.75" customHeight="1" x14ac:dyDescent="0.2">
      <c r="A7" s="90"/>
      <c r="B7" s="372" t="s">
        <v>0</v>
      </c>
      <c r="C7" s="373">
        <v>1047.95</v>
      </c>
      <c r="D7" s="373">
        <v>1154.9839999999999</v>
      </c>
      <c r="E7" s="373">
        <v>1390.816</v>
      </c>
      <c r="F7" s="374">
        <v>1352.2750000000001</v>
      </c>
      <c r="G7" s="374">
        <v>1526.5640000000001</v>
      </c>
      <c r="H7" s="374">
        <v>1812.57</v>
      </c>
      <c r="I7" s="374">
        <v>2121.625</v>
      </c>
      <c r="J7" s="374">
        <v>1966.402</v>
      </c>
      <c r="K7" s="374">
        <v>2038.2470000000001</v>
      </c>
      <c r="L7" s="374">
        <v>2188.549</v>
      </c>
      <c r="M7" s="263"/>
      <c r="N7" s="290"/>
      <c r="O7" s="290"/>
      <c r="P7" s="290"/>
      <c r="Q7" s="290"/>
      <c r="R7" s="290"/>
    </row>
    <row r="8" spans="1:18" s="70" customFormat="1" ht="5.25" customHeight="1" x14ac:dyDescent="0.2">
      <c r="A8" s="90"/>
      <c r="B8" s="8"/>
      <c r="C8" s="32"/>
      <c r="D8" s="32"/>
      <c r="E8" s="28"/>
      <c r="F8" s="28"/>
      <c r="M8" s="263"/>
      <c r="O8" s="303"/>
    </row>
    <row r="9" spans="1:18" s="26" customFormat="1" ht="12.75" customHeight="1" x14ac:dyDescent="0.2">
      <c r="A9" s="178"/>
      <c r="B9" s="136" t="s">
        <v>204</v>
      </c>
      <c r="C9" s="179"/>
      <c r="D9" s="179"/>
      <c r="E9" s="180"/>
      <c r="F9" s="180"/>
      <c r="M9" s="263"/>
      <c r="O9" s="302"/>
    </row>
    <row r="10" spans="1:18" x14ac:dyDescent="0.2">
      <c r="A10" s="178"/>
      <c r="B10" s="181"/>
      <c r="C10" s="177"/>
      <c r="D10" s="177"/>
      <c r="E10" s="177"/>
      <c r="F10" s="177"/>
      <c r="G10" s="332"/>
      <c r="M10" s="263"/>
      <c r="O10" s="304"/>
    </row>
    <row r="11" spans="1:18" ht="5.25" customHeight="1" x14ac:dyDescent="0.2">
      <c r="B11" s="51"/>
      <c r="M11" s="263"/>
      <c r="O11" s="304"/>
    </row>
    <row r="12" spans="1:18" x14ac:dyDescent="0.2">
      <c r="B12" s="167" t="s">
        <v>257</v>
      </c>
      <c r="K12" s="263"/>
      <c r="M12" s="263"/>
      <c r="O12" s="304"/>
    </row>
    <row r="13" spans="1:18" ht="21.75" customHeight="1" x14ac:dyDescent="0.2">
      <c r="B13" s="167" t="s">
        <v>52</v>
      </c>
      <c r="K13" s="263"/>
      <c r="M13" s="263"/>
      <c r="O13" s="304"/>
    </row>
    <row r="14" spans="1:18" s="30" customFormat="1" ht="12.75" customHeight="1" x14ac:dyDescent="0.2">
      <c r="E14" s="332"/>
      <c r="K14" s="263"/>
      <c r="M14" s="263"/>
      <c r="O14" s="305"/>
    </row>
    <row r="15" spans="1:18" x14ac:dyDescent="0.2">
      <c r="K15" s="263"/>
      <c r="O15" s="304"/>
    </row>
    <row r="16" spans="1:18" x14ac:dyDescent="0.2">
      <c r="B16" s="43"/>
      <c r="K16" s="263"/>
      <c r="O16" s="304"/>
    </row>
    <row r="17" spans="1:11" x14ac:dyDescent="0.2">
      <c r="B17" s="43"/>
      <c r="C17" s="43"/>
      <c r="D17" s="43"/>
      <c r="K17" s="263"/>
    </row>
    <row r="18" spans="1:11" x14ac:dyDescent="0.2">
      <c r="B18" s="43"/>
      <c r="C18" s="43"/>
      <c r="D18" s="43"/>
      <c r="E18" s="43"/>
      <c r="K18" s="263"/>
    </row>
    <row r="19" spans="1:11" x14ac:dyDescent="0.2">
      <c r="B19" s="43"/>
      <c r="C19" s="43"/>
      <c r="D19" s="43"/>
      <c r="E19" s="327"/>
      <c r="K19" s="263"/>
    </row>
    <row r="20" spans="1:11" x14ac:dyDescent="0.2">
      <c r="B20" s="43"/>
      <c r="C20" s="43"/>
      <c r="D20" s="43"/>
      <c r="E20" s="43"/>
      <c r="K20" s="263"/>
    </row>
    <row r="21" spans="1:11" x14ac:dyDescent="0.2">
      <c r="B21" s="43"/>
      <c r="C21" s="43"/>
      <c r="D21" s="43"/>
      <c r="E21" s="43"/>
      <c r="K21" s="263"/>
    </row>
    <row r="22" spans="1:11" x14ac:dyDescent="0.2">
      <c r="B22" s="43"/>
      <c r="C22" s="43"/>
      <c r="D22" s="43"/>
      <c r="E22" s="43"/>
      <c r="K22" s="263"/>
    </row>
    <row r="23" spans="1:11" x14ac:dyDescent="0.2">
      <c r="B23" s="43"/>
      <c r="C23" s="43"/>
      <c r="D23" s="43"/>
      <c r="E23" s="43"/>
    </row>
    <row r="24" spans="1:11" x14ac:dyDescent="0.2">
      <c r="B24" s="43"/>
      <c r="C24" s="43"/>
      <c r="D24" s="43"/>
      <c r="E24" s="43"/>
    </row>
    <row r="25" spans="1:11" x14ac:dyDescent="0.2">
      <c r="B25" s="43"/>
      <c r="C25" s="43"/>
      <c r="D25" s="43"/>
      <c r="E25" s="43"/>
    </row>
    <row r="26" spans="1:11" x14ac:dyDescent="0.2">
      <c r="B26" s="43"/>
      <c r="C26" s="43"/>
      <c r="D26" s="43"/>
      <c r="E26" s="43"/>
    </row>
    <row r="27" spans="1:11" x14ac:dyDescent="0.2">
      <c r="B27" s="43"/>
      <c r="C27" s="43"/>
      <c r="D27" s="43"/>
      <c r="E27" s="43"/>
    </row>
    <row r="28" spans="1:11" x14ac:dyDescent="0.2">
      <c r="B28" s="43"/>
      <c r="C28" s="43"/>
      <c r="D28" s="43"/>
      <c r="E28" s="43"/>
    </row>
    <row r="29" spans="1:11" x14ac:dyDescent="0.2">
      <c r="B29" s="43"/>
      <c r="C29" s="43"/>
      <c r="D29" s="43"/>
      <c r="E29" s="43"/>
    </row>
    <row r="30" spans="1:11" x14ac:dyDescent="0.2">
      <c r="B30" s="43"/>
      <c r="C30" s="43"/>
      <c r="D30" s="43"/>
      <c r="E30" s="43"/>
    </row>
    <row r="31" spans="1:11" x14ac:dyDescent="0.2">
      <c r="A31" s="91"/>
      <c r="C31" s="43"/>
      <c r="D31" s="43"/>
      <c r="E31" s="43"/>
    </row>
    <row r="32" spans="1:11" x14ac:dyDescent="0.2">
      <c r="A32" s="91"/>
      <c r="B32" s="43"/>
      <c r="C32" s="43"/>
      <c r="D32" s="43"/>
      <c r="E32" s="43"/>
    </row>
    <row r="33" spans="1:5" x14ac:dyDescent="0.2">
      <c r="A33" s="91"/>
      <c r="B33" s="43"/>
      <c r="C33" s="43"/>
      <c r="D33" s="43"/>
      <c r="E33" s="327"/>
    </row>
    <row r="34" spans="1:5" x14ac:dyDescent="0.2">
      <c r="B34" s="43"/>
      <c r="C34" s="43"/>
      <c r="D34" s="43"/>
      <c r="E34" s="43"/>
    </row>
    <row r="35" spans="1:5" x14ac:dyDescent="0.2">
      <c r="B35" s="43"/>
      <c r="C35" s="43"/>
      <c r="D35" s="43"/>
      <c r="E35" s="43"/>
    </row>
    <row r="36" spans="1:5" x14ac:dyDescent="0.2">
      <c r="B36" s="43"/>
      <c r="C36" s="43"/>
      <c r="D36" s="43"/>
      <c r="E36" s="43"/>
    </row>
    <row r="37" spans="1:5" x14ac:dyDescent="0.2">
      <c r="B37" s="43"/>
      <c r="C37" s="43"/>
      <c r="D37" s="43"/>
      <c r="E37" s="43"/>
    </row>
    <row r="38" spans="1:5" x14ac:dyDescent="0.2">
      <c r="B38" s="43"/>
      <c r="C38" s="43"/>
      <c r="D38" s="43"/>
    </row>
  </sheetData>
  <mergeCells count="1">
    <mergeCell ref="K1:L1"/>
  </mergeCells>
  <phoneticPr fontId="10" type="noConversion"/>
  <hyperlinks>
    <hyperlink ref="K1" location="titre!A1" display="retour table des matières"/>
    <hyperlink ref="K1:L1" location="Index!A1" display="Zurück zum Index"/>
  </hyperlinks>
  <pageMargins left="0" right="0.15748031496062992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2.28515625" style="437" customWidth="1"/>
    <col min="2" max="2" width="50.140625" style="439" customWidth="1"/>
    <col min="3" max="6" width="7.7109375" style="438" customWidth="1"/>
    <col min="7" max="9" width="7.7109375" style="439" customWidth="1"/>
    <col min="10" max="10" width="7.7109375" style="438" customWidth="1"/>
    <col min="11" max="12" width="7.7109375" style="439" customWidth="1"/>
    <col min="13" max="16384" width="11.42578125" style="439"/>
  </cols>
  <sheetData>
    <row r="1" spans="1:12" ht="12.75" customHeight="1" x14ac:dyDescent="0.2">
      <c r="B1" s="437" t="s">
        <v>157</v>
      </c>
      <c r="C1" s="438" t="s">
        <v>13</v>
      </c>
      <c r="E1" s="204"/>
      <c r="I1" s="205"/>
      <c r="K1" s="681" t="s">
        <v>59</v>
      </c>
      <c r="L1" s="663"/>
    </row>
    <row r="2" spans="1:12" ht="12.75" customHeight="1" x14ac:dyDescent="0.2">
      <c r="A2" s="440"/>
      <c r="H2" s="441"/>
      <c r="I2" s="441"/>
      <c r="J2" s="442"/>
    </row>
    <row r="3" spans="1:12" ht="12.75" customHeight="1" x14ac:dyDescent="0.2">
      <c r="A3" s="440"/>
      <c r="B3" s="173" t="s">
        <v>291</v>
      </c>
      <c r="H3" s="444"/>
      <c r="I3" s="441"/>
      <c r="J3" s="444"/>
    </row>
    <row r="4" spans="1:12" ht="12.75" customHeight="1" x14ac:dyDescent="0.2">
      <c r="B4" s="167" t="s">
        <v>213</v>
      </c>
      <c r="E4" s="446"/>
      <c r="F4" s="446"/>
      <c r="H4" s="441"/>
      <c r="I4" s="441"/>
      <c r="J4" s="479"/>
    </row>
    <row r="5" spans="1:12" s="447" customFormat="1" ht="16.5" customHeight="1" x14ac:dyDescent="0.2">
      <c r="A5" s="437"/>
      <c r="B5" s="449" t="s">
        <v>99</v>
      </c>
      <c r="C5" s="450">
        <v>2000</v>
      </c>
      <c r="D5" s="450">
        <v>2002</v>
      </c>
      <c r="E5" s="450" t="s">
        <v>15</v>
      </c>
      <c r="F5" s="450" t="s">
        <v>16</v>
      </c>
      <c r="G5" s="450" t="s">
        <v>18</v>
      </c>
      <c r="H5" s="450" t="s">
        <v>19</v>
      </c>
      <c r="I5" s="450" t="s">
        <v>210</v>
      </c>
      <c r="J5" s="450" t="s">
        <v>233</v>
      </c>
      <c r="K5" s="450">
        <v>2015</v>
      </c>
      <c r="L5" s="450">
        <v>2017</v>
      </c>
    </row>
    <row r="6" spans="1:12" s="454" customFormat="1" ht="12.75" customHeight="1" x14ac:dyDescent="0.2">
      <c r="A6" s="437"/>
      <c r="B6" s="452" t="s">
        <v>218</v>
      </c>
      <c r="C6" s="576">
        <v>7.5490000000000004</v>
      </c>
      <c r="D6" s="577">
        <v>7.1150000000000002</v>
      </c>
      <c r="E6" s="577">
        <v>7.2969999999999997</v>
      </c>
      <c r="F6" s="577">
        <v>5.8529999999999998</v>
      </c>
      <c r="G6" s="577">
        <v>6.2110000000000003</v>
      </c>
      <c r="H6" s="577">
        <v>5.6580000000000004</v>
      </c>
      <c r="I6" s="577">
        <v>6.1360000000000001</v>
      </c>
      <c r="J6" s="577">
        <v>7.2850000000000001</v>
      </c>
      <c r="K6" s="578">
        <v>10.882</v>
      </c>
      <c r="L6" s="578">
        <v>8.0730000000000004</v>
      </c>
    </row>
    <row r="7" spans="1:12" s="447" customFormat="1" ht="12.75" customHeight="1" x14ac:dyDescent="0.2">
      <c r="A7" s="437"/>
      <c r="B7" s="443" t="s">
        <v>219</v>
      </c>
      <c r="C7" s="576">
        <v>4.649</v>
      </c>
      <c r="D7" s="577">
        <v>8.0630000000000006</v>
      </c>
      <c r="E7" s="577">
        <v>7.4130000000000003</v>
      </c>
      <c r="F7" s="577">
        <v>5.6890000000000001</v>
      </c>
      <c r="G7" s="577">
        <v>13.56</v>
      </c>
      <c r="H7" s="577">
        <v>15.976000000000001</v>
      </c>
      <c r="I7" s="577">
        <v>12.318</v>
      </c>
      <c r="J7" s="577">
        <v>12.591040000000001</v>
      </c>
      <c r="K7" s="578">
        <v>13.282637000000001</v>
      </c>
      <c r="L7" s="578">
        <v>21.796350000000004</v>
      </c>
    </row>
    <row r="8" spans="1:12" s="447" customFormat="1" ht="12.75" customHeight="1" x14ac:dyDescent="0.2">
      <c r="A8" s="437"/>
      <c r="B8" s="455" t="s">
        <v>220</v>
      </c>
      <c r="C8" s="576">
        <v>1.147</v>
      </c>
      <c r="D8" s="577">
        <v>1.7809999999999999</v>
      </c>
      <c r="E8" s="577">
        <v>1.6519999999999999</v>
      </c>
      <c r="F8" s="577">
        <v>150.584048</v>
      </c>
      <c r="G8" s="577">
        <v>169.95375200000001</v>
      </c>
      <c r="H8" s="577">
        <v>156.64475399999998</v>
      </c>
      <c r="I8" s="577">
        <v>169.0334</v>
      </c>
      <c r="J8" s="577">
        <v>179.729286</v>
      </c>
      <c r="K8" s="578">
        <v>182.65661399999999</v>
      </c>
      <c r="L8" s="578">
        <v>8.1141950000000005</v>
      </c>
    </row>
    <row r="9" spans="1:12" s="454" customFormat="1" ht="12.75" customHeight="1" x14ac:dyDescent="0.2">
      <c r="A9" s="437"/>
      <c r="B9" s="456" t="s">
        <v>221</v>
      </c>
      <c r="C9" s="576">
        <v>19.66</v>
      </c>
      <c r="D9" s="577">
        <v>13.567</v>
      </c>
      <c r="E9" s="577">
        <v>16.434000000000001</v>
      </c>
      <c r="F9" s="577">
        <v>11.952999999999999</v>
      </c>
      <c r="G9" s="577">
        <v>12.239000000000001</v>
      </c>
      <c r="H9" s="577">
        <v>12.435</v>
      </c>
      <c r="I9" s="577">
        <v>14.089056000000001</v>
      </c>
      <c r="J9" s="577">
        <v>11.069668</v>
      </c>
      <c r="K9" s="578">
        <v>9.7150659999999984</v>
      </c>
      <c r="L9" s="578">
        <v>12.991927</v>
      </c>
    </row>
    <row r="10" spans="1:12" s="447" customFormat="1" ht="12.75" customHeight="1" x14ac:dyDescent="0.2">
      <c r="A10" s="437"/>
      <c r="B10" s="185" t="s">
        <v>217</v>
      </c>
      <c r="C10" s="576">
        <v>25.707999999999998</v>
      </c>
      <c r="D10" s="577">
        <v>24.062000000000001</v>
      </c>
      <c r="E10" s="577">
        <v>24.209</v>
      </c>
      <c r="F10" s="577">
        <v>31.457999999999998</v>
      </c>
      <c r="G10" s="577">
        <v>30.117000000000001</v>
      </c>
      <c r="H10" s="577">
        <v>32.054000000000002</v>
      </c>
      <c r="I10" s="577">
        <v>26.443999999999999</v>
      </c>
      <c r="J10" s="577">
        <v>40.945339999999995</v>
      </c>
      <c r="K10" s="578">
        <v>44.399106000000003</v>
      </c>
      <c r="L10" s="578">
        <v>43.619199999999999</v>
      </c>
    </row>
    <row r="11" spans="1:12" s="447" customFormat="1" ht="12.75" customHeight="1" x14ac:dyDescent="0.2">
      <c r="A11" s="437"/>
      <c r="B11" s="455" t="s">
        <v>222</v>
      </c>
      <c r="C11" s="576">
        <v>5.7249999999999996</v>
      </c>
      <c r="D11" s="577">
        <v>5.9859999999999998</v>
      </c>
      <c r="E11" s="577">
        <v>7.4710000000000001</v>
      </c>
      <c r="F11" s="577">
        <v>35.535468999999999</v>
      </c>
      <c r="G11" s="577">
        <v>14.3744</v>
      </c>
      <c r="H11" s="577">
        <v>25.389500000000002</v>
      </c>
      <c r="I11" s="577">
        <v>22.327000000000002</v>
      </c>
      <c r="J11" s="577">
        <v>27.649830000000001</v>
      </c>
      <c r="K11" s="578">
        <v>61.228433999999993</v>
      </c>
      <c r="L11" s="578">
        <v>228.58442700000001</v>
      </c>
    </row>
    <row r="12" spans="1:12" s="447" customFormat="1" ht="12.75" customHeight="1" x14ac:dyDescent="0.2">
      <c r="A12" s="437"/>
      <c r="B12" s="455" t="s">
        <v>223</v>
      </c>
      <c r="C12" s="576">
        <v>21.672000000000001</v>
      </c>
      <c r="D12" s="577">
        <v>30.8</v>
      </c>
      <c r="E12" s="577">
        <v>25.428000000000001</v>
      </c>
      <c r="F12" s="577">
        <v>45.408929999999998</v>
      </c>
      <c r="G12" s="577">
        <v>18.30986</v>
      </c>
      <c r="H12" s="577">
        <v>20.920137999999998</v>
      </c>
      <c r="I12" s="577">
        <v>15.015000000000001</v>
      </c>
      <c r="J12" s="577">
        <v>12.203052</v>
      </c>
      <c r="K12" s="578">
        <v>11.682307000000002</v>
      </c>
      <c r="L12" s="578">
        <v>16.185809000000003</v>
      </c>
    </row>
    <row r="13" spans="1:12" s="447" customFormat="1" ht="12.75" customHeight="1" x14ac:dyDescent="0.2">
      <c r="A13" s="437"/>
      <c r="B13" s="455" t="s">
        <v>224</v>
      </c>
      <c r="C13" s="576">
        <v>84.242000000000004</v>
      </c>
      <c r="D13" s="577">
        <v>77.474000000000004</v>
      </c>
      <c r="E13" s="577">
        <v>73.778999999999996</v>
      </c>
      <c r="F13" s="577">
        <v>77.042000000000002</v>
      </c>
      <c r="G13" s="577">
        <v>76.087062000000003</v>
      </c>
      <c r="H13" s="577">
        <v>82.179274000000007</v>
      </c>
      <c r="I13" s="577">
        <v>90.157959000000005</v>
      </c>
      <c r="J13" s="577">
        <v>128.22800000000001</v>
      </c>
      <c r="K13" s="578">
        <v>134.36822800000002</v>
      </c>
      <c r="L13" s="578">
        <v>128.259432</v>
      </c>
    </row>
    <row r="14" spans="1:12" s="447" customFormat="1" ht="12.75" customHeight="1" x14ac:dyDescent="0.2">
      <c r="A14" s="437"/>
      <c r="B14" s="455" t="s">
        <v>227</v>
      </c>
      <c r="C14" s="579">
        <v>5.1749999999999998</v>
      </c>
      <c r="D14" s="579">
        <v>3.8620000000000001</v>
      </c>
      <c r="E14" s="579">
        <v>4.4130000000000003</v>
      </c>
      <c r="F14" s="579">
        <v>5.5366239999999998</v>
      </c>
      <c r="G14" s="579">
        <v>10.941036</v>
      </c>
      <c r="H14" s="579">
        <v>11.923492</v>
      </c>
      <c r="I14" s="577">
        <v>12.00901</v>
      </c>
      <c r="J14" s="577">
        <v>19.795463999999999</v>
      </c>
      <c r="K14" s="578">
        <v>27.971359</v>
      </c>
      <c r="L14" s="578">
        <v>29.033203999999998</v>
      </c>
    </row>
    <row r="15" spans="1:12" s="447" customFormat="1" ht="12.75" customHeight="1" x14ac:dyDescent="0.2">
      <c r="A15" s="437"/>
      <c r="B15" s="455" t="s">
        <v>228</v>
      </c>
      <c r="C15" s="457">
        <v>0.69799999999999995</v>
      </c>
      <c r="D15" s="579">
        <v>2.121</v>
      </c>
      <c r="E15" s="579">
        <v>2.198</v>
      </c>
      <c r="F15" s="579">
        <v>7.1189689999999999</v>
      </c>
      <c r="G15" s="579">
        <v>4.0101399999999998</v>
      </c>
      <c r="H15" s="579">
        <v>4.8546079999999998</v>
      </c>
      <c r="I15" s="577">
        <v>4.5659999999999998</v>
      </c>
      <c r="J15" s="577">
        <v>4.7350000000000003</v>
      </c>
      <c r="K15" s="578">
        <v>4.734</v>
      </c>
      <c r="L15" s="578">
        <v>2.6019999999999999</v>
      </c>
    </row>
    <row r="16" spans="1:12" s="447" customFormat="1" ht="12.75" customHeight="1" x14ac:dyDescent="0.2">
      <c r="A16" s="437"/>
      <c r="B16" s="455" t="s">
        <v>229</v>
      </c>
      <c r="C16" s="579">
        <v>24.338999999999999</v>
      </c>
      <c r="D16" s="579">
        <v>21.803000000000001</v>
      </c>
      <c r="E16" s="579">
        <v>23.64</v>
      </c>
      <c r="F16" s="579">
        <v>62.210127999999997</v>
      </c>
      <c r="G16" s="579">
        <v>59.658999999999999</v>
      </c>
      <c r="H16" s="579">
        <v>60.860999999999997</v>
      </c>
      <c r="I16" s="577">
        <v>68.820601999999994</v>
      </c>
      <c r="J16" s="577">
        <v>72.488416000000001</v>
      </c>
      <c r="K16" s="578">
        <v>64.329160000000002</v>
      </c>
      <c r="L16" s="578">
        <v>62.996103000000005</v>
      </c>
    </row>
    <row r="17" spans="1:12" s="447" customFormat="1" ht="12" x14ac:dyDescent="0.2">
      <c r="A17" s="437"/>
      <c r="B17" s="185" t="s">
        <v>226</v>
      </c>
      <c r="C17" s="577">
        <v>1661.05033</v>
      </c>
      <c r="D17" s="577">
        <v>1832.8368341104654</v>
      </c>
      <c r="E17" s="577">
        <v>1985.92347</v>
      </c>
      <c r="F17" s="577">
        <v>2127.6906399999998</v>
      </c>
      <c r="G17" s="577">
        <v>2579.2225742985402</v>
      </c>
      <c r="H17" s="577">
        <v>2780.0142552724965</v>
      </c>
      <c r="I17" s="577">
        <v>3241.261181143705</v>
      </c>
      <c r="J17" s="577">
        <v>3642.9148834715252</v>
      </c>
      <c r="K17" s="578">
        <v>3745.3734942651113</v>
      </c>
      <c r="L17" s="578">
        <v>4073.6976449515296</v>
      </c>
    </row>
    <row r="18" spans="1:12" s="447" customFormat="1" ht="12.75" customHeight="1" x14ac:dyDescent="0.2">
      <c r="A18" s="437"/>
      <c r="B18" s="455" t="s">
        <v>230</v>
      </c>
      <c r="C18" s="577">
        <v>849.48758999999995</v>
      </c>
      <c r="D18" s="577">
        <v>976.25006999999994</v>
      </c>
      <c r="E18" s="577">
        <v>1205.8481299999999</v>
      </c>
      <c r="F18" s="577">
        <v>920.71136200000001</v>
      </c>
      <c r="G18" s="577">
        <v>1148.2481499999999</v>
      </c>
      <c r="H18" s="577">
        <v>1409.0985760000001</v>
      </c>
      <c r="I18" s="577">
        <v>1741.2804969679607</v>
      </c>
      <c r="J18" s="577">
        <v>1518.8346969626421</v>
      </c>
      <c r="K18" s="578">
        <v>1538.0390022551126</v>
      </c>
      <c r="L18" s="578">
        <v>1676.4519909973894</v>
      </c>
    </row>
    <row r="19" spans="1:12" s="447" customFormat="1" ht="12.75" customHeight="1" x14ac:dyDescent="0.2">
      <c r="A19" s="437"/>
      <c r="B19" s="443" t="s">
        <v>225</v>
      </c>
      <c r="C19" s="576">
        <v>18.748999999999999</v>
      </c>
      <c r="D19" s="577">
        <v>16.523</v>
      </c>
      <c r="E19" s="577">
        <v>16.881</v>
      </c>
      <c r="F19" s="577">
        <v>19.515000000000001</v>
      </c>
      <c r="G19" s="577">
        <v>22.72</v>
      </c>
      <c r="H19" s="577">
        <v>21.626999999999999</v>
      </c>
      <c r="I19" s="577">
        <v>23.312000000000001</v>
      </c>
      <c r="J19" s="577">
        <v>27.527000000000001</v>
      </c>
      <c r="K19" s="578">
        <v>24.754240000000003</v>
      </c>
      <c r="L19" s="578">
        <v>21.732959999999999</v>
      </c>
    </row>
    <row r="20" spans="1:12" s="447" customFormat="1" ht="14.45" customHeight="1" x14ac:dyDescent="0.2">
      <c r="A20" s="437"/>
      <c r="B20" s="186" t="s">
        <v>235</v>
      </c>
      <c r="C20" s="580">
        <v>2729.8509199999999</v>
      </c>
      <c r="D20" s="581">
        <v>3022.2439041104653</v>
      </c>
      <c r="E20" s="581">
        <v>3402.5865999999996</v>
      </c>
      <c r="F20" s="581">
        <v>3506.3061699999998</v>
      </c>
      <c r="G20" s="581">
        <v>4165.6529742985404</v>
      </c>
      <c r="H20" s="581">
        <v>4639.6355972724969</v>
      </c>
      <c r="I20" s="581">
        <v>5446.7697051116656</v>
      </c>
      <c r="J20" s="581">
        <v>5705.9966764341671</v>
      </c>
      <c r="K20" s="582">
        <v>5873.4156475202244</v>
      </c>
      <c r="L20" s="582">
        <v>6334.1382429489195</v>
      </c>
    </row>
    <row r="21" spans="1:12" s="447" customFormat="1" ht="6.75" customHeight="1" x14ac:dyDescent="0.2">
      <c r="A21" s="437"/>
      <c r="B21" s="88"/>
      <c r="C21" s="459"/>
      <c r="D21" s="458"/>
      <c r="E21" s="458"/>
      <c r="F21" s="458"/>
      <c r="H21" s="453"/>
      <c r="I21" s="453"/>
      <c r="J21" s="458"/>
      <c r="K21" s="458"/>
      <c r="L21" s="458"/>
    </row>
    <row r="22" spans="1:12" s="447" customFormat="1" ht="6" customHeight="1" x14ac:dyDescent="0.2">
      <c r="A22" s="437"/>
      <c r="B22" s="88"/>
      <c r="C22" s="459"/>
      <c r="D22" s="458"/>
      <c r="E22" s="458"/>
      <c r="F22" s="458"/>
      <c r="H22" s="448"/>
      <c r="I22" s="448"/>
      <c r="J22" s="458"/>
      <c r="K22" s="458"/>
      <c r="L22" s="458"/>
    </row>
    <row r="23" spans="1:12" ht="12.75" customHeight="1" x14ac:dyDescent="0.2">
      <c r="B23" s="173" t="s">
        <v>292</v>
      </c>
      <c r="H23" s="441"/>
      <c r="I23" s="441"/>
      <c r="J23" s="442"/>
      <c r="K23" s="442"/>
      <c r="L23" s="442"/>
    </row>
    <row r="24" spans="1:12" ht="12.75" customHeight="1" x14ac:dyDescent="0.2">
      <c r="B24" s="445" t="s">
        <v>58</v>
      </c>
      <c r="H24" s="441"/>
      <c r="I24" s="441"/>
      <c r="J24" s="442"/>
      <c r="K24" s="442"/>
      <c r="L24" s="442"/>
    </row>
    <row r="25" spans="1:12" ht="3" customHeight="1" x14ac:dyDescent="0.2">
      <c r="E25" s="446"/>
      <c r="F25" s="446"/>
      <c r="H25" s="441"/>
      <c r="I25" s="441"/>
      <c r="J25" s="479"/>
      <c r="K25" s="479"/>
      <c r="L25" s="479"/>
    </row>
    <row r="26" spans="1:12" s="447" customFormat="1" ht="16.5" customHeight="1" x14ac:dyDescent="0.2">
      <c r="A26" s="437"/>
      <c r="B26" s="449" t="s">
        <v>99</v>
      </c>
      <c r="C26" s="450">
        <v>2000</v>
      </c>
      <c r="D26" s="450">
        <v>2002</v>
      </c>
      <c r="E26" s="451" t="s">
        <v>15</v>
      </c>
      <c r="F26" s="451" t="s">
        <v>16</v>
      </c>
      <c r="G26" s="451" t="s">
        <v>18</v>
      </c>
      <c r="H26" s="451" t="s">
        <v>19</v>
      </c>
      <c r="I26" s="451" t="s">
        <v>210</v>
      </c>
      <c r="J26" s="480" t="s">
        <v>233</v>
      </c>
      <c r="K26" s="480" t="s">
        <v>244</v>
      </c>
      <c r="L26" s="480" t="s">
        <v>286</v>
      </c>
    </row>
    <row r="27" spans="1:12" s="454" customFormat="1" ht="12.75" customHeight="1" x14ac:dyDescent="0.2">
      <c r="A27" s="437"/>
      <c r="B27" s="452" t="s">
        <v>218</v>
      </c>
      <c r="C27" s="499">
        <v>0.27653524757315323</v>
      </c>
      <c r="D27" s="499">
        <v>0.2354211051703371</v>
      </c>
      <c r="E27" s="499">
        <v>0.21445449764599675</v>
      </c>
      <c r="F27" s="499">
        <v>0.16692780710590371</v>
      </c>
      <c r="G27" s="499">
        <v>0.14910027403436982</v>
      </c>
      <c r="H27" s="499">
        <v>0.12194923246399283</v>
      </c>
      <c r="I27" s="499">
        <v>0.11265392759751726</v>
      </c>
      <c r="J27" s="499">
        <v>0.12767269967203337</v>
      </c>
      <c r="K27" s="499">
        <v>0.18527549645825622</v>
      </c>
      <c r="L27" s="499">
        <v>0.12745222302318329</v>
      </c>
    </row>
    <row r="28" spans="1:12" s="454" customFormat="1" ht="12" x14ac:dyDescent="0.2">
      <c r="A28" s="437"/>
      <c r="B28" s="443" t="s">
        <v>219</v>
      </c>
      <c r="C28" s="499">
        <v>0.17030234017321358</v>
      </c>
      <c r="D28" s="499">
        <v>0.26678852719443824</v>
      </c>
      <c r="E28" s="499">
        <v>0.21786366877480801</v>
      </c>
      <c r="F28" s="499">
        <v>0.16225052018204103</v>
      </c>
      <c r="G28" s="499">
        <v>0.32551919431750997</v>
      </c>
      <c r="H28" s="499">
        <v>0.34433738738860903</v>
      </c>
      <c r="I28" s="499">
        <v>0.22615239246189986</v>
      </c>
      <c r="J28" s="499">
        <v>0.22066329011373498</v>
      </c>
      <c r="K28" s="499">
        <v>0.22614842533080348</v>
      </c>
      <c r="L28" s="499">
        <v>0.34410916156216542</v>
      </c>
    </row>
    <row r="29" spans="1:12" s="447" customFormat="1" ht="12.75" customHeight="1" x14ac:dyDescent="0.2">
      <c r="A29" s="460"/>
      <c r="B29" s="455" t="s">
        <v>220</v>
      </c>
      <c r="C29" s="499">
        <v>4.2016946478527849E-2</v>
      </c>
      <c r="D29" s="499">
        <v>5.8929724287894635E-2</v>
      </c>
      <c r="E29" s="499">
        <v>4.8551299179277321E-2</v>
      </c>
      <c r="F29" s="499">
        <v>4.2946634064189553</v>
      </c>
      <c r="G29" s="499">
        <v>4.0798826270116448</v>
      </c>
      <c r="H29" s="499">
        <v>3.3762296782981567</v>
      </c>
      <c r="I29" s="499">
        <v>3.1033696879338617</v>
      </c>
      <c r="J29" s="499">
        <v>3.1498315928273151</v>
      </c>
      <c r="K29" s="499">
        <v>3.1098874140998043</v>
      </c>
      <c r="L29" s="499">
        <v>0.12810258773610786</v>
      </c>
    </row>
    <row r="30" spans="1:12" s="447" customFormat="1" ht="12.75" customHeight="1" x14ac:dyDescent="0.2">
      <c r="A30" s="460"/>
      <c r="B30" s="456" t="s">
        <v>221</v>
      </c>
      <c r="C30" s="499">
        <v>0.72018584809752184</v>
      </c>
      <c r="D30" s="499">
        <v>0.44890486772255278</v>
      </c>
      <c r="E30" s="499">
        <v>0.48298550285244773</v>
      </c>
      <c r="F30" s="499">
        <v>0.34090006463982009</v>
      </c>
      <c r="G30" s="499">
        <v>0.29380747929587059</v>
      </c>
      <c r="H30" s="499">
        <v>0.26801673836863749</v>
      </c>
      <c r="I30" s="499">
        <v>0.25866810536854079</v>
      </c>
      <c r="J30" s="499">
        <v>0.19400060371079181</v>
      </c>
      <c r="K30" s="499">
        <v>0.16540743211493522</v>
      </c>
      <c r="L30" s="499">
        <v>0.20510962188838308</v>
      </c>
    </row>
    <row r="31" spans="1:12" s="447" customFormat="1" ht="12.75" customHeight="1" x14ac:dyDescent="0.2">
      <c r="A31" s="460"/>
      <c r="B31" s="185" t="s">
        <v>217</v>
      </c>
      <c r="C31" s="499">
        <v>0.94173640808194758</v>
      </c>
      <c r="D31" s="499">
        <v>0.79616340584801848</v>
      </c>
      <c r="E31" s="499">
        <v>0.71148813670164934</v>
      </c>
      <c r="F31" s="499">
        <v>0.89718348811507231</v>
      </c>
      <c r="G31" s="499">
        <v>0.72298389198085899</v>
      </c>
      <c r="H31" s="499">
        <v>0.69087322329459644</v>
      </c>
      <c r="I31" s="499">
        <v>0.48549877141276832</v>
      </c>
      <c r="J31" s="499">
        <v>0.71758436469310838</v>
      </c>
      <c r="K31" s="499">
        <v>0.75593332167365768</v>
      </c>
      <c r="L31" s="499">
        <v>0.6886366910061732</v>
      </c>
    </row>
    <row r="32" spans="1:12" s="447" customFormat="1" ht="12.75" customHeight="1" x14ac:dyDescent="0.2">
      <c r="A32" s="437"/>
      <c r="B32" s="455" t="s">
        <v>222</v>
      </c>
      <c r="C32" s="499">
        <v>0.2097184120222946</v>
      </c>
      <c r="D32" s="499">
        <v>0.19806475552349093</v>
      </c>
      <c r="E32" s="499">
        <v>0.21956825433921359</v>
      </c>
      <c r="F32" s="499">
        <v>1.0134730761404103</v>
      </c>
      <c r="G32" s="499">
        <v>0.34506955064879169</v>
      </c>
      <c r="H32" s="499">
        <v>0.54723047678411929</v>
      </c>
      <c r="I32" s="499">
        <v>0.40991268602831943</v>
      </c>
      <c r="J32" s="499">
        <v>0.48457494050415628</v>
      </c>
      <c r="K32" s="499">
        <v>1.0424672400947963</v>
      </c>
      <c r="L32" s="499">
        <v>3.6087691526855639</v>
      </c>
    </row>
    <row r="33" spans="1:12" s="447" customFormat="1" ht="12.75" customHeight="1" x14ac:dyDescent="0.2">
      <c r="A33" s="437"/>
      <c r="B33" s="455" t="s">
        <v>223</v>
      </c>
      <c r="C33" s="499">
        <v>0.79388950661085922</v>
      </c>
      <c r="D33" s="499">
        <v>1.0191103358041296</v>
      </c>
      <c r="E33" s="499">
        <v>0.74731382296045024</v>
      </c>
      <c r="F33" s="499">
        <v>1.2950646007048494</v>
      </c>
      <c r="G33" s="499">
        <v>0.43954357487215368</v>
      </c>
      <c r="H33" s="499">
        <v>0.45090045460247613</v>
      </c>
      <c r="I33" s="499">
        <v>0.27566797960833145</v>
      </c>
      <c r="J33" s="499">
        <v>0.21386363666138727</v>
      </c>
      <c r="K33" s="499">
        <v>0.19890141786461699</v>
      </c>
      <c r="L33" s="499">
        <v>0.25553292932969746</v>
      </c>
    </row>
    <row r="34" spans="1:12" s="447" customFormat="1" ht="12.75" customHeight="1" x14ac:dyDescent="0.2">
      <c r="A34" s="437"/>
      <c r="B34" s="455" t="s">
        <v>224</v>
      </c>
      <c r="C34" s="499">
        <v>3.0859560638571431</v>
      </c>
      <c r="D34" s="499">
        <v>2.5634595505223747</v>
      </c>
      <c r="E34" s="499">
        <v>2.1683210061427975</v>
      </c>
      <c r="F34" s="499">
        <v>2.1972410926111454</v>
      </c>
      <c r="G34" s="499">
        <v>1.8265338584237782</v>
      </c>
      <c r="H34" s="499">
        <v>1.771244147887622</v>
      </c>
      <c r="I34" s="499">
        <v>1.6552555713047474</v>
      </c>
      <c r="J34" s="499">
        <v>2.2472498192924495</v>
      </c>
      <c r="K34" s="499">
        <v>2.2877357242157847</v>
      </c>
      <c r="L34" s="499">
        <v>2.0248915808362207</v>
      </c>
    </row>
    <row r="35" spans="1:12" s="447" customFormat="1" ht="12.75" customHeight="1" x14ac:dyDescent="0.2">
      <c r="A35" s="437"/>
      <c r="B35" s="455" t="s">
        <v>227</v>
      </c>
      <c r="C35" s="499">
        <v>0.18957079165334056</v>
      </c>
      <c r="D35" s="499">
        <v>0.12778584795050482</v>
      </c>
      <c r="E35" s="499">
        <v>0.12969544992624144</v>
      </c>
      <c r="F35" s="499">
        <v>0.15790475022892822</v>
      </c>
      <c r="G35" s="499">
        <v>0.26264876281112631</v>
      </c>
      <c r="H35" s="499">
        <v>0.256991993229155</v>
      </c>
      <c r="I35" s="499">
        <v>0.22047948876431889</v>
      </c>
      <c r="J35" s="499">
        <v>0.3469238613782496</v>
      </c>
      <c r="K35" s="499">
        <v>0.47623666838238493</v>
      </c>
      <c r="L35" s="499">
        <v>0.45836075700304429</v>
      </c>
    </row>
    <row r="36" spans="1:12" s="447" customFormat="1" ht="12" x14ac:dyDescent="0.2">
      <c r="A36" s="437"/>
      <c r="B36" s="455" t="s">
        <v>228</v>
      </c>
      <c r="C36" s="499">
        <v>2.5569161850054437E-2</v>
      </c>
      <c r="D36" s="499">
        <v>7.0179643579238921E-2</v>
      </c>
      <c r="E36" s="499">
        <v>6.4597915009716442E-2</v>
      </c>
      <c r="F36" s="499">
        <v>0.20303329643343726</v>
      </c>
      <c r="G36" s="499">
        <v>9.6266780376137132E-2</v>
      </c>
      <c r="H36" s="499">
        <v>0.1046333898044467</v>
      </c>
      <c r="I36" s="499">
        <v>8.3829503489286791E-2</v>
      </c>
      <c r="J36" s="499">
        <v>8.2982873431307905E-2</v>
      </c>
      <c r="K36" s="499">
        <v>8.0600459495808213E-2</v>
      </c>
      <c r="L36" s="499">
        <v>4.1078989756759929E-2</v>
      </c>
    </row>
    <row r="37" spans="1:12" s="447" customFormat="1" ht="12" x14ac:dyDescent="0.2">
      <c r="A37" s="437"/>
      <c r="B37" s="455" t="s">
        <v>229</v>
      </c>
      <c r="C37" s="499">
        <v>0.8915871493817692</v>
      </c>
      <c r="D37" s="499">
        <v>0.72141761855641029</v>
      </c>
      <c r="E37" s="499">
        <v>0.69476556452670457</v>
      </c>
      <c r="F37" s="499">
        <v>1.7742354769891646</v>
      </c>
      <c r="G37" s="499">
        <v>1.4321644257955994</v>
      </c>
      <c r="H37" s="499">
        <v>1.311762502119312</v>
      </c>
      <c r="I37" s="499">
        <v>1.2635122416762632</v>
      </c>
      <c r="J37" s="499">
        <v>1.2703900845119311</v>
      </c>
      <c r="K37" s="499">
        <v>1.0952597919263554</v>
      </c>
      <c r="L37" s="499">
        <v>0.99454891231852172</v>
      </c>
    </row>
    <row r="38" spans="1:12" s="447" customFormat="1" ht="12" x14ac:dyDescent="0.2">
      <c r="A38" s="437"/>
      <c r="B38" s="185" t="s">
        <v>226</v>
      </c>
      <c r="C38" s="499">
        <v>60.847657204665225</v>
      </c>
      <c r="D38" s="499">
        <v>60.644901346899161</v>
      </c>
      <c r="E38" s="499">
        <v>58.365111706488236</v>
      </c>
      <c r="F38" s="499">
        <v>60.681826881079239</v>
      </c>
      <c r="G38" s="499">
        <v>61.916405188141212</v>
      </c>
      <c r="H38" s="499">
        <v>59.918806056811526</v>
      </c>
      <c r="I38" s="499">
        <v>59.507953459127485</v>
      </c>
      <c r="J38" s="499">
        <v>63.843620843958881</v>
      </c>
      <c r="K38" s="499">
        <v>63.768235027712038</v>
      </c>
      <c r="L38" s="499">
        <v>64.313368112644483</v>
      </c>
    </row>
    <row r="39" spans="1:12" s="447" customFormat="1" ht="12" x14ac:dyDescent="0.2">
      <c r="A39" s="437"/>
      <c r="B39" s="455" t="s">
        <v>230</v>
      </c>
      <c r="C39" s="499">
        <v>31.118460857195824</v>
      </c>
      <c r="D39" s="499">
        <v>32.302160281380033</v>
      </c>
      <c r="E39" s="499">
        <v>35.439160607991575</v>
      </c>
      <c r="F39" s="499">
        <v>26.258726915453597</v>
      </c>
      <c r="G39" s="499">
        <v>27.56466170092709</v>
      </c>
      <c r="H39" s="499">
        <v>30.370888973012601</v>
      </c>
      <c r="I39" s="499">
        <v>31.969049385983951</v>
      </c>
      <c r="J39" s="499">
        <v>26.618219096331536</v>
      </c>
      <c r="K39" s="499">
        <v>26.186449155943489</v>
      </c>
      <c r="L39" s="499">
        <v>26.466930886195829</v>
      </c>
    </row>
    <row r="40" spans="1:12" s="448" customFormat="1" ht="12.75" customHeight="1" x14ac:dyDescent="0.2">
      <c r="A40" s="497"/>
      <c r="B40" s="498" t="s">
        <v>225</v>
      </c>
      <c r="C40" s="499">
        <v>0.6868140623591269</v>
      </c>
      <c r="D40" s="499">
        <v>0.54671298956141667</v>
      </c>
      <c r="E40" s="499">
        <v>0.49612256746088407</v>
      </c>
      <c r="F40" s="499">
        <v>0.55656862389743911</v>
      </c>
      <c r="G40" s="499">
        <v>0.54541269136385151</v>
      </c>
      <c r="H40" s="499">
        <v>0.4661357459347425</v>
      </c>
      <c r="I40" s="499">
        <v>0.42799679924271883</v>
      </c>
      <c r="J40" s="499">
        <v>0.48242229291311778</v>
      </c>
      <c r="K40" s="499">
        <v>0.42146242468726569</v>
      </c>
      <c r="L40" s="499">
        <v>0.34310839401386367</v>
      </c>
    </row>
    <row r="41" spans="1:12" s="448" customFormat="1" ht="12.75" customHeight="1" x14ac:dyDescent="0.2">
      <c r="A41" s="497"/>
      <c r="B41" s="186" t="s">
        <v>235</v>
      </c>
      <c r="C41" s="567">
        <v>100.00000000000001</v>
      </c>
      <c r="D41" s="567">
        <v>99.999999999999986</v>
      </c>
      <c r="E41" s="567">
        <v>99.999999999999986</v>
      </c>
      <c r="F41" s="567">
        <v>99.999999999999986</v>
      </c>
      <c r="G41" s="567">
        <v>100</v>
      </c>
      <c r="H41" s="567">
        <v>99.999999999999986</v>
      </c>
      <c r="I41" s="567">
        <v>100.00000000000001</v>
      </c>
      <c r="J41" s="567">
        <v>99.999999999999986</v>
      </c>
      <c r="K41" s="567">
        <v>99.999999999999986</v>
      </c>
      <c r="L41" s="567">
        <v>99.999999999999986</v>
      </c>
    </row>
    <row r="42" spans="1:12" s="447" customFormat="1" ht="12.75" customHeight="1" x14ac:dyDescent="0.2">
      <c r="A42" s="437"/>
      <c r="B42" s="354" t="s">
        <v>158</v>
      </c>
      <c r="C42" s="462"/>
      <c r="D42" s="462"/>
      <c r="E42" s="462"/>
      <c r="F42" s="462"/>
      <c r="H42" s="448"/>
      <c r="I42" s="448"/>
      <c r="J42" s="463"/>
    </row>
    <row r="43" spans="1:12" ht="12" x14ac:dyDescent="0.2">
      <c r="B43" s="485"/>
      <c r="C43" s="490"/>
      <c r="D43" s="490"/>
      <c r="E43" s="490"/>
      <c r="F43" s="490"/>
      <c r="G43" s="490"/>
      <c r="H43" s="490"/>
      <c r="I43" s="490"/>
      <c r="J43" s="442"/>
    </row>
    <row r="44" spans="1:12" ht="12.75" customHeight="1" x14ac:dyDescent="0.2">
      <c r="B44" s="24" t="s">
        <v>261</v>
      </c>
      <c r="H44" s="441"/>
      <c r="I44" s="441"/>
      <c r="J44" s="442"/>
    </row>
    <row r="45" spans="1:12" ht="21" customHeight="1" x14ac:dyDescent="0.2">
      <c r="B45" s="167" t="s">
        <v>52</v>
      </c>
      <c r="H45" s="441"/>
      <c r="I45" s="441"/>
      <c r="J45" s="442"/>
    </row>
    <row r="46" spans="1:12" s="466" customFormat="1" ht="12.75" customHeight="1" x14ac:dyDescent="0.2">
      <c r="B46" s="464"/>
      <c r="C46" s="465"/>
      <c r="D46" s="465"/>
      <c r="E46" s="465"/>
      <c r="F46" s="465"/>
      <c r="H46" s="461"/>
      <c r="I46" s="461"/>
      <c r="J46" s="467"/>
    </row>
    <row r="47" spans="1:12" ht="12.75" customHeight="1" x14ac:dyDescent="0.2">
      <c r="H47" s="441"/>
      <c r="I47" s="441"/>
      <c r="J47" s="442"/>
    </row>
    <row r="48" spans="1:12" ht="12.75" customHeight="1" x14ac:dyDescent="0.2">
      <c r="H48" s="441"/>
      <c r="I48" s="441"/>
      <c r="J48" s="442"/>
    </row>
    <row r="49" spans="8:10" ht="12.75" customHeight="1" x14ac:dyDescent="0.2">
      <c r="H49" s="441"/>
      <c r="I49" s="441"/>
      <c r="J49" s="442"/>
    </row>
    <row r="50" spans="8:10" ht="12.75" customHeight="1" x14ac:dyDescent="0.2">
      <c r="H50" s="441"/>
      <c r="I50" s="441"/>
      <c r="J50" s="442"/>
    </row>
    <row r="51" spans="8:10" ht="12.75" customHeight="1" x14ac:dyDescent="0.2">
      <c r="H51" s="441"/>
      <c r="I51" s="441"/>
      <c r="J51" s="442"/>
    </row>
    <row r="52" spans="8:10" ht="12.75" customHeight="1" x14ac:dyDescent="0.2">
      <c r="H52" s="441"/>
      <c r="I52" s="441"/>
      <c r="J52" s="442"/>
    </row>
    <row r="53" spans="8:10" ht="12.75" customHeight="1" x14ac:dyDescent="0.2">
      <c r="H53" s="441"/>
      <c r="I53" s="441"/>
      <c r="J53" s="442"/>
    </row>
  </sheetData>
  <mergeCells count="1">
    <mergeCell ref="K1:L1"/>
  </mergeCells>
  <hyperlinks>
    <hyperlink ref="K1" location="Index!A1" display="retour à l'index"/>
  </hyperlinks>
  <pageMargins left="0.19685039370078741" right="0" top="0.78740157480314965" bottom="0" header="0.51181102362204722" footer="0.51181102362204722"/>
  <pageSetup paperSize="9" scale="82" orientation="landscape" r:id="rId1"/>
  <headerFooter alignWithMargins="0"/>
  <ignoredErrors>
    <ignoredError sqref="E5:J5 E26:I26 J26:L2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zoomScaleNormal="100" workbookViewId="0">
      <selection activeCell="B2" sqref="B2"/>
    </sheetView>
  </sheetViews>
  <sheetFormatPr baseColWidth="10" defaultColWidth="11.42578125" defaultRowHeight="11.25" customHeight="1" x14ac:dyDescent="0.2"/>
  <cols>
    <col min="1" max="1" width="0.85546875" style="90" customWidth="1"/>
    <col min="2" max="2" width="20.7109375" style="36" customWidth="1"/>
    <col min="3" max="3" width="8.7109375" style="37" customWidth="1"/>
    <col min="4" max="4" width="12.28515625" style="36" customWidth="1"/>
    <col min="5" max="6" width="10.7109375" style="36" customWidth="1"/>
    <col min="7" max="7" width="11.42578125" style="36"/>
    <col min="8" max="8" width="6.42578125" style="36" customWidth="1"/>
    <col min="9" max="16384" width="11.42578125" style="36"/>
  </cols>
  <sheetData>
    <row r="1" spans="1:8" s="8" customFormat="1" ht="12.75" customHeight="1" x14ac:dyDescent="0.2">
      <c r="A1" s="90"/>
      <c r="B1" s="2" t="s">
        <v>159</v>
      </c>
      <c r="C1" s="31"/>
      <c r="E1" s="127" t="s">
        <v>13</v>
      </c>
      <c r="F1" s="681" t="s">
        <v>59</v>
      </c>
      <c r="G1" s="683"/>
      <c r="H1" s="8" t="s">
        <v>13</v>
      </c>
    </row>
    <row r="2" spans="1:8" s="8" customFormat="1" ht="6" customHeight="1" x14ac:dyDescent="0.2">
      <c r="A2" s="1"/>
      <c r="B2" s="38"/>
      <c r="C2" s="27"/>
    </row>
    <row r="3" spans="1:8" s="8" customFormat="1" ht="12.75" customHeight="1" x14ac:dyDescent="0.2">
      <c r="A3" s="1"/>
      <c r="B3" s="183" t="s">
        <v>304</v>
      </c>
      <c r="C3" s="151"/>
      <c r="D3" s="136"/>
      <c r="E3" s="136"/>
    </row>
    <row r="4" spans="1:8" s="8" customFormat="1" ht="12.75" customHeight="1" x14ac:dyDescent="0.2">
      <c r="A4" s="1"/>
      <c r="B4" s="433" t="s">
        <v>242</v>
      </c>
      <c r="C4" s="151"/>
      <c r="D4" s="171"/>
      <c r="E4" s="333"/>
      <c r="F4" s="93"/>
      <c r="G4" s="93"/>
      <c r="H4" s="93"/>
    </row>
    <row r="5" spans="1:8" s="8" customFormat="1" ht="6.75" customHeight="1" x14ac:dyDescent="0.2">
      <c r="A5" s="90"/>
      <c r="B5" s="41"/>
      <c r="C5" s="22"/>
      <c r="D5" s="93"/>
      <c r="E5" s="93"/>
      <c r="F5" s="93"/>
      <c r="G5" s="93"/>
      <c r="H5" s="93"/>
    </row>
    <row r="6" spans="1:8" s="8" customFormat="1" ht="14.1" customHeight="1" x14ac:dyDescent="0.2">
      <c r="A6" s="90"/>
      <c r="B6" s="139" t="s">
        <v>117</v>
      </c>
      <c r="C6" s="684">
        <v>2017</v>
      </c>
      <c r="D6" s="270"/>
      <c r="E6" s="432"/>
      <c r="F6" s="93"/>
      <c r="G6" s="584"/>
      <c r="H6" s="93"/>
    </row>
    <row r="7" spans="1:8" s="8" customFormat="1" ht="12.75" customHeight="1" x14ac:dyDescent="0.2">
      <c r="A7" s="90"/>
      <c r="B7" s="157" t="s">
        <v>305</v>
      </c>
      <c r="C7" s="482">
        <v>0.50968834250410655</v>
      </c>
      <c r="D7" s="157"/>
      <c r="E7" s="157"/>
      <c r="F7" s="199"/>
      <c r="G7" s="585"/>
      <c r="H7" s="93"/>
    </row>
    <row r="8" spans="1:8" s="25" customFormat="1" ht="12.75" customHeight="1" x14ac:dyDescent="0.2">
      <c r="A8" s="90"/>
      <c r="B8" s="157" t="s">
        <v>306</v>
      </c>
      <c r="C8" s="482">
        <v>0.52937385253623948</v>
      </c>
      <c r="D8" s="157"/>
      <c r="E8" s="157"/>
      <c r="F8" s="199"/>
      <c r="G8" s="585"/>
      <c r="H8" s="200"/>
    </row>
    <row r="9" spans="1:8" s="8" customFormat="1" ht="12.75" customHeight="1" x14ac:dyDescent="0.2">
      <c r="A9" s="90"/>
      <c r="B9" s="157" t="s">
        <v>151</v>
      </c>
      <c r="C9" s="338">
        <v>0.60248852678018883</v>
      </c>
      <c r="D9" s="157"/>
      <c r="E9" s="157"/>
      <c r="F9" s="199"/>
      <c r="G9" s="93"/>
      <c r="H9" s="93"/>
    </row>
    <row r="10" spans="1:8" s="8" customFormat="1" ht="12.75" customHeight="1" x14ac:dyDescent="0.2">
      <c r="A10" s="90"/>
      <c r="B10" s="157" t="s">
        <v>211</v>
      </c>
      <c r="C10" s="482">
        <v>0.6380066603235014</v>
      </c>
      <c r="D10" s="157"/>
      <c r="E10" s="157"/>
      <c r="F10" s="199"/>
      <c r="G10" s="93"/>
      <c r="H10" s="93"/>
    </row>
    <row r="11" spans="1:8" s="8" customFormat="1" ht="12.75" customHeight="1" x14ac:dyDescent="0.2">
      <c r="A11" s="90"/>
      <c r="B11" s="157" t="s">
        <v>307</v>
      </c>
      <c r="C11" s="338">
        <v>0.64353485648408149</v>
      </c>
      <c r="D11" s="157"/>
      <c r="E11" s="157"/>
      <c r="F11" s="199"/>
      <c r="G11" s="585"/>
      <c r="H11" s="93"/>
    </row>
    <row r="12" spans="1:8" s="8" customFormat="1" ht="12.75" customHeight="1" x14ac:dyDescent="0.2">
      <c r="A12" s="90"/>
      <c r="B12" s="345" t="s">
        <v>126</v>
      </c>
      <c r="C12" s="482">
        <v>0.65334065095116889</v>
      </c>
      <c r="D12" s="157"/>
      <c r="E12" s="434"/>
      <c r="G12" s="93"/>
      <c r="H12" s="93"/>
    </row>
    <row r="13" spans="1:8" s="8" customFormat="1" ht="12.75" customHeight="1" x14ac:dyDescent="0.2">
      <c r="A13" s="90"/>
      <c r="B13" s="434" t="s">
        <v>123</v>
      </c>
      <c r="C13" s="482">
        <v>0.6726755923630483</v>
      </c>
      <c r="D13" s="157"/>
      <c r="E13" s="345"/>
      <c r="F13" s="199"/>
      <c r="G13" s="93"/>
      <c r="H13" s="93"/>
    </row>
    <row r="14" spans="1:8" s="25" customFormat="1" ht="12.75" customHeight="1" x14ac:dyDescent="0.2">
      <c r="A14" s="90"/>
      <c r="B14" s="157" t="s">
        <v>122</v>
      </c>
      <c r="C14" s="482">
        <v>0.8010338005338915</v>
      </c>
      <c r="D14" s="345"/>
      <c r="E14" s="157"/>
      <c r="F14" s="199"/>
      <c r="G14" s="200"/>
      <c r="H14" s="200"/>
    </row>
    <row r="15" spans="1:8" s="25" customFormat="1" ht="12.75" customHeight="1" x14ac:dyDescent="0.2">
      <c r="A15" s="90"/>
      <c r="B15" s="355" t="s">
        <v>127</v>
      </c>
      <c r="C15" s="482">
        <v>0.84233023064691903</v>
      </c>
      <c r="D15" s="157"/>
      <c r="E15" s="355"/>
      <c r="F15" s="201"/>
      <c r="G15" s="200"/>
    </row>
    <row r="16" spans="1:8" s="8" customFormat="1" ht="12.75" customHeight="1" x14ac:dyDescent="0.2">
      <c r="A16" s="90"/>
      <c r="B16" s="157" t="s">
        <v>119</v>
      </c>
      <c r="C16" s="482">
        <v>0.89255289208275057</v>
      </c>
      <c r="D16" s="157"/>
      <c r="E16" s="157"/>
      <c r="F16" s="199"/>
      <c r="G16" s="93"/>
      <c r="H16" s="93"/>
    </row>
    <row r="17" spans="1:8" s="25" customFormat="1" ht="12.75" customHeight="1" x14ac:dyDescent="0.2">
      <c r="A17" s="90"/>
      <c r="B17" s="157" t="s">
        <v>129</v>
      </c>
      <c r="C17" s="482">
        <v>0.91968822276602369</v>
      </c>
      <c r="D17" s="583"/>
      <c r="E17" s="157"/>
      <c r="F17" s="334"/>
      <c r="H17" s="200"/>
    </row>
    <row r="18" spans="1:8" ht="14.25" customHeight="1" x14ac:dyDescent="0.2">
      <c r="B18" s="621" t="s">
        <v>118</v>
      </c>
      <c r="C18" s="638">
        <v>0.94752257702610787</v>
      </c>
      <c r="D18" s="157"/>
      <c r="E18" s="639"/>
      <c r="F18" s="202"/>
      <c r="G18" s="202"/>
      <c r="H18" s="202"/>
    </row>
    <row r="19" spans="1:8" ht="9" customHeight="1" x14ac:dyDescent="0.2">
      <c r="B19" s="42"/>
      <c r="C19" s="49"/>
      <c r="D19" s="468"/>
      <c r="E19" s="468"/>
      <c r="F19" s="468"/>
      <c r="G19" s="468"/>
      <c r="H19" s="202"/>
    </row>
    <row r="20" spans="1:8" ht="12" x14ac:dyDescent="0.2">
      <c r="B20" s="181"/>
      <c r="C20" s="27"/>
      <c r="D20" s="184"/>
      <c r="E20" s="184"/>
      <c r="F20" s="184"/>
      <c r="G20" s="184"/>
      <c r="H20" s="184"/>
    </row>
    <row r="21" spans="1:8" s="30" customFormat="1" ht="13.5" customHeight="1" x14ac:dyDescent="0.2">
      <c r="A21" s="90"/>
      <c r="B21" s="182" t="s">
        <v>160</v>
      </c>
      <c r="C21" s="164"/>
      <c r="D21" s="176"/>
      <c r="E21" s="176"/>
      <c r="F21" s="176"/>
      <c r="G21" s="176"/>
      <c r="H21" s="176"/>
    </row>
    <row r="22" spans="1:8" ht="9.75" customHeight="1" x14ac:dyDescent="0.2">
      <c r="B22" s="136" t="s">
        <v>52</v>
      </c>
      <c r="C22" s="164"/>
      <c r="D22" s="8"/>
      <c r="E22" s="8"/>
      <c r="F22" s="8"/>
      <c r="G22" s="8"/>
      <c r="H22" s="8"/>
    </row>
    <row r="23" spans="1:8" ht="11.25" customHeight="1" x14ac:dyDescent="0.2">
      <c r="A23" s="91"/>
      <c r="C23" s="216"/>
    </row>
    <row r="24" spans="1:8" ht="11.25" customHeight="1" x14ac:dyDescent="0.2">
      <c r="A24" s="91"/>
    </row>
    <row r="25" spans="1:8" ht="11.25" customHeight="1" x14ac:dyDescent="0.2">
      <c r="A25" s="91"/>
    </row>
    <row r="38" spans="1:3" ht="11.25" customHeight="1" x14ac:dyDescent="0.2">
      <c r="A38" s="97"/>
    </row>
    <row r="39" spans="1:3" s="202" customFormat="1" ht="11.25" customHeight="1" x14ac:dyDescent="0.2">
      <c r="A39" s="495"/>
      <c r="C39" s="496"/>
    </row>
  </sheetData>
  <sortState ref="B7:C18">
    <sortCondition ref="C7:C18"/>
  </sortState>
  <mergeCells count="1">
    <mergeCell ref="F1:G1"/>
  </mergeCells>
  <phoneticPr fontId="10" type="noConversion"/>
  <hyperlinks>
    <hyperlink ref="F1" location="Index!A1" display="retour à l'index"/>
  </hyperlinks>
  <pageMargins left="0.59055118110236227" right="0.2362204724409449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9"/>
  <sheetViews>
    <sheetView zoomScaleNormal="100" workbookViewId="0">
      <pane xSplit="2" ySplit="7" topLeftCell="C8" activePane="bottomRight" state="frozen"/>
      <selection activeCell="B53" sqref="B53"/>
      <selection pane="topRight" activeCell="B53" sqref="B53"/>
      <selection pane="bottomLeft" activeCell="B53" sqref="B53"/>
      <selection pane="bottomRight" activeCell="B3" sqref="B3"/>
    </sheetView>
  </sheetViews>
  <sheetFormatPr baseColWidth="10" defaultRowHeight="12.75" x14ac:dyDescent="0.2"/>
  <cols>
    <col min="1" max="1" width="1.7109375" customWidth="1"/>
    <col min="2" max="2" width="21.5703125" customWidth="1"/>
    <col min="3" max="23" width="8.7109375" customWidth="1"/>
  </cols>
  <sheetData>
    <row r="1" spans="2:23" x14ac:dyDescent="0.2">
      <c r="B1" s="30" t="s">
        <v>161</v>
      </c>
      <c r="S1" s="681" t="s">
        <v>59</v>
      </c>
      <c r="T1" s="663"/>
      <c r="U1" s="208"/>
    </row>
    <row r="2" spans="2:23" x14ac:dyDescent="0.2">
      <c r="B2" s="30"/>
    </row>
    <row r="3" spans="2:23" x14ac:dyDescent="0.2">
      <c r="B3" s="426" t="s">
        <v>293</v>
      </c>
    </row>
    <row r="4" spans="2:23" x14ac:dyDescent="0.2">
      <c r="B4" s="90" t="s">
        <v>242</v>
      </c>
    </row>
    <row r="6" spans="2:23" s="8" customFormat="1" ht="3" customHeight="1" x14ac:dyDescent="0.2">
      <c r="B6" s="81"/>
      <c r="C6" s="74"/>
      <c r="D6" s="74"/>
      <c r="E6" s="74"/>
      <c r="F6" s="74"/>
      <c r="G6" s="74"/>
      <c r="H6" s="74"/>
      <c r="I6" s="74"/>
      <c r="J6" s="75"/>
      <c r="K6" s="75"/>
      <c r="L6" s="75"/>
      <c r="M6" s="75"/>
      <c r="N6" s="75"/>
      <c r="O6" s="93"/>
      <c r="P6" s="93"/>
      <c r="R6" s="221"/>
      <c r="S6" s="93"/>
      <c r="T6" s="93"/>
      <c r="U6" s="93"/>
      <c r="V6" s="93"/>
    </row>
    <row r="7" spans="2:23" s="8" customFormat="1" ht="16.5" customHeight="1" x14ac:dyDescent="0.2">
      <c r="B7" s="141" t="s">
        <v>117</v>
      </c>
      <c r="C7" s="279" t="s">
        <v>1</v>
      </c>
      <c r="D7" s="279" t="s">
        <v>2</v>
      </c>
      <c r="E7" s="279" t="s">
        <v>3</v>
      </c>
      <c r="F7" s="279" t="s">
        <v>4</v>
      </c>
      <c r="G7" s="532" t="s">
        <v>11</v>
      </c>
      <c r="H7" s="279" t="s">
        <v>12</v>
      </c>
      <c r="I7" s="279" t="s">
        <v>14</v>
      </c>
      <c r="J7" s="279" t="s">
        <v>15</v>
      </c>
      <c r="K7" s="279">
        <v>2005</v>
      </c>
      <c r="L7" s="532">
        <v>2006</v>
      </c>
      <c r="M7" s="279">
        <v>2007</v>
      </c>
      <c r="N7" s="279">
        <v>2008</v>
      </c>
      <c r="O7" s="279">
        <v>2009</v>
      </c>
      <c r="P7" s="279">
        <v>2010</v>
      </c>
      <c r="Q7" s="532">
        <v>2011</v>
      </c>
      <c r="R7" s="279">
        <v>2012</v>
      </c>
      <c r="S7" s="279">
        <v>2013</v>
      </c>
      <c r="T7" s="279">
        <v>2014</v>
      </c>
      <c r="U7" s="279">
        <v>2015</v>
      </c>
      <c r="V7" s="279">
        <v>2016</v>
      </c>
      <c r="W7" s="279">
        <v>2017</v>
      </c>
    </row>
    <row r="8" spans="2:23" s="35" customFormat="1" ht="12.75" customHeight="1" x14ac:dyDescent="0.15">
      <c r="B8" s="285" t="s">
        <v>132</v>
      </c>
      <c r="C8" s="524">
        <v>0.56150601006296585</v>
      </c>
      <c r="D8" s="524">
        <v>0.55092309652159754</v>
      </c>
      <c r="E8" s="524">
        <v>0.53980963731870846</v>
      </c>
      <c r="F8" s="524">
        <v>0.53044282379238261</v>
      </c>
      <c r="G8" s="533">
        <v>0.56307445910059362</v>
      </c>
      <c r="H8" s="524">
        <v>0.54561411988114261</v>
      </c>
      <c r="I8" s="524">
        <v>0.57632625828795203</v>
      </c>
      <c r="J8" s="337">
        <v>0.48817016146431319</v>
      </c>
      <c r="K8" s="337">
        <v>0.51959147516634385</v>
      </c>
      <c r="L8" s="538">
        <v>0.51513670077020546</v>
      </c>
      <c r="M8" s="337">
        <v>0.46464364192020302</v>
      </c>
      <c r="N8" s="337">
        <v>0.45622722035956176</v>
      </c>
      <c r="O8" s="337">
        <v>0.50423860596014014</v>
      </c>
      <c r="P8" s="337">
        <v>0.49438334432191505</v>
      </c>
      <c r="Q8" s="538">
        <v>0.4763724357734595</v>
      </c>
      <c r="R8" s="337">
        <v>0.44981799542669532</v>
      </c>
      <c r="S8" s="337">
        <v>0.44216117357822499</v>
      </c>
      <c r="T8" s="337">
        <v>0.43304050988985421</v>
      </c>
      <c r="U8" s="337">
        <v>0.40919234780793545</v>
      </c>
      <c r="V8" s="337">
        <v>0.38898838039639289</v>
      </c>
      <c r="W8" s="337">
        <v>0.41202899081432615</v>
      </c>
    </row>
    <row r="9" spans="2:23" s="36" customFormat="1" ht="12.75" customHeight="1" x14ac:dyDescent="0.15">
      <c r="B9" s="339" t="s">
        <v>133</v>
      </c>
      <c r="C9" s="525">
        <v>0.60029753492617988</v>
      </c>
      <c r="D9" s="525">
        <v>0.6151916755782032</v>
      </c>
      <c r="E9" s="525">
        <v>0.62864574631085191</v>
      </c>
      <c r="F9" s="525">
        <v>0.60266242859299024</v>
      </c>
      <c r="G9" s="534">
        <v>0.63882665862767174</v>
      </c>
      <c r="H9" s="525">
        <v>0.6468756816872121</v>
      </c>
      <c r="I9" s="525">
        <v>0.62628680813616833</v>
      </c>
      <c r="J9" s="344">
        <v>0.63457851935887633</v>
      </c>
      <c r="K9" s="344">
        <v>0.63750459854319408</v>
      </c>
      <c r="L9" s="539">
        <v>0.63382936098627285</v>
      </c>
      <c r="M9" s="344">
        <v>0.62333849347539183</v>
      </c>
      <c r="N9" s="344">
        <v>0.67632151493023729</v>
      </c>
      <c r="O9" s="344">
        <v>0.74633974348781817</v>
      </c>
      <c r="P9" s="344">
        <v>0.76715504441010196</v>
      </c>
      <c r="Q9" s="539">
        <v>0.78294698722781697</v>
      </c>
      <c r="R9" s="344">
        <v>0.76978867046113864</v>
      </c>
      <c r="S9" s="344">
        <v>0.79885906649435545</v>
      </c>
      <c r="T9" s="344">
        <v>0.79469315066511226</v>
      </c>
      <c r="U9" s="344">
        <v>0.79732059492153151</v>
      </c>
      <c r="V9" s="344">
        <v>0.80724383970821278</v>
      </c>
      <c r="W9" s="344">
        <v>0.78123424824121679</v>
      </c>
    </row>
    <row r="10" spans="2:23" s="36" customFormat="1" ht="12.75" customHeight="1" x14ac:dyDescent="0.15">
      <c r="B10" s="156" t="s">
        <v>134</v>
      </c>
      <c r="C10" s="526">
        <v>0.5401597312371138</v>
      </c>
      <c r="D10" s="526">
        <v>0.55257034311969477</v>
      </c>
      <c r="E10" s="526">
        <v>0.56590536433467364</v>
      </c>
      <c r="F10" s="526">
        <v>0.55116455867431902</v>
      </c>
      <c r="G10" s="535">
        <v>0.57000493625756432</v>
      </c>
      <c r="H10" s="526">
        <v>0.58380555617561081</v>
      </c>
      <c r="I10" s="526">
        <v>0.59553959955632052</v>
      </c>
      <c r="J10" s="338">
        <v>0.57357135399858328</v>
      </c>
      <c r="K10" s="338">
        <v>0.5739251236673335</v>
      </c>
      <c r="L10" s="540">
        <v>0.59562037738690843</v>
      </c>
      <c r="M10" s="338">
        <v>0.58740347390941727</v>
      </c>
      <c r="N10" s="338">
        <v>0.66215659288285023</v>
      </c>
      <c r="O10" s="338">
        <v>0.65639173108863991</v>
      </c>
      <c r="P10" s="338">
        <v>0.65051830934222221</v>
      </c>
      <c r="Q10" s="540">
        <v>0.63189416794181474</v>
      </c>
      <c r="R10" s="338">
        <v>0.64246491807356954</v>
      </c>
      <c r="S10" s="338">
        <v>0.64292712592502721</v>
      </c>
      <c r="T10" s="338">
        <v>0.6818878712758687</v>
      </c>
      <c r="U10" s="338">
        <v>0.61734064020795598</v>
      </c>
      <c r="V10" s="338">
        <v>0.63259461739183065</v>
      </c>
      <c r="W10" s="338">
        <v>0.66756094211185502</v>
      </c>
    </row>
    <row r="11" spans="2:23" s="36" customFormat="1" ht="12.75" customHeight="1" x14ac:dyDescent="0.15">
      <c r="B11" s="339" t="s">
        <v>135</v>
      </c>
      <c r="C11" s="525">
        <v>0.48744222271883458</v>
      </c>
      <c r="D11" s="525">
        <v>0.52000704153974997</v>
      </c>
      <c r="E11" s="525">
        <v>0.52625500768575229</v>
      </c>
      <c r="F11" s="525">
        <v>0.51107603548685576</v>
      </c>
      <c r="G11" s="534">
        <v>0.57158890140770979</v>
      </c>
      <c r="H11" s="525">
        <v>0.57530694807356664</v>
      </c>
      <c r="I11" s="525">
        <v>0.57881413883701305</v>
      </c>
      <c r="J11" s="344">
        <v>0.57114826116417183</v>
      </c>
      <c r="K11" s="344">
        <v>0.58044018890240701</v>
      </c>
      <c r="L11" s="539">
        <v>0.55729533503059558</v>
      </c>
      <c r="M11" s="344">
        <v>0.58117661413940103</v>
      </c>
      <c r="N11" s="344">
        <v>0.59246558974616481</v>
      </c>
      <c r="O11" s="344">
        <v>0.64566964299955654</v>
      </c>
      <c r="P11" s="344">
        <v>0.6230559583185431</v>
      </c>
      <c r="Q11" s="539">
        <v>0.54200159216145805</v>
      </c>
      <c r="R11" s="344">
        <v>0.5289092433212933</v>
      </c>
      <c r="S11" s="344">
        <v>0.52842351455654746</v>
      </c>
      <c r="T11" s="348">
        <v>0.49070864337601117</v>
      </c>
      <c r="U11" s="348">
        <v>0.49943877342913212</v>
      </c>
      <c r="V11" s="348">
        <v>0.5038481607096269</v>
      </c>
      <c r="W11" s="348" t="s">
        <v>5</v>
      </c>
    </row>
    <row r="12" spans="2:23" s="202" customFormat="1" ht="12.75" customHeight="1" x14ac:dyDescent="0.15">
      <c r="B12" s="474" t="s">
        <v>234</v>
      </c>
      <c r="C12" s="527" t="s">
        <v>5</v>
      </c>
      <c r="D12" s="527" t="s">
        <v>5</v>
      </c>
      <c r="E12" s="527" t="s">
        <v>5</v>
      </c>
      <c r="F12" s="527" t="s">
        <v>5</v>
      </c>
      <c r="G12" s="536" t="s">
        <v>5</v>
      </c>
      <c r="H12" s="527" t="s">
        <v>5</v>
      </c>
      <c r="I12" s="527" t="s">
        <v>5</v>
      </c>
      <c r="J12" s="482" t="s">
        <v>5</v>
      </c>
      <c r="K12" s="482" t="s">
        <v>5</v>
      </c>
      <c r="L12" s="541" t="s">
        <v>5</v>
      </c>
      <c r="M12" s="482" t="s">
        <v>5</v>
      </c>
      <c r="N12" s="482" t="s">
        <v>5</v>
      </c>
      <c r="O12" s="482" t="s">
        <v>5</v>
      </c>
      <c r="P12" s="482" t="s">
        <v>5</v>
      </c>
      <c r="Q12" s="541">
        <v>0.17240276014942282</v>
      </c>
      <c r="R12" s="482">
        <v>0.19375497070092829</v>
      </c>
      <c r="S12" s="338">
        <v>0.20324734427473309</v>
      </c>
      <c r="T12" s="483">
        <v>0.20836306037315042</v>
      </c>
      <c r="U12" s="483">
        <v>0.20147904107939119</v>
      </c>
      <c r="V12" s="483">
        <v>0.21986562513198471</v>
      </c>
      <c r="W12" s="483">
        <v>0.21601990066260587</v>
      </c>
    </row>
    <row r="13" spans="2:23" s="36" customFormat="1" ht="11.25" x14ac:dyDescent="0.15">
      <c r="B13" s="339" t="s">
        <v>136</v>
      </c>
      <c r="C13" s="525">
        <v>0.38560798478602154</v>
      </c>
      <c r="D13" s="525">
        <v>0.40680417203032626</v>
      </c>
      <c r="E13" s="525">
        <v>0.43130247407150407</v>
      </c>
      <c r="F13" s="525">
        <v>0.4984760398975705</v>
      </c>
      <c r="G13" s="534">
        <v>0.48962103080275782</v>
      </c>
      <c r="H13" s="525">
        <v>0.45744606666656723</v>
      </c>
      <c r="I13" s="525">
        <v>0.47765567100842526</v>
      </c>
      <c r="J13" s="344">
        <v>0.46242324757611897</v>
      </c>
      <c r="K13" s="344">
        <v>0.50356641564553739</v>
      </c>
      <c r="L13" s="539">
        <v>0.5211713856020187</v>
      </c>
      <c r="M13" s="344">
        <v>0.53320776424259986</v>
      </c>
      <c r="N13" s="344">
        <v>0.50916944015295784</v>
      </c>
      <c r="O13" s="344">
        <v>0.58531229192687073</v>
      </c>
      <c r="P13" s="344">
        <v>0.57040581315060523</v>
      </c>
      <c r="Q13" s="539">
        <v>0.64045883451027641</v>
      </c>
      <c r="R13" s="344">
        <v>0.64412486164724747</v>
      </c>
      <c r="S13" s="344">
        <v>0.65164236927201891</v>
      </c>
      <c r="T13" s="344">
        <v>0.63248578245250298</v>
      </c>
      <c r="U13" s="344">
        <v>0.60555030557360956</v>
      </c>
      <c r="V13" s="344">
        <v>0.5869213442142287</v>
      </c>
      <c r="W13" s="344">
        <v>0.6073249132974935</v>
      </c>
    </row>
    <row r="14" spans="2:23" s="36" customFormat="1" ht="12.75" customHeight="1" x14ac:dyDescent="0.15">
      <c r="B14" s="474" t="s">
        <v>119</v>
      </c>
      <c r="C14" s="527">
        <v>0.70496427540006401</v>
      </c>
      <c r="D14" s="527">
        <v>0.72172736992279851</v>
      </c>
      <c r="E14" s="527">
        <v>0.77266514219252025</v>
      </c>
      <c r="F14" s="527">
        <v>0.74205373076737569</v>
      </c>
      <c r="G14" s="536">
        <v>0.73985473115347422</v>
      </c>
      <c r="H14" s="527">
        <v>0.73868781248426718</v>
      </c>
      <c r="I14" s="527">
        <v>0.73689177874245437</v>
      </c>
      <c r="J14" s="482">
        <v>0.71560377449948576</v>
      </c>
      <c r="K14" s="482">
        <v>0.7182733243210524</v>
      </c>
      <c r="L14" s="541">
        <v>0.7236217944907446</v>
      </c>
      <c r="M14" s="482">
        <v>0.79222127331648307</v>
      </c>
      <c r="N14" s="482">
        <v>0.8585599538154951</v>
      </c>
      <c r="O14" s="482">
        <v>0.9841459158734206</v>
      </c>
      <c r="P14" s="482">
        <v>0.98514792984362698</v>
      </c>
      <c r="Q14" s="541">
        <v>1.0040154771302983</v>
      </c>
      <c r="R14" s="482">
        <v>1.0025424775277283</v>
      </c>
      <c r="S14" s="482">
        <v>1.0189891883460289</v>
      </c>
      <c r="T14" s="482">
        <v>1.0015218318514612</v>
      </c>
      <c r="U14" s="482">
        <v>1.0024966165051692</v>
      </c>
      <c r="V14" s="482">
        <v>0.90829705135090866</v>
      </c>
      <c r="W14" s="482">
        <v>0.89255289208275057</v>
      </c>
    </row>
    <row r="15" spans="2:23" s="36" customFormat="1" ht="12.75" customHeight="1" x14ac:dyDescent="0.15">
      <c r="B15" s="339" t="s">
        <v>137</v>
      </c>
      <c r="C15" s="525"/>
      <c r="D15" s="525"/>
      <c r="E15" s="525">
        <v>0.40994016618431367</v>
      </c>
      <c r="F15" s="525">
        <v>0.33142817846079992</v>
      </c>
      <c r="G15" s="534">
        <v>0.30781433629771277</v>
      </c>
      <c r="H15" s="525">
        <v>0.38607683419105604</v>
      </c>
      <c r="I15" s="525">
        <v>0.37310211298337603</v>
      </c>
      <c r="J15" s="344">
        <v>0.37579613700813702</v>
      </c>
      <c r="K15" s="344">
        <v>0.40177716065275365</v>
      </c>
      <c r="L15" s="539">
        <v>0.49752029629694267</v>
      </c>
      <c r="M15" s="344">
        <v>0.47710146790513358</v>
      </c>
      <c r="N15" s="344">
        <v>0.63008896881546517</v>
      </c>
      <c r="O15" s="344">
        <v>0.68122879335997022</v>
      </c>
      <c r="P15" s="344">
        <v>0.69824325676269494</v>
      </c>
      <c r="Q15" s="539">
        <v>0.75540416540708977</v>
      </c>
      <c r="R15" s="344">
        <v>0.8131077542071441</v>
      </c>
      <c r="S15" s="344">
        <v>0.81323020103386712</v>
      </c>
      <c r="T15" s="344">
        <v>0.70711167315382828</v>
      </c>
      <c r="U15" s="344">
        <v>0.68010333212718765</v>
      </c>
      <c r="V15" s="344">
        <v>0.6694293429158289</v>
      </c>
      <c r="W15" s="344">
        <v>0.60617966182754757</v>
      </c>
    </row>
    <row r="16" spans="2:23" s="36" customFormat="1" ht="12.75" customHeight="1" x14ac:dyDescent="0.15">
      <c r="B16" s="474" t="s">
        <v>127</v>
      </c>
      <c r="C16" s="527">
        <v>1.0691228581877947</v>
      </c>
      <c r="D16" s="527">
        <v>1.0380730610888671</v>
      </c>
      <c r="E16" s="527">
        <v>1.0047043155298883</v>
      </c>
      <c r="F16" s="527">
        <v>0.9510459639955674</v>
      </c>
      <c r="G16" s="536">
        <v>0.93635425825792573</v>
      </c>
      <c r="H16" s="527">
        <v>0.93646945417394423</v>
      </c>
      <c r="I16" s="527">
        <v>0.95849341685964795</v>
      </c>
      <c r="J16" s="482">
        <v>0.96867859815619928</v>
      </c>
      <c r="K16" s="482">
        <v>0.98190936083753577</v>
      </c>
      <c r="L16" s="541">
        <v>0.98155566350353962</v>
      </c>
      <c r="M16" s="482">
        <v>0.93231895553745225</v>
      </c>
      <c r="N16" s="482">
        <v>0.9363516269081259</v>
      </c>
      <c r="O16" s="482">
        <v>1.0652513685652576</v>
      </c>
      <c r="P16" s="482">
        <v>1.1057840726884021</v>
      </c>
      <c r="Q16" s="541">
        <v>1.052325658178789</v>
      </c>
      <c r="R16" s="482">
        <v>1.0331683292207434</v>
      </c>
      <c r="S16" s="482">
        <v>0.99238755176110716</v>
      </c>
      <c r="T16" s="482">
        <v>0.97413784712421037</v>
      </c>
      <c r="U16" s="482">
        <v>0.95336076817558302</v>
      </c>
      <c r="V16" s="482">
        <v>0.84990720728642632</v>
      </c>
      <c r="W16" s="482">
        <v>0.84233023064691903</v>
      </c>
    </row>
    <row r="17" spans="2:23" s="36" customFormat="1" ht="12.75" customHeight="1" x14ac:dyDescent="0.15">
      <c r="B17" s="339" t="s">
        <v>128</v>
      </c>
      <c r="C17" s="525">
        <v>0.97132071107391293</v>
      </c>
      <c r="D17" s="525">
        <v>0.93966347470515477</v>
      </c>
      <c r="E17" s="525">
        <v>0.92018967137021523</v>
      </c>
      <c r="F17" s="525">
        <v>0.93617073080005542</v>
      </c>
      <c r="G17" s="534">
        <v>0.96467559485112464</v>
      </c>
      <c r="H17" s="525">
        <v>0.97604636683169277</v>
      </c>
      <c r="I17" s="525">
        <v>0.96917425818653224</v>
      </c>
      <c r="J17" s="344">
        <v>0.93342957056230003</v>
      </c>
      <c r="K17" s="344">
        <v>0.94557946616607347</v>
      </c>
      <c r="L17" s="539">
        <v>0.7900655574138693</v>
      </c>
      <c r="M17" s="344">
        <v>0.72672706762269756</v>
      </c>
      <c r="N17" s="344">
        <v>0.85081582328672234</v>
      </c>
      <c r="O17" s="344">
        <v>0.90440611085806721</v>
      </c>
      <c r="P17" s="344">
        <v>0.81994767675259073</v>
      </c>
      <c r="Q17" s="539">
        <v>0.81684000779257748</v>
      </c>
      <c r="R17" s="344">
        <v>0.7245708357509848</v>
      </c>
      <c r="S17" s="344">
        <v>0.70757000910169099</v>
      </c>
      <c r="T17" s="344">
        <v>0.68929417866604026</v>
      </c>
      <c r="U17" s="344">
        <v>0.64470886522758042</v>
      </c>
      <c r="V17" s="344">
        <v>0.63036770697595945</v>
      </c>
      <c r="W17" s="344">
        <v>0.64353485648408149</v>
      </c>
    </row>
    <row r="18" spans="2:23" s="202" customFormat="1" ht="12.75" customHeight="1" x14ac:dyDescent="0.15">
      <c r="B18" s="474" t="s">
        <v>129</v>
      </c>
      <c r="C18" s="527">
        <v>0.81386272981917451</v>
      </c>
      <c r="D18" s="527">
        <v>0.79361625404438541</v>
      </c>
      <c r="E18" s="527">
        <v>0.79047302690713261</v>
      </c>
      <c r="F18" s="527">
        <v>0.76792802199879051</v>
      </c>
      <c r="G18" s="536">
        <v>0.75510282817625074</v>
      </c>
      <c r="H18" s="527">
        <v>0.757568223275351</v>
      </c>
      <c r="I18" s="527">
        <v>0.7702674678389968</v>
      </c>
      <c r="J18" s="482">
        <v>0.74619161286344693</v>
      </c>
      <c r="K18" s="482">
        <v>0.74843754074563429</v>
      </c>
      <c r="L18" s="541">
        <v>0.73571795675336882</v>
      </c>
      <c r="M18" s="482">
        <v>0.74410981088081862</v>
      </c>
      <c r="N18" s="482">
        <v>0.76868587756759077</v>
      </c>
      <c r="O18" s="482">
        <v>0.88244021005739182</v>
      </c>
      <c r="P18" s="482">
        <v>0.89205677387347582</v>
      </c>
      <c r="Q18" s="541">
        <v>0.87837478913255795</v>
      </c>
      <c r="R18" s="482">
        <v>0.8726597301197131</v>
      </c>
      <c r="S18" s="482">
        <v>0.89769425101902167</v>
      </c>
      <c r="T18" s="482">
        <v>0.86838109433435762</v>
      </c>
      <c r="U18" s="482">
        <v>0.87025347178945578</v>
      </c>
      <c r="V18" s="482">
        <v>0.90032312682965421</v>
      </c>
      <c r="W18" s="482">
        <v>0.91968822276602369</v>
      </c>
    </row>
    <row r="19" spans="2:23" s="36" customFormat="1" ht="12.75" customHeight="1" x14ac:dyDescent="0.15">
      <c r="B19" s="339" t="s">
        <v>138</v>
      </c>
      <c r="C19" s="525">
        <v>0.25620643551915379</v>
      </c>
      <c r="D19" s="525">
        <v>0.24185200582013755</v>
      </c>
      <c r="E19" s="525">
        <v>0.26119539720624929</v>
      </c>
      <c r="F19" s="525">
        <v>0.29742166456289781</v>
      </c>
      <c r="G19" s="534">
        <v>0.27359846281833883</v>
      </c>
      <c r="H19" s="525">
        <v>0.24892823781724646</v>
      </c>
      <c r="I19" s="525">
        <v>0.25509103796749388</v>
      </c>
      <c r="J19" s="344">
        <v>0.28630082449156435</v>
      </c>
      <c r="K19" s="344">
        <v>0.31875759428026257</v>
      </c>
      <c r="L19" s="539">
        <v>0.31455754482067794</v>
      </c>
      <c r="M19" s="344">
        <v>0.28367655322305951</v>
      </c>
      <c r="N19" s="344">
        <v>0.42480612572882326</v>
      </c>
      <c r="O19" s="344">
        <v>0.35767904846039128</v>
      </c>
      <c r="P19" s="344">
        <v>0.30260833545858462</v>
      </c>
      <c r="Q19" s="539">
        <v>0.31324614991034178</v>
      </c>
      <c r="R19" s="344">
        <v>0.38280598336349064</v>
      </c>
      <c r="S19" s="344">
        <v>0.47529458909015737</v>
      </c>
      <c r="T19" s="344">
        <v>0.43746524194143599</v>
      </c>
      <c r="U19" s="344">
        <v>0.52072016305428226</v>
      </c>
      <c r="V19" s="344">
        <v>0.53616126076709503</v>
      </c>
      <c r="W19" s="344">
        <v>0.49087327021337396</v>
      </c>
    </row>
    <row r="20" spans="2:23" s="202" customFormat="1" ht="12.75" customHeight="1" x14ac:dyDescent="0.15">
      <c r="B20" s="474" t="s">
        <v>139</v>
      </c>
      <c r="C20" s="527" t="s">
        <v>5</v>
      </c>
      <c r="D20" s="527" t="s">
        <v>5</v>
      </c>
      <c r="E20" s="527" t="s">
        <v>5</v>
      </c>
      <c r="F20" s="527" t="s">
        <v>5</v>
      </c>
      <c r="G20" s="536" t="s">
        <v>5</v>
      </c>
      <c r="H20" s="527" t="s">
        <v>5</v>
      </c>
      <c r="I20" s="527" t="s">
        <v>5</v>
      </c>
      <c r="J20" s="482" t="s">
        <v>5</v>
      </c>
      <c r="K20" s="482">
        <v>0.40398087223868212</v>
      </c>
      <c r="L20" s="541">
        <v>0.3578878422384143</v>
      </c>
      <c r="M20" s="482">
        <v>0.38241542691194086</v>
      </c>
      <c r="N20" s="482">
        <v>0.41939086469882836</v>
      </c>
      <c r="O20" s="482">
        <v>0.45252220241408347</v>
      </c>
      <c r="P20" s="482">
        <v>0.35343624345027086</v>
      </c>
      <c r="Q20" s="541">
        <v>0.29232284486897658</v>
      </c>
      <c r="R20" s="482">
        <v>0.33915285411269019</v>
      </c>
      <c r="S20" s="482">
        <v>0.65043133921698237</v>
      </c>
      <c r="T20" s="482">
        <v>0.27900382722208689</v>
      </c>
      <c r="U20" s="482">
        <v>0.27971010100064009</v>
      </c>
      <c r="V20" s="482">
        <v>0.39464415053808416</v>
      </c>
      <c r="W20" s="482">
        <v>0.3551221264751781</v>
      </c>
    </row>
    <row r="21" spans="2:23" s="36" customFormat="1" ht="12.75" customHeight="1" x14ac:dyDescent="0.15">
      <c r="B21" s="339" t="s">
        <v>140</v>
      </c>
      <c r="C21" s="525">
        <v>0.68713120164895225</v>
      </c>
      <c r="D21" s="525">
        <v>0.94399362698379785</v>
      </c>
      <c r="E21" s="525">
        <v>0.94723276890898533</v>
      </c>
      <c r="F21" s="525">
        <v>0.90719507507950381</v>
      </c>
      <c r="G21" s="534">
        <v>0.91233008079173794</v>
      </c>
      <c r="H21" s="525">
        <v>0.96801084763506084</v>
      </c>
      <c r="I21" s="525">
        <v>1.0417895185639876</v>
      </c>
      <c r="J21" s="344">
        <v>0.84714543049406532</v>
      </c>
      <c r="K21" s="344">
        <v>0.8511148963394255</v>
      </c>
      <c r="L21" s="539">
        <v>0.83672378988947493</v>
      </c>
      <c r="M21" s="344">
        <v>0.81154253446577163</v>
      </c>
      <c r="N21" s="344">
        <v>0.86954627827362607</v>
      </c>
      <c r="O21" s="344">
        <v>1.0018083798490562</v>
      </c>
      <c r="P21" s="344">
        <v>0.94743946170762605</v>
      </c>
      <c r="Q21" s="539">
        <v>0.94208612676703574</v>
      </c>
      <c r="R21" s="344">
        <v>0.97223872100077235</v>
      </c>
      <c r="S21" s="344">
        <v>1.0180906690464246</v>
      </c>
      <c r="T21" s="344">
        <v>0.52651418039650466</v>
      </c>
      <c r="U21" s="344">
        <v>0.53097776121092866</v>
      </c>
      <c r="V21" s="344">
        <v>0.55629746746339415</v>
      </c>
      <c r="W21" s="344">
        <v>0.60165883650916407</v>
      </c>
    </row>
    <row r="22" spans="2:23" s="202" customFormat="1" ht="12.75" customHeight="1" x14ac:dyDescent="0.15">
      <c r="B22" s="474" t="s">
        <v>141</v>
      </c>
      <c r="C22" s="527">
        <v>0.29051890445825806</v>
      </c>
      <c r="D22" s="527">
        <v>0.26728401111926214</v>
      </c>
      <c r="E22" s="527">
        <v>0.27467704583443808</v>
      </c>
      <c r="F22" s="527">
        <v>0.27874043487069317</v>
      </c>
      <c r="G22" s="536">
        <v>0.30707129956046242</v>
      </c>
      <c r="H22" s="527">
        <v>0.34319118553613176</v>
      </c>
      <c r="I22" s="527">
        <v>0.36302225274674549</v>
      </c>
      <c r="J22" s="482">
        <v>0.38848805768984651</v>
      </c>
      <c r="K22" s="482">
        <v>0.42247648026550633</v>
      </c>
      <c r="L22" s="541">
        <v>0.41255451835815771</v>
      </c>
      <c r="M22" s="482">
        <v>0.45339285388824196</v>
      </c>
      <c r="N22" s="482">
        <v>0.49550230923447502</v>
      </c>
      <c r="O22" s="482">
        <v>0.52345510069596868</v>
      </c>
      <c r="P22" s="482">
        <v>0.49176851142653932</v>
      </c>
      <c r="Q22" s="541">
        <v>0.45974012179776458</v>
      </c>
      <c r="R22" s="482">
        <v>0.42941237638260843</v>
      </c>
      <c r="S22" s="482">
        <v>0.40106177704450879</v>
      </c>
      <c r="T22" s="482">
        <v>0.3721590447457262</v>
      </c>
      <c r="U22" s="482">
        <v>0.2805314111790454</v>
      </c>
      <c r="V22" s="482">
        <v>0.26325016111085164</v>
      </c>
      <c r="W22" s="482">
        <v>0.25136841626418988</v>
      </c>
    </row>
    <row r="23" spans="2:23" s="36" customFormat="1" ht="12.75" customHeight="1" x14ac:dyDescent="0.15">
      <c r="B23" s="339" t="s">
        <v>151</v>
      </c>
      <c r="C23" s="525">
        <v>0.88854160488168166</v>
      </c>
      <c r="D23" s="525">
        <v>0.81179116219873459</v>
      </c>
      <c r="E23" s="525">
        <v>0.79730809381773571</v>
      </c>
      <c r="F23" s="525">
        <v>0.82548631960302388</v>
      </c>
      <c r="G23" s="534">
        <v>0.83040308864793233</v>
      </c>
      <c r="H23" s="525">
        <v>0.77173409596479048</v>
      </c>
      <c r="I23" s="525">
        <v>0.78983538390772723</v>
      </c>
      <c r="J23" s="344">
        <v>0.69772214642284991</v>
      </c>
      <c r="K23" s="344">
        <v>0.60768354393875235</v>
      </c>
      <c r="L23" s="539">
        <v>0.57808050442645742</v>
      </c>
      <c r="M23" s="344">
        <v>0.52092051899093272</v>
      </c>
      <c r="N23" s="344">
        <v>0.57722114178820283</v>
      </c>
      <c r="O23" s="344">
        <v>0.60995683961314384</v>
      </c>
      <c r="P23" s="344">
        <v>0.61664572217475566</v>
      </c>
      <c r="Q23" s="539">
        <v>0.62329620639421612</v>
      </c>
      <c r="R23" s="344">
        <v>0.62511506556841112</v>
      </c>
      <c r="S23" s="344">
        <v>0.61211028510024945</v>
      </c>
      <c r="T23" s="344">
        <v>0.62166368359291635</v>
      </c>
      <c r="U23" s="344">
        <v>0.61741794413392959</v>
      </c>
      <c r="V23" s="344">
        <v>0.61714071914787094</v>
      </c>
      <c r="W23" s="344">
        <v>0.60248852678018883</v>
      </c>
    </row>
    <row r="24" spans="2:23" s="36" customFormat="1" ht="12.75" customHeight="1" x14ac:dyDescent="0.15">
      <c r="B24" s="156" t="s">
        <v>120</v>
      </c>
      <c r="C24" s="526">
        <v>0.57084567387536056</v>
      </c>
      <c r="D24" s="526">
        <v>0.54047051539872981</v>
      </c>
      <c r="E24" s="526">
        <v>0.51876577024312798</v>
      </c>
      <c r="F24" s="526">
        <v>0.61784137920961779</v>
      </c>
      <c r="G24" s="535">
        <v>0.6504321920359396</v>
      </c>
      <c r="H24" s="526" t="s">
        <v>5</v>
      </c>
      <c r="I24" s="526" t="s">
        <v>5</v>
      </c>
      <c r="J24" s="338" t="s">
        <v>5</v>
      </c>
      <c r="K24" s="338">
        <v>0.64286675632524259</v>
      </c>
      <c r="L24" s="540">
        <v>0.58760131107192415</v>
      </c>
      <c r="M24" s="338">
        <v>0.6174977515465806</v>
      </c>
      <c r="N24" s="338">
        <v>0.6091189613116631</v>
      </c>
      <c r="O24" s="338">
        <v>0.62168827683616712</v>
      </c>
      <c r="P24" s="338">
        <v>0.59507097006602305</v>
      </c>
      <c r="Q24" s="540">
        <v>0.55948748518210711</v>
      </c>
      <c r="R24" s="338">
        <v>0.54685993931561139</v>
      </c>
      <c r="S24" s="338">
        <v>0.52625605984697355</v>
      </c>
      <c r="T24" s="482">
        <v>0.52104194577572749</v>
      </c>
      <c r="U24" s="482">
        <v>0.50672925261611779</v>
      </c>
      <c r="V24" s="482">
        <v>0.5168878476288411</v>
      </c>
      <c r="W24" s="482">
        <v>0.50968834250410655</v>
      </c>
    </row>
    <row r="25" spans="2:23" s="36" customFormat="1" ht="12.75" customHeight="1" x14ac:dyDescent="0.15">
      <c r="B25" s="339" t="s">
        <v>125</v>
      </c>
      <c r="C25" s="525">
        <v>0.56213650851598596</v>
      </c>
      <c r="D25" s="525">
        <v>0.57441024602516233</v>
      </c>
      <c r="E25" s="525">
        <v>0.60746984807904059</v>
      </c>
      <c r="F25" s="525">
        <v>0.62355849373274652</v>
      </c>
      <c r="G25" s="534">
        <v>0.66318907085018308</v>
      </c>
      <c r="H25" s="525">
        <v>0.68692282855626763</v>
      </c>
      <c r="I25" s="525">
        <v>0.69797460500150654</v>
      </c>
      <c r="J25" s="344">
        <v>0.6926296832764709</v>
      </c>
      <c r="K25" s="344">
        <v>0.68264092611643457</v>
      </c>
      <c r="L25" s="539">
        <v>0.67839660552494241</v>
      </c>
      <c r="M25" s="344">
        <v>0.66039795504207166</v>
      </c>
      <c r="N25" s="344">
        <v>0.68574771223529463</v>
      </c>
      <c r="O25" s="344">
        <v>0.7280738956610916</v>
      </c>
      <c r="P25" s="344">
        <v>0.7172940992365604</v>
      </c>
      <c r="Q25" s="539">
        <v>0.745765488386953</v>
      </c>
      <c r="R25" s="344">
        <v>0.74605864911147868</v>
      </c>
      <c r="S25" s="344">
        <v>0.71739706774334844</v>
      </c>
      <c r="T25" s="344">
        <v>0.71054515097027293</v>
      </c>
      <c r="U25" s="344">
        <v>0.65371049377633761</v>
      </c>
      <c r="V25" s="344">
        <v>0.641691512869076</v>
      </c>
      <c r="W25" s="344">
        <v>0.6380066603235014</v>
      </c>
    </row>
    <row r="26" spans="2:23" s="36" customFormat="1" ht="12.75" customHeight="1" x14ac:dyDescent="0.15">
      <c r="B26" s="156" t="s">
        <v>142</v>
      </c>
      <c r="C26" s="526"/>
      <c r="D26" s="526"/>
      <c r="E26" s="526">
        <v>0.56754504632563707</v>
      </c>
      <c r="F26" s="526">
        <v>0.59030036307555311</v>
      </c>
      <c r="G26" s="535">
        <v>0.65177918838929438</v>
      </c>
      <c r="H26" s="526">
        <v>0.67699654132372034</v>
      </c>
      <c r="I26" s="526">
        <v>0.68771670728126599</v>
      </c>
      <c r="J26" s="338">
        <v>0.69626364574580568</v>
      </c>
      <c r="K26" s="338">
        <v>0.84797366767656313</v>
      </c>
      <c r="L26" s="540">
        <v>0.92226373126322247</v>
      </c>
      <c r="M26" s="338">
        <v>0.93581006056221183</v>
      </c>
      <c r="N26" s="338">
        <v>1.0030282241920767</v>
      </c>
      <c r="O26" s="338">
        <v>1.1032240122017061</v>
      </c>
      <c r="P26" s="338">
        <v>1.082848543911838</v>
      </c>
      <c r="Q26" s="540">
        <v>1.1173109101127727</v>
      </c>
      <c r="R26" s="482">
        <v>1.1633340634228284</v>
      </c>
      <c r="S26" s="482">
        <v>1.1995659295556165</v>
      </c>
      <c r="T26" s="482">
        <v>1.196387097243061</v>
      </c>
      <c r="U26" s="482">
        <v>1.2077064955659842</v>
      </c>
      <c r="V26" s="482">
        <v>1.1663640084639533</v>
      </c>
      <c r="W26" s="482">
        <v>1.1270147165522855</v>
      </c>
    </row>
    <row r="27" spans="2:23" s="36" customFormat="1" ht="12.75" customHeight="1" x14ac:dyDescent="0.15">
      <c r="B27" s="339" t="s">
        <v>243</v>
      </c>
      <c r="C27" s="525">
        <v>0.21630018145671104</v>
      </c>
      <c r="D27" s="525">
        <v>0.20107390195725147</v>
      </c>
      <c r="E27" s="525">
        <v>0.19781790306709107</v>
      </c>
      <c r="F27" s="525">
        <v>0.18091507420274131</v>
      </c>
      <c r="G27" s="534">
        <v>0.2014110772540266</v>
      </c>
      <c r="H27" s="525">
        <v>0.17448151434134609</v>
      </c>
      <c r="I27" s="525">
        <v>0.1992954625893901</v>
      </c>
      <c r="J27" s="344">
        <v>0.17256731360666547</v>
      </c>
      <c r="K27" s="344">
        <v>0.18522005066913619</v>
      </c>
      <c r="L27" s="539">
        <v>0.24793567715315093</v>
      </c>
      <c r="M27" s="344">
        <v>0.27648753566138617</v>
      </c>
      <c r="N27" s="344">
        <v>0.27579504694525758</v>
      </c>
      <c r="O27" s="344">
        <v>0.20254859708286041</v>
      </c>
      <c r="P27" s="344">
        <v>0.16102403622813641</v>
      </c>
      <c r="Q27" s="539">
        <v>0.14647268910863898</v>
      </c>
      <c r="R27" s="344">
        <v>0.14888228170716533</v>
      </c>
      <c r="S27" s="344">
        <v>0.1421889051577182</v>
      </c>
      <c r="T27" s="344">
        <v>0.16173992871503176</v>
      </c>
      <c r="U27" s="344">
        <v>0.19160928941571667</v>
      </c>
      <c r="V27" s="344">
        <v>0.2100833371841955</v>
      </c>
      <c r="W27" s="344">
        <v>0.2219504890605043</v>
      </c>
    </row>
    <row r="28" spans="2:23" s="36" customFormat="1" ht="12.75" customHeight="1" x14ac:dyDescent="0.15">
      <c r="B28" s="474" t="s">
        <v>303</v>
      </c>
      <c r="C28" s="527" t="s">
        <v>5</v>
      </c>
      <c r="D28" s="527" t="s">
        <v>5</v>
      </c>
      <c r="E28" s="527" t="s">
        <v>5</v>
      </c>
      <c r="F28" s="527" t="s">
        <v>5</v>
      </c>
      <c r="G28" s="536" t="s">
        <v>5</v>
      </c>
      <c r="H28" s="527" t="s">
        <v>5</v>
      </c>
      <c r="I28" s="527" t="s">
        <v>5</v>
      </c>
      <c r="J28" s="482">
        <v>0.36368573014301087</v>
      </c>
      <c r="K28" s="482">
        <v>0.35177967281976041</v>
      </c>
      <c r="L28" s="541">
        <v>0.32403098897274257</v>
      </c>
      <c r="M28" s="482">
        <v>0.50213731267190587</v>
      </c>
      <c r="N28" s="482">
        <v>0.46468586830302533</v>
      </c>
      <c r="O28" s="482">
        <v>0.51687740086932954</v>
      </c>
      <c r="P28" s="482">
        <v>0.42118750638959218</v>
      </c>
      <c r="Q28" s="541">
        <v>0.40356425098214954</v>
      </c>
      <c r="R28" s="482">
        <v>0.35867605807938857</v>
      </c>
      <c r="S28" s="482">
        <v>0.35938292848593428</v>
      </c>
      <c r="T28" s="482">
        <v>0.34459919313167886</v>
      </c>
      <c r="U28" s="482">
        <v>0.32604932801605885</v>
      </c>
      <c r="V28" s="482">
        <v>0.314496230661786</v>
      </c>
      <c r="W28" s="482">
        <v>0.31339036793964165</v>
      </c>
    </row>
    <row r="29" spans="2:23" s="36" customFormat="1" ht="12.75" customHeight="1" x14ac:dyDescent="0.15">
      <c r="B29" s="339" t="s">
        <v>143</v>
      </c>
      <c r="C29" s="525"/>
      <c r="D29" s="525"/>
      <c r="E29" s="525"/>
      <c r="F29" s="525">
        <v>0.10220491252401111</v>
      </c>
      <c r="G29" s="534">
        <v>0.13740576700383747</v>
      </c>
      <c r="H29" s="525">
        <v>0.15954039080187057</v>
      </c>
      <c r="I29" s="525">
        <v>0.19781279749073899</v>
      </c>
      <c r="J29" s="344">
        <v>0.24482767927834972</v>
      </c>
      <c r="K29" s="344">
        <v>0.25695047524161668</v>
      </c>
      <c r="L29" s="539">
        <v>0.30320028028499979</v>
      </c>
      <c r="M29" s="344">
        <v>0.36776130184265149</v>
      </c>
      <c r="N29" s="344">
        <v>0.44027497377885638</v>
      </c>
      <c r="O29" s="344">
        <v>0.53434913840046105</v>
      </c>
      <c r="P29" s="344">
        <v>0.54283941594430274</v>
      </c>
      <c r="Q29" s="539">
        <v>0.58340337136090492</v>
      </c>
      <c r="R29" s="344">
        <v>0.60623055876171827</v>
      </c>
      <c r="S29" s="344">
        <v>0.64290285757542653</v>
      </c>
      <c r="T29" s="344">
        <v>0.63725870157147169</v>
      </c>
      <c r="U29" s="344">
        <v>0.64913222199947807</v>
      </c>
      <c r="V29" s="344">
        <v>0.63041446726065919</v>
      </c>
      <c r="W29" s="344">
        <v>0.66072715430410722</v>
      </c>
    </row>
    <row r="30" spans="2:23" s="36" customFormat="1" ht="12.75" customHeight="1" x14ac:dyDescent="0.15">
      <c r="B30" s="474" t="s">
        <v>144</v>
      </c>
      <c r="C30" s="527">
        <v>0.21443718584503893</v>
      </c>
      <c r="D30" s="527">
        <v>0.18345520202109974</v>
      </c>
      <c r="E30" s="527">
        <v>0.19914143022138886</v>
      </c>
      <c r="F30" s="527">
        <v>0.19291755607475797</v>
      </c>
      <c r="G30" s="536">
        <v>0.19137706406737662</v>
      </c>
      <c r="H30" s="527">
        <v>0.19546142020028856</v>
      </c>
      <c r="I30" s="527">
        <v>0.23437315580942994</v>
      </c>
      <c r="J30" s="482">
        <v>0.19364317876214934</v>
      </c>
      <c r="K30" s="482">
        <v>0.22086029627387588</v>
      </c>
      <c r="L30" s="541">
        <v>0.2189443030507208</v>
      </c>
      <c r="M30" s="482">
        <v>0.20941256658886229</v>
      </c>
      <c r="N30" s="482">
        <v>0.24282885549924674</v>
      </c>
      <c r="O30" s="482">
        <v>0.25486414429427573</v>
      </c>
      <c r="P30" s="482">
        <v>0.29492754238245639</v>
      </c>
      <c r="Q30" s="541">
        <v>0.28254010564883852</v>
      </c>
      <c r="R30" s="482">
        <v>0.2906842240586377</v>
      </c>
      <c r="S30" s="482">
        <v>0.30617499246143398</v>
      </c>
      <c r="T30" s="482">
        <v>0.33079974393497896</v>
      </c>
      <c r="U30" s="482">
        <v>0.31836740666673552</v>
      </c>
      <c r="V30" s="482">
        <v>0.27700006313121556</v>
      </c>
      <c r="W30" s="482">
        <v>0.2435738250449154</v>
      </c>
    </row>
    <row r="31" spans="2:23" s="36" customFormat="1" ht="12.75" customHeight="1" x14ac:dyDescent="0.15">
      <c r="B31" s="339" t="s">
        <v>123</v>
      </c>
      <c r="C31" s="525">
        <v>0.7675989256894804</v>
      </c>
      <c r="D31" s="525">
        <v>0.72777235318733435</v>
      </c>
      <c r="E31" s="525">
        <v>0.72366786741970013</v>
      </c>
      <c r="F31" s="525">
        <v>0.74888464116706155</v>
      </c>
      <c r="G31" s="534">
        <v>0.74816604099352335</v>
      </c>
      <c r="H31" s="525">
        <v>0.77945511905925924</v>
      </c>
      <c r="I31" s="525">
        <v>0.76705309958854162</v>
      </c>
      <c r="J31" s="344">
        <v>0.74073601039891479</v>
      </c>
      <c r="K31" s="344">
        <v>0.71524697621818067</v>
      </c>
      <c r="L31" s="539">
        <v>0.72612540330444486</v>
      </c>
      <c r="M31" s="344">
        <v>0.70303341570166511</v>
      </c>
      <c r="N31" s="344">
        <v>0.70787765104342104</v>
      </c>
      <c r="O31" s="344">
        <v>0.77641259710454802</v>
      </c>
      <c r="P31" s="344">
        <v>0.75990891554427731</v>
      </c>
      <c r="Q31" s="539">
        <v>0.76497103907226627</v>
      </c>
      <c r="R31" s="344">
        <v>0.71624127443082797</v>
      </c>
      <c r="S31" s="344">
        <v>0.72589986115800587</v>
      </c>
      <c r="T31" s="344">
        <v>0.7257443862052535</v>
      </c>
      <c r="U31" s="344">
        <v>0.70734208878737626</v>
      </c>
      <c r="V31" s="344">
        <v>0.69543790596848665</v>
      </c>
      <c r="W31" s="344">
        <v>0.6726755923630483</v>
      </c>
    </row>
    <row r="32" spans="2:23" s="36" customFormat="1" ht="12.75" customHeight="1" x14ac:dyDescent="0.15">
      <c r="B32" s="474" t="s">
        <v>145</v>
      </c>
      <c r="C32" s="527">
        <v>0.53599709962409592</v>
      </c>
      <c r="D32" s="527"/>
      <c r="E32" s="527">
        <v>0.48750761730652042</v>
      </c>
      <c r="F32" s="527"/>
      <c r="G32" s="536">
        <v>0.51821120019889366</v>
      </c>
      <c r="H32" s="527"/>
      <c r="I32" s="527">
        <v>0.4967405295428437</v>
      </c>
      <c r="J32" s="482"/>
      <c r="K32" s="482"/>
      <c r="L32" s="541">
        <v>0.49438737566235941</v>
      </c>
      <c r="M32" s="482">
        <v>0.43736553097203046</v>
      </c>
      <c r="N32" s="482">
        <v>0.51704224832161672</v>
      </c>
      <c r="O32" s="482">
        <v>0.51886476774894341</v>
      </c>
      <c r="P32" s="482">
        <v>0.50089955464671587</v>
      </c>
      <c r="Q32" s="541">
        <v>0.50811054159378355</v>
      </c>
      <c r="R32" s="482">
        <v>0.50576625956444976</v>
      </c>
      <c r="S32" s="482">
        <v>0.47015839583915409</v>
      </c>
      <c r="T32" s="482">
        <v>0.52460803011913903</v>
      </c>
      <c r="U32" s="482">
        <v>0.50615616558829069</v>
      </c>
      <c r="V32" s="482">
        <v>0.49445780651235316</v>
      </c>
      <c r="W32" s="482">
        <v>0.52494370133689749</v>
      </c>
    </row>
    <row r="33" spans="2:23" s="36" customFormat="1" ht="12.75" customHeight="1" x14ac:dyDescent="0.15">
      <c r="B33" s="339" t="s">
        <v>146</v>
      </c>
      <c r="C33" s="525">
        <v>0.7187573379688853</v>
      </c>
      <c r="D33" s="525">
        <v>0.74436550457706041</v>
      </c>
      <c r="E33" s="525">
        <v>0.71569035656920554</v>
      </c>
      <c r="F33" s="525">
        <v>0.64002849021743025</v>
      </c>
      <c r="G33" s="534">
        <v>0.67528450036271603</v>
      </c>
      <c r="H33" s="525">
        <v>0.74325991663787727</v>
      </c>
      <c r="I33" s="525">
        <v>0.7583293045931343</v>
      </c>
      <c r="J33" s="344">
        <v>0.73774075032225372</v>
      </c>
      <c r="K33" s="344">
        <v>0.69538478246223367</v>
      </c>
      <c r="L33" s="539">
        <v>0.70846454133774384</v>
      </c>
      <c r="M33" s="344">
        <v>0.73907306852412524</v>
      </c>
      <c r="N33" s="344">
        <v>0.70914406470083835</v>
      </c>
      <c r="O33" s="344">
        <v>0.84852406097734534</v>
      </c>
      <c r="P33" s="344">
        <v>0.83985320034128341</v>
      </c>
      <c r="Q33" s="539">
        <v>0.80376499371368382</v>
      </c>
      <c r="R33" s="344">
        <v>0.78065316424650422</v>
      </c>
      <c r="S33" s="344">
        <v>0.81020155775749247</v>
      </c>
      <c r="T33" s="344">
        <v>0.85610835691120601</v>
      </c>
      <c r="U33" s="344">
        <v>0.92896064989657212</v>
      </c>
      <c r="V33" s="344">
        <v>0.99190492149193277</v>
      </c>
      <c r="W33" s="344">
        <v>1.0034352689099422</v>
      </c>
    </row>
    <row r="34" spans="2:23" s="36" customFormat="1" ht="12.75" customHeight="1" x14ac:dyDescent="0.15">
      <c r="B34" s="474" t="s">
        <v>147</v>
      </c>
      <c r="C34" s="527">
        <v>0.39575004695339538</v>
      </c>
      <c r="D34" s="527">
        <v>0.38616001451977494</v>
      </c>
      <c r="E34" s="527">
        <v>0.39114077651878026</v>
      </c>
      <c r="F34" s="527">
        <v>0.37943386780253641</v>
      </c>
      <c r="G34" s="536">
        <v>0.38639749530112544</v>
      </c>
      <c r="H34" s="527"/>
      <c r="I34" s="527"/>
      <c r="J34" s="482">
        <v>0.30992581414739856</v>
      </c>
      <c r="K34" s="482">
        <v>0.29203366489376736</v>
      </c>
      <c r="L34" s="541">
        <v>0.31235044268963869</v>
      </c>
      <c r="M34" s="482">
        <v>0.31217450246504519</v>
      </c>
      <c r="N34" s="482">
        <v>0.30015496835706329</v>
      </c>
      <c r="O34" s="482">
        <v>0.33166983431083336</v>
      </c>
      <c r="P34" s="482">
        <v>0.36306699379643503</v>
      </c>
      <c r="Q34" s="541">
        <v>0.30905194201773778</v>
      </c>
      <c r="R34" s="482">
        <v>0.35187873022692057</v>
      </c>
      <c r="S34" s="482">
        <v>0.36439243283370398</v>
      </c>
      <c r="T34" s="482">
        <v>0.42994483937155248</v>
      </c>
      <c r="U34" s="482">
        <v>0.40765391939243251</v>
      </c>
      <c r="V34" s="482">
        <v>0.32838432077166768</v>
      </c>
      <c r="W34" s="482">
        <v>0.36130595907941249</v>
      </c>
    </row>
    <row r="35" spans="2:23" s="36" customFormat="1" ht="12.75" customHeight="1" x14ac:dyDescent="0.15">
      <c r="B35" s="339" t="s">
        <v>6</v>
      </c>
      <c r="C35" s="525">
        <v>0.46568403824574561</v>
      </c>
      <c r="D35" s="525">
        <v>0.48606816569477213</v>
      </c>
      <c r="E35" s="525">
        <v>0.53807887798544496</v>
      </c>
      <c r="F35" s="525">
        <v>0.55530572969308956</v>
      </c>
      <c r="G35" s="534">
        <v>0.57263799600201792</v>
      </c>
      <c r="H35" s="525">
        <v>0.43515659180101796</v>
      </c>
      <c r="I35" s="525">
        <v>0.42597655964430942</v>
      </c>
      <c r="J35" s="344">
        <v>0.42669379473841712</v>
      </c>
      <c r="K35" s="344">
        <v>0.43778052139707369</v>
      </c>
      <c r="L35" s="539">
        <v>0.41375357397499285</v>
      </c>
      <c r="M35" s="344">
        <v>0.42909887520791073</v>
      </c>
      <c r="N35" s="344">
        <v>0.45636955137148971</v>
      </c>
      <c r="O35" s="344">
        <v>0.52456511520580518</v>
      </c>
      <c r="P35" s="344">
        <v>0.54138888334969193</v>
      </c>
      <c r="Q35" s="539">
        <v>0.44259814140228115</v>
      </c>
      <c r="R35" s="344">
        <v>0.35016455572572841</v>
      </c>
      <c r="S35" s="344">
        <v>0.3961782265105212</v>
      </c>
      <c r="T35" s="344">
        <v>0.36367196481399794</v>
      </c>
      <c r="U35" s="344">
        <v>0.38196072888673838</v>
      </c>
      <c r="V35" s="344">
        <v>0.38001838594866977</v>
      </c>
      <c r="W35" s="344">
        <v>0.36614115524625462</v>
      </c>
    </row>
    <row r="36" spans="2:23" s="36" customFormat="1" ht="12.75" customHeight="1" x14ac:dyDescent="0.15">
      <c r="B36" s="556" t="s">
        <v>152</v>
      </c>
      <c r="C36" s="527">
        <v>0.39644084902800314</v>
      </c>
      <c r="D36" s="527">
        <v>0.40571094578157341</v>
      </c>
      <c r="E36" s="527">
        <v>0.39347681086006187</v>
      </c>
      <c r="F36" s="527">
        <v>0.35419411235352888</v>
      </c>
      <c r="G36" s="536">
        <v>0.33154618992334206</v>
      </c>
      <c r="H36" s="527">
        <v>0.3111949884336957</v>
      </c>
      <c r="I36" s="527">
        <v>0.29125927988332434</v>
      </c>
      <c r="J36" s="482">
        <v>0.29391217345143467</v>
      </c>
      <c r="K36" s="482">
        <v>0.27403103816611107</v>
      </c>
      <c r="L36" s="541">
        <v>0.26410543140733034</v>
      </c>
      <c r="M36" s="482">
        <v>0.20636873713818288</v>
      </c>
      <c r="N36" s="482">
        <v>0.27075982708133517</v>
      </c>
      <c r="O36" s="482">
        <v>0.3576414442289787</v>
      </c>
      <c r="P36" s="482">
        <v>0.37417896971538722</v>
      </c>
      <c r="Q36" s="541">
        <v>0.45817755353620465</v>
      </c>
      <c r="R36" s="482">
        <v>0.40535368077743367</v>
      </c>
      <c r="S36" s="482">
        <v>0.38996156835808515</v>
      </c>
      <c r="T36" s="482">
        <v>0.38015298354904226</v>
      </c>
      <c r="U36" s="482">
        <v>0.41792184365177076</v>
      </c>
      <c r="V36" s="482">
        <v>0.37212066130539145</v>
      </c>
      <c r="W36" s="482">
        <v>0.36126675607372061</v>
      </c>
    </row>
    <row r="37" spans="2:23" s="36" customFormat="1" ht="12.75" customHeight="1" x14ac:dyDescent="0.15">
      <c r="B37" s="341" t="s">
        <v>148</v>
      </c>
      <c r="C37" s="525">
        <v>0.49342749413565412</v>
      </c>
      <c r="D37" s="525">
        <v>0.4850571773860633</v>
      </c>
      <c r="E37" s="525">
        <v>0.52992010655926991</v>
      </c>
      <c r="F37" s="525">
        <v>0.48949151278273867</v>
      </c>
      <c r="G37" s="534">
        <v>0.49614697459030621</v>
      </c>
      <c r="H37" s="525">
        <v>0.51797486178436991</v>
      </c>
      <c r="I37" s="525">
        <v>0.53403689775402763</v>
      </c>
      <c r="J37" s="344">
        <v>0.5784812483958518</v>
      </c>
      <c r="K37" s="344">
        <v>0.5706151147192261</v>
      </c>
      <c r="L37" s="539">
        <v>0.54925913011610439</v>
      </c>
      <c r="M37" s="344">
        <v>0.512594434348566</v>
      </c>
      <c r="N37" s="344">
        <v>0.49962596751204752</v>
      </c>
      <c r="O37" s="344">
        <v>0.67731191684823833</v>
      </c>
      <c r="P37" s="344">
        <v>0.60093900376610387</v>
      </c>
      <c r="Q37" s="539">
        <v>0.59465830092848104</v>
      </c>
      <c r="R37" s="344">
        <v>0.52659664157476804</v>
      </c>
      <c r="S37" s="344">
        <v>0.48154223486234438</v>
      </c>
      <c r="T37" s="344">
        <v>0.42891804228959518</v>
      </c>
      <c r="U37" s="344">
        <v>0.4115501372126491</v>
      </c>
      <c r="V37" s="344">
        <v>0.40272260210757233</v>
      </c>
      <c r="W37" s="344">
        <v>0.3940310039070074</v>
      </c>
    </row>
    <row r="38" spans="2:23" s="36" customFormat="1" ht="12.75" customHeight="1" x14ac:dyDescent="0.15">
      <c r="B38" s="474" t="s">
        <v>149</v>
      </c>
      <c r="C38" s="527">
        <v>0.47130774558005134</v>
      </c>
      <c r="D38" s="527">
        <v>0.53223701582190519</v>
      </c>
      <c r="E38" s="527">
        <v>0.54459969225126026</v>
      </c>
      <c r="F38" s="527">
        <v>0.58780817022823983</v>
      </c>
      <c r="G38" s="536">
        <v>0.64510641461099483</v>
      </c>
      <c r="H38" s="527">
        <v>0.71681382859461251</v>
      </c>
      <c r="I38" s="527">
        <v>0.71463597984746197</v>
      </c>
      <c r="J38" s="482">
        <v>0.52275172959764105</v>
      </c>
      <c r="K38" s="482">
        <v>0.53260129859676797</v>
      </c>
      <c r="L38" s="541">
        <v>0.66840819128271167</v>
      </c>
      <c r="M38" s="482">
        <v>0.7389897641299511</v>
      </c>
      <c r="N38" s="482">
        <v>0.75382989092700847</v>
      </c>
      <c r="O38" s="482">
        <v>0.80624900375514796</v>
      </c>
      <c r="P38" s="482">
        <v>0.76860824193869204</v>
      </c>
      <c r="Q38" s="541">
        <v>0.67750226306904859</v>
      </c>
      <c r="R38" s="482">
        <v>0.59483453817265575</v>
      </c>
      <c r="S38" s="482">
        <v>0.5539842720970114</v>
      </c>
      <c r="T38" s="482">
        <v>0.55661498140332621</v>
      </c>
      <c r="U38" s="482">
        <v>0.55887330795946966</v>
      </c>
      <c r="V38" s="482">
        <v>0.54125523020032307</v>
      </c>
      <c r="W38" s="482">
        <v>0.51414175710075893</v>
      </c>
    </row>
    <row r="39" spans="2:23" s="36" customFormat="1" ht="12.75" customHeight="1" x14ac:dyDescent="0.15">
      <c r="B39" s="339" t="s">
        <v>122</v>
      </c>
      <c r="C39" s="525"/>
      <c r="D39" s="525">
        <v>0.72288442039798417</v>
      </c>
      <c r="E39" s="525">
        <v>0.6779962090054642</v>
      </c>
      <c r="F39" s="525">
        <v>0.6634430065790522</v>
      </c>
      <c r="G39" s="534">
        <v>0.77105752168888875</v>
      </c>
      <c r="H39" s="525">
        <v>0.82786866457468822</v>
      </c>
      <c r="I39" s="525">
        <v>0.86729534481993298</v>
      </c>
      <c r="J39" s="344">
        <v>0.82067993802883699</v>
      </c>
      <c r="K39" s="344">
        <v>0.81678423930053534</v>
      </c>
      <c r="L39" s="539">
        <v>0.79823477504758555</v>
      </c>
      <c r="M39" s="344">
        <v>0.74834678033785695</v>
      </c>
      <c r="N39" s="344">
        <v>0.75461106159453084</v>
      </c>
      <c r="O39" s="344">
        <v>0.85860640113681341</v>
      </c>
      <c r="P39" s="344">
        <v>0.83735737085620621</v>
      </c>
      <c r="Q39" s="539">
        <v>0.7914411275693839</v>
      </c>
      <c r="R39" s="344">
        <v>0.84510951995881667</v>
      </c>
      <c r="S39" s="344">
        <v>0.83438020593337625</v>
      </c>
      <c r="T39" s="344">
        <v>0.83409351865361558</v>
      </c>
      <c r="U39" s="344">
        <v>0.78856743820068009</v>
      </c>
      <c r="V39" s="344">
        <v>0.78415285656334965</v>
      </c>
      <c r="W39" s="344">
        <v>0.8010338005338915</v>
      </c>
    </row>
    <row r="40" spans="2:23" s="48" customFormat="1" ht="12.75" customHeight="1" x14ac:dyDescent="0.15">
      <c r="B40" s="624" t="s">
        <v>118</v>
      </c>
      <c r="C40" s="640"/>
      <c r="D40" s="640">
        <v>0.62652472645805435</v>
      </c>
      <c r="E40" s="640"/>
      <c r="F40" s="640">
        <v>0.59415971147911462</v>
      </c>
      <c r="G40" s="641"/>
      <c r="H40" s="640">
        <v>0.64332046740025994</v>
      </c>
      <c r="I40" s="640"/>
      <c r="J40" s="640">
        <v>0.69420347653466752</v>
      </c>
      <c r="K40" s="640"/>
      <c r="L40" s="641">
        <v>0.64896864984054314</v>
      </c>
      <c r="M40" s="640"/>
      <c r="N40" s="642">
        <v>0.6937770250864288</v>
      </c>
      <c r="O40" s="642"/>
      <c r="P40" s="642">
        <v>0.76205694576537863</v>
      </c>
      <c r="Q40" s="643"/>
      <c r="R40" s="642">
        <v>0.8695157802248844</v>
      </c>
      <c r="S40" s="642"/>
      <c r="T40" s="642">
        <v>0.87822619148220071</v>
      </c>
      <c r="U40" s="642">
        <v>0.8977217721256221</v>
      </c>
      <c r="V40" s="642"/>
      <c r="W40" s="642">
        <v>0.94752257702610787</v>
      </c>
    </row>
    <row r="41" spans="2:23" s="36" customFormat="1" ht="12.75" customHeight="1" x14ac:dyDescent="0.15">
      <c r="B41" s="339" t="s">
        <v>150</v>
      </c>
      <c r="C41" s="348" t="s">
        <v>5</v>
      </c>
      <c r="D41" s="348" t="s">
        <v>5</v>
      </c>
      <c r="E41" s="348" t="s">
        <v>5</v>
      </c>
      <c r="F41" s="348" t="s">
        <v>5</v>
      </c>
      <c r="G41" s="537" t="s">
        <v>5</v>
      </c>
      <c r="H41" s="348" t="s">
        <v>5</v>
      </c>
      <c r="I41" s="348" t="s">
        <v>5</v>
      </c>
      <c r="J41" s="348" t="s">
        <v>5</v>
      </c>
      <c r="K41" s="348" t="s">
        <v>5</v>
      </c>
      <c r="L41" s="537" t="s">
        <v>5</v>
      </c>
      <c r="M41" s="348" t="s">
        <v>5</v>
      </c>
      <c r="N41" s="344">
        <v>0.26847899303065792</v>
      </c>
      <c r="O41" s="344">
        <v>0.39199449073968579</v>
      </c>
      <c r="P41" s="344">
        <v>0.36105487342670628</v>
      </c>
      <c r="Q41" s="539">
        <v>0.35573526199998029</v>
      </c>
      <c r="R41" s="344">
        <v>0.33794433580668176</v>
      </c>
      <c r="S41" s="344">
        <v>0.37869583025234543</v>
      </c>
      <c r="T41" s="344">
        <v>0.32930464034802998</v>
      </c>
      <c r="U41" s="344">
        <v>0.34363921970362588</v>
      </c>
      <c r="V41" s="344">
        <v>0.34946889075159371</v>
      </c>
      <c r="W41" s="344">
        <v>0.3447636019935178</v>
      </c>
    </row>
    <row r="42" spans="2:23" s="36" customFormat="1" ht="12.75" customHeight="1" x14ac:dyDescent="0.15">
      <c r="B42" s="474" t="s">
        <v>121</v>
      </c>
      <c r="C42" s="527">
        <v>0.63486811254087394</v>
      </c>
      <c r="D42" s="527">
        <v>0.58848631711052235</v>
      </c>
      <c r="E42" s="527">
        <v>0.61353352250576532</v>
      </c>
      <c r="F42" s="527">
        <v>0.61389408826070069</v>
      </c>
      <c r="G42" s="536">
        <v>0.59780794604065901</v>
      </c>
      <c r="H42" s="527">
        <v>0.67028697601601417</v>
      </c>
      <c r="I42" s="527">
        <v>0.65487236059997744</v>
      </c>
      <c r="J42" s="482">
        <v>0.64397107370659645</v>
      </c>
      <c r="K42" s="482">
        <v>0.61735960246350507</v>
      </c>
      <c r="L42" s="541">
        <v>0.6124079235856148</v>
      </c>
      <c r="M42" s="482">
        <v>0.60619861143007658</v>
      </c>
      <c r="N42" s="482">
        <v>0.58455015710889258</v>
      </c>
      <c r="O42" s="482">
        <v>0.6133437591277201</v>
      </c>
      <c r="P42" s="482">
        <v>0.58909608142788572</v>
      </c>
      <c r="Q42" s="541">
        <v>0.55392795336828526</v>
      </c>
      <c r="R42" s="482">
        <v>0.5372585378923842</v>
      </c>
      <c r="S42" s="482">
        <v>0.56693541931260572</v>
      </c>
      <c r="T42" s="482">
        <v>0.55529619719188084</v>
      </c>
      <c r="U42" s="482">
        <v>0.5336581851096005</v>
      </c>
      <c r="V42" s="482">
        <v>0.5244972897004555</v>
      </c>
      <c r="W42" s="482">
        <v>0.52937385253623948</v>
      </c>
    </row>
    <row r="43" spans="2:23" s="36" customFormat="1" ht="12.75" customHeight="1" x14ac:dyDescent="0.15">
      <c r="B43" s="339" t="s">
        <v>126</v>
      </c>
      <c r="C43" s="525">
        <v>0.83535817188866934</v>
      </c>
      <c r="D43" s="525">
        <v>0.81176431365655954</v>
      </c>
      <c r="E43" s="525">
        <v>0.8061449633322233</v>
      </c>
      <c r="F43" s="525">
        <v>0.70892060130231649</v>
      </c>
      <c r="G43" s="534">
        <v>0.74219732669855909</v>
      </c>
      <c r="H43" s="525">
        <v>0.8107316307770972</v>
      </c>
      <c r="I43" s="525">
        <v>0.86197311525690756</v>
      </c>
      <c r="J43" s="344">
        <v>0.86988986984320105</v>
      </c>
      <c r="K43" s="344">
        <v>0.853993249946286</v>
      </c>
      <c r="L43" s="539">
        <v>0.82841287799024932</v>
      </c>
      <c r="M43" s="344">
        <v>0.81436576329967214</v>
      </c>
      <c r="N43" s="344">
        <v>0.79325242670605178</v>
      </c>
      <c r="O43" s="344">
        <v>0.94539167323924012</v>
      </c>
      <c r="P43" s="344">
        <v>0.79630193385135006</v>
      </c>
      <c r="Q43" s="539">
        <v>0.7295184287913038</v>
      </c>
      <c r="R43" s="344">
        <v>0.72109618770924777</v>
      </c>
      <c r="S43" s="344">
        <v>0.65301741433391336</v>
      </c>
      <c r="T43" s="344">
        <v>0.64207067936775941</v>
      </c>
      <c r="U43" s="344">
        <v>0.63240639855643166</v>
      </c>
      <c r="V43" s="344">
        <v>0.67403499264373712</v>
      </c>
      <c r="W43" s="344">
        <v>0.65334065095116889</v>
      </c>
    </row>
    <row r="44" spans="2:23" s="202" customFormat="1" ht="12.75" customHeight="1" x14ac:dyDescent="0.15">
      <c r="B44" s="484" t="s">
        <v>124</v>
      </c>
      <c r="C44" s="644" t="s">
        <v>5</v>
      </c>
      <c r="D44" s="644" t="s">
        <v>5</v>
      </c>
      <c r="E44" s="644" t="s">
        <v>5</v>
      </c>
      <c r="F44" s="644" t="s">
        <v>5</v>
      </c>
      <c r="G44" s="645" t="s">
        <v>5</v>
      </c>
      <c r="H44" s="644" t="s">
        <v>5</v>
      </c>
      <c r="I44" s="644" t="s">
        <v>5</v>
      </c>
      <c r="J44" s="644" t="s">
        <v>5</v>
      </c>
      <c r="K44" s="644" t="s">
        <v>5</v>
      </c>
      <c r="L44" s="645" t="s">
        <v>5</v>
      </c>
      <c r="M44" s="644" t="s">
        <v>5</v>
      </c>
      <c r="N44" s="644" t="s">
        <v>5</v>
      </c>
      <c r="O44" s="644" t="s">
        <v>5</v>
      </c>
      <c r="P44" s="644" t="s">
        <v>5</v>
      </c>
      <c r="Q44" s="645" t="s">
        <v>5</v>
      </c>
      <c r="R44" s="644" t="s">
        <v>5</v>
      </c>
      <c r="S44" s="644" t="s">
        <v>5</v>
      </c>
      <c r="T44" s="644" t="s">
        <v>5</v>
      </c>
      <c r="U44" s="644" t="s">
        <v>5</v>
      </c>
      <c r="V44" s="644" t="s">
        <v>5</v>
      </c>
      <c r="W44" s="644" t="s">
        <v>5</v>
      </c>
    </row>
    <row r="45" spans="2:23" s="202" customFormat="1" ht="12.75" customHeight="1" x14ac:dyDescent="0.15">
      <c r="B45" s="646" t="s">
        <v>237</v>
      </c>
      <c r="C45" s="647" t="s">
        <v>5</v>
      </c>
      <c r="D45" s="647" t="s">
        <v>5</v>
      </c>
      <c r="E45" s="647" t="s">
        <v>5</v>
      </c>
      <c r="F45" s="647" t="s">
        <v>5</v>
      </c>
      <c r="G45" s="648" t="s">
        <v>5</v>
      </c>
      <c r="H45" s="647" t="s">
        <v>5</v>
      </c>
      <c r="I45" s="647" t="s">
        <v>5</v>
      </c>
      <c r="J45" s="649" t="s">
        <v>5</v>
      </c>
      <c r="K45" s="649" t="s">
        <v>5</v>
      </c>
      <c r="L45" s="650" t="s">
        <v>5</v>
      </c>
      <c r="M45" s="649" t="s">
        <v>5</v>
      </c>
      <c r="N45" s="649" t="s">
        <v>5</v>
      </c>
      <c r="O45" s="649" t="s">
        <v>5</v>
      </c>
      <c r="P45" s="651" t="s">
        <v>5</v>
      </c>
      <c r="Q45" s="649" t="s">
        <v>5</v>
      </c>
      <c r="R45" s="649" t="s">
        <v>5</v>
      </c>
      <c r="S45" s="649" t="s">
        <v>5</v>
      </c>
      <c r="T45" s="652" t="s">
        <v>5</v>
      </c>
      <c r="U45" s="652" t="s">
        <v>5</v>
      </c>
      <c r="V45" s="652" t="s">
        <v>5</v>
      </c>
      <c r="W45" s="652" t="s">
        <v>5</v>
      </c>
    </row>
    <row r="46" spans="2:23" s="202" customFormat="1" ht="12.75" customHeight="1" x14ac:dyDescent="0.15">
      <c r="B46" s="484"/>
      <c r="C46" s="481"/>
      <c r="D46" s="481"/>
      <c r="E46" s="481"/>
      <c r="F46" s="481"/>
      <c r="G46" s="481"/>
      <c r="H46" s="481"/>
      <c r="I46" s="481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3"/>
      <c r="U46" s="228"/>
      <c r="V46" s="228"/>
    </row>
    <row r="48" spans="2:23" x14ac:dyDescent="0.2">
      <c r="B48" s="182" t="s">
        <v>160</v>
      </c>
    </row>
    <row r="49" spans="2:2" x14ac:dyDescent="0.2">
      <c r="B49" s="136" t="s">
        <v>52</v>
      </c>
    </row>
  </sheetData>
  <mergeCells count="1">
    <mergeCell ref="S1:T1"/>
  </mergeCells>
  <hyperlinks>
    <hyperlink ref="S1" location="Index!A1" display="retour à l'index"/>
  </hyperlinks>
  <pageMargins left="0" right="0" top="0" bottom="0" header="0.31496062992125984" footer="0.31496062992125984"/>
  <pageSetup paperSize="9" scale="67" orientation="landscape" r:id="rId1"/>
  <ignoredErrors>
    <ignoredError sqref="C7:J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5"/>
  <sheetViews>
    <sheetView showGridLines="0" showZeros="0" zoomScaleNormal="100" workbookViewId="0">
      <selection activeCell="B2" sqref="B2"/>
    </sheetView>
  </sheetViews>
  <sheetFormatPr baseColWidth="10" defaultColWidth="11.42578125" defaultRowHeight="11.25" customHeight="1" x14ac:dyDescent="0.2"/>
  <cols>
    <col min="1" max="1" width="1.7109375" style="36" customWidth="1"/>
    <col min="2" max="2" width="20.7109375" style="78" customWidth="1"/>
    <col min="3" max="5" width="8.7109375" style="74" customWidth="1"/>
    <col min="6" max="6" width="9.85546875" style="74" customWidth="1"/>
    <col min="7" max="7" width="8.7109375" style="74" customWidth="1"/>
    <col min="8" max="9" width="9.7109375" style="74" customWidth="1"/>
    <col min="10" max="14" width="8.7109375" style="75" customWidth="1"/>
    <col min="15" max="15" width="8.7109375" style="36" customWidth="1"/>
    <col min="16" max="16" width="8.7109375" style="8" customWidth="1"/>
    <col min="17" max="17" width="8.7109375" style="96" customWidth="1"/>
    <col min="18" max="21" width="8.7109375" style="8" customWidth="1"/>
    <col min="22" max="22" width="8.7109375" style="96" customWidth="1"/>
    <col min="23" max="23" width="8.7109375" style="8" customWidth="1"/>
    <col min="24" max="24" width="9.42578125" style="11" customWidth="1"/>
    <col min="25" max="26" width="9.42578125" style="8" customWidth="1"/>
    <col min="27" max="27" width="9.42578125" style="99" customWidth="1"/>
    <col min="28" max="29" width="9.42578125" style="36" customWidth="1"/>
    <col min="30" max="16384" width="11.42578125" style="36"/>
  </cols>
  <sheetData>
    <row r="1" spans="1:34" s="8" customFormat="1" ht="12.75" customHeight="1" x14ac:dyDescent="0.2">
      <c r="A1" s="8" t="s">
        <v>13</v>
      </c>
      <c r="B1" s="73" t="s">
        <v>162</v>
      </c>
      <c r="C1" s="74"/>
      <c r="D1" s="275"/>
      <c r="E1" s="74" t="s">
        <v>13</v>
      </c>
      <c r="F1" s="34"/>
      <c r="G1" s="276"/>
      <c r="H1" s="276"/>
      <c r="I1" s="74"/>
      <c r="J1" s="75"/>
      <c r="K1" s="75"/>
      <c r="L1" s="277"/>
      <c r="M1" s="74"/>
      <c r="N1" s="278"/>
      <c r="S1" s="681" t="s">
        <v>59</v>
      </c>
      <c r="T1" s="663"/>
      <c r="U1" s="208"/>
      <c r="V1" s="202"/>
      <c r="W1" s="202"/>
      <c r="X1" s="87"/>
      <c r="Y1" s="93"/>
      <c r="Z1" s="93"/>
      <c r="AA1" s="221"/>
      <c r="AB1" s="93"/>
      <c r="AC1" s="93"/>
      <c r="AD1" s="93"/>
      <c r="AE1" s="93"/>
      <c r="AF1" s="93"/>
      <c r="AG1" s="93"/>
      <c r="AH1" s="93"/>
    </row>
    <row r="2" spans="1:34" s="8" customFormat="1" ht="10.5" customHeight="1" x14ac:dyDescent="0.2">
      <c r="B2" s="73"/>
      <c r="C2" s="74"/>
      <c r="D2" s="74"/>
      <c r="E2" s="74"/>
      <c r="F2" s="74"/>
      <c r="G2" s="74"/>
      <c r="H2" s="74"/>
      <c r="I2" s="74"/>
      <c r="J2" s="75"/>
      <c r="K2" s="75"/>
      <c r="L2" s="75"/>
      <c r="M2" s="75"/>
      <c r="N2" s="75"/>
      <c r="O2" s="225"/>
      <c r="P2" s="93"/>
      <c r="Q2" s="221"/>
      <c r="R2" s="93"/>
      <c r="S2" s="93"/>
      <c r="T2" s="93"/>
      <c r="U2" s="93"/>
      <c r="V2" s="221"/>
      <c r="W2" s="93"/>
      <c r="X2" s="87"/>
      <c r="Y2" s="93"/>
      <c r="Z2" s="93"/>
      <c r="AA2" s="221"/>
      <c r="AB2" s="93"/>
      <c r="AC2" s="93"/>
      <c r="AD2" s="93"/>
      <c r="AE2" s="93"/>
      <c r="AF2" s="93"/>
      <c r="AG2" s="93"/>
      <c r="AH2" s="93"/>
    </row>
    <row r="3" spans="1:34" s="8" customFormat="1" ht="12.75" customHeight="1" x14ac:dyDescent="0.2">
      <c r="B3" s="426" t="s">
        <v>293</v>
      </c>
      <c r="C3" s="191"/>
      <c r="D3" s="191"/>
      <c r="E3" s="191"/>
      <c r="F3" s="191"/>
      <c r="G3" s="76"/>
      <c r="H3" s="76"/>
      <c r="I3" s="76"/>
      <c r="J3" s="77"/>
      <c r="K3" s="77"/>
      <c r="L3" s="77"/>
      <c r="M3" s="77"/>
      <c r="N3" s="77"/>
      <c r="O3" s="226"/>
      <c r="P3" s="171"/>
      <c r="Q3" s="158"/>
      <c r="R3" s="171"/>
      <c r="S3" s="171"/>
      <c r="T3" s="171"/>
      <c r="U3" s="93"/>
      <c r="V3" s="221"/>
      <c r="W3" s="93"/>
      <c r="X3" s="87"/>
      <c r="Y3" s="93"/>
      <c r="Z3" s="93"/>
      <c r="AA3" s="221"/>
      <c r="AB3" s="93"/>
      <c r="AC3" s="93"/>
      <c r="AD3" s="93"/>
      <c r="AE3" s="93"/>
      <c r="AF3" s="93"/>
      <c r="AG3" s="93"/>
      <c r="AH3" s="93"/>
    </row>
    <row r="4" spans="1:34" s="8" customFormat="1" ht="12.75" customHeight="1" x14ac:dyDescent="0.2">
      <c r="B4" s="433" t="s">
        <v>295</v>
      </c>
      <c r="C4" s="191"/>
      <c r="D4" s="191"/>
      <c r="E4" s="191"/>
      <c r="F4" s="191"/>
      <c r="G4" s="76"/>
      <c r="H4" s="76"/>
      <c r="I4" s="76"/>
      <c r="J4" s="77"/>
      <c r="K4" s="77"/>
      <c r="L4" s="77"/>
      <c r="M4" s="77"/>
      <c r="N4" s="77"/>
      <c r="O4" s="227"/>
      <c r="P4" s="171"/>
      <c r="Q4" s="158"/>
      <c r="R4" s="171"/>
      <c r="S4" s="171"/>
      <c r="T4" s="171"/>
      <c r="U4" s="93"/>
      <c r="V4" s="221"/>
      <c r="W4" s="93"/>
      <c r="X4" s="87"/>
      <c r="Y4" s="93"/>
      <c r="Z4" s="93"/>
      <c r="AA4" s="221"/>
      <c r="AB4" s="93"/>
      <c r="AC4" s="93"/>
      <c r="AD4" s="93"/>
      <c r="AE4" s="93"/>
      <c r="AF4" s="93"/>
      <c r="AG4" s="93"/>
      <c r="AH4" s="93"/>
    </row>
    <row r="5" spans="1:34" s="8" customFormat="1" ht="3" customHeight="1" x14ac:dyDescent="0.2">
      <c r="B5" s="81"/>
      <c r="C5" s="74"/>
      <c r="D5" s="74"/>
      <c r="E5" s="74"/>
      <c r="F5" s="74"/>
      <c r="G5" s="74"/>
      <c r="H5" s="74"/>
      <c r="I5" s="74"/>
      <c r="J5" s="75"/>
      <c r="K5" s="75"/>
      <c r="L5" s="75"/>
      <c r="M5" s="75"/>
      <c r="N5" s="75"/>
      <c r="O5" s="93"/>
      <c r="P5" s="93"/>
      <c r="Q5" s="221"/>
      <c r="R5" s="93"/>
      <c r="S5" s="93"/>
      <c r="T5" s="93"/>
      <c r="U5" s="93"/>
      <c r="V5" s="221"/>
      <c r="W5" s="93"/>
      <c r="X5" s="87"/>
      <c r="Y5" s="93"/>
      <c r="Z5" s="93"/>
      <c r="AA5" s="221"/>
      <c r="AB5" s="93"/>
      <c r="AC5" s="93"/>
      <c r="AD5" s="93"/>
      <c r="AE5" s="93"/>
      <c r="AF5" s="93"/>
      <c r="AG5" s="93"/>
      <c r="AH5" s="93"/>
    </row>
    <row r="6" spans="1:34" s="8" customFormat="1" ht="16.5" customHeight="1" x14ac:dyDescent="0.2">
      <c r="B6" s="141" t="s">
        <v>117</v>
      </c>
      <c r="C6" s="279" t="s">
        <v>1</v>
      </c>
      <c r="D6" s="279" t="s">
        <v>2</v>
      </c>
      <c r="E6" s="279" t="s">
        <v>3</v>
      </c>
      <c r="F6" s="279" t="s">
        <v>4</v>
      </c>
      <c r="G6" s="532" t="s">
        <v>11</v>
      </c>
      <c r="H6" s="279" t="s">
        <v>12</v>
      </c>
      <c r="I6" s="279" t="s">
        <v>14</v>
      </c>
      <c r="J6" s="279" t="s">
        <v>15</v>
      </c>
      <c r="K6" s="279">
        <v>2005</v>
      </c>
      <c r="L6" s="532">
        <v>2006</v>
      </c>
      <c r="M6" s="279">
        <v>2007</v>
      </c>
      <c r="N6" s="279">
        <v>2008</v>
      </c>
      <c r="O6" s="279">
        <v>2009</v>
      </c>
      <c r="P6" s="279">
        <v>2010</v>
      </c>
      <c r="Q6" s="532">
        <v>2011</v>
      </c>
      <c r="R6" s="279">
        <v>2012</v>
      </c>
      <c r="S6" s="279">
        <v>2013</v>
      </c>
      <c r="T6" s="279">
        <v>2014</v>
      </c>
      <c r="U6" s="279">
        <v>2015</v>
      </c>
      <c r="V6" s="279">
        <v>2016</v>
      </c>
      <c r="W6" s="279">
        <v>2017</v>
      </c>
      <c r="X6" s="224"/>
      <c r="Y6" s="224"/>
      <c r="Z6" s="224"/>
      <c r="AA6" s="198"/>
      <c r="AB6" s="198"/>
      <c r="AC6" s="198"/>
      <c r="AD6" s="93"/>
      <c r="AE6" s="93"/>
      <c r="AF6" s="93"/>
      <c r="AG6" s="93"/>
      <c r="AH6" s="93"/>
    </row>
    <row r="7" spans="1:34" s="35" customFormat="1" ht="12.75" customHeight="1" x14ac:dyDescent="0.15">
      <c r="B7" s="285" t="s">
        <v>132</v>
      </c>
      <c r="C7" s="528">
        <v>2525.5037601823356</v>
      </c>
      <c r="D7" s="528">
        <v>2630.1835686061982</v>
      </c>
      <c r="E7" s="528">
        <v>2751.8408573961988</v>
      </c>
      <c r="F7" s="528">
        <v>2852.5163743578842</v>
      </c>
      <c r="G7" s="542">
        <v>3196.6245210144921</v>
      </c>
      <c r="H7" s="528">
        <v>3269.8720768590283</v>
      </c>
      <c r="I7" s="528">
        <v>3660.1620279117733</v>
      </c>
      <c r="J7" s="300">
        <v>3297.3547287053784</v>
      </c>
      <c r="K7" s="300">
        <v>3729.1344081097559</v>
      </c>
      <c r="L7" s="546">
        <v>3988.844783731709</v>
      </c>
      <c r="M7" s="300">
        <v>3833.4992958754924</v>
      </c>
      <c r="N7" s="300">
        <v>3886.9789507860532</v>
      </c>
      <c r="O7" s="300">
        <v>4551.6132038665301</v>
      </c>
      <c r="P7" s="300">
        <v>4663.1642097351687</v>
      </c>
      <c r="Q7" s="546">
        <v>4727.1741099880792</v>
      </c>
      <c r="R7" s="300">
        <v>4487.0575143500091</v>
      </c>
      <c r="S7" s="300">
        <v>4884.22788175195</v>
      </c>
      <c r="T7" s="300">
        <v>4842.9096985433453</v>
      </c>
      <c r="U7" s="300">
        <v>4614.5134284034202</v>
      </c>
      <c r="V7" s="300">
        <v>4729.7007164998258</v>
      </c>
      <c r="W7" s="300">
        <v>5270.4580880544781</v>
      </c>
      <c r="X7" s="228"/>
      <c r="Y7" s="228"/>
      <c r="Z7" s="228"/>
      <c r="AA7" s="228"/>
      <c r="AB7" s="228"/>
      <c r="AC7" s="228"/>
      <c r="AD7" s="229"/>
      <c r="AE7" s="229"/>
      <c r="AF7" s="229"/>
      <c r="AG7" s="229"/>
      <c r="AH7" s="229"/>
    </row>
    <row r="8" spans="1:34" ht="12.75" customHeight="1" x14ac:dyDescent="0.15">
      <c r="B8" s="339" t="s">
        <v>133</v>
      </c>
      <c r="C8" s="529">
        <v>1216.082602958709</v>
      </c>
      <c r="D8" s="529">
        <v>1308.990272149174</v>
      </c>
      <c r="E8" s="529">
        <v>1387.0435909840728</v>
      </c>
      <c r="F8" s="529">
        <v>1418.5492861413634</v>
      </c>
      <c r="G8" s="543">
        <v>1526.6577878024448</v>
      </c>
      <c r="H8" s="529">
        <v>1630.0282912840057</v>
      </c>
      <c r="I8" s="529">
        <v>1633.1549910922154</v>
      </c>
      <c r="J8" s="348">
        <v>1749.8312375843766</v>
      </c>
      <c r="K8" s="348">
        <v>1836.5661013780518</v>
      </c>
      <c r="L8" s="537">
        <v>1971.7914290401775</v>
      </c>
      <c r="M8" s="348">
        <v>2036.9473385206379</v>
      </c>
      <c r="N8" s="348">
        <v>2325.2811303538388</v>
      </c>
      <c r="O8" s="348">
        <v>2548.4742096145965</v>
      </c>
      <c r="P8" s="348">
        <v>2695.1207412456001</v>
      </c>
      <c r="Q8" s="537">
        <v>2920.6387108800145</v>
      </c>
      <c r="R8" s="348">
        <v>3014.7632160303374</v>
      </c>
      <c r="S8" s="348">
        <v>3246.3255419467837</v>
      </c>
      <c r="T8" s="348">
        <v>3314.343429043548</v>
      </c>
      <c r="U8" s="348">
        <v>3437.0747442632237</v>
      </c>
      <c r="V8" s="348">
        <v>3643.0692182366024</v>
      </c>
      <c r="W8" s="348">
        <v>3703.1010577689412</v>
      </c>
      <c r="X8" s="228"/>
      <c r="Y8" s="228"/>
      <c r="Z8" s="228"/>
      <c r="AA8" s="228"/>
      <c r="AB8" s="228"/>
      <c r="AC8" s="228"/>
      <c r="AD8" s="202"/>
      <c r="AE8" s="202"/>
      <c r="AF8" s="202"/>
      <c r="AG8" s="202"/>
      <c r="AH8" s="202"/>
    </row>
    <row r="9" spans="1:34" ht="12.75" customHeight="1" x14ac:dyDescent="0.15">
      <c r="B9" s="156" t="s">
        <v>134</v>
      </c>
      <c r="C9" s="530">
        <v>1315.8929679773335</v>
      </c>
      <c r="D9" s="530">
        <v>1384.8871913594915</v>
      </c>
      <c r="E9" s="530">
        <v>1483.9656691486059</v>
      </c>
      <c r="F9" s="530">
        <v>1581.3831728828941</v>
      </c>
      <c r="G9" s="544">
        <v>1697.9502619587242</v>
      </c>
      <c r="H9" s="530">
        <v>1838.8249594187437</v>
      </c>
      <c r="I9" s="530">
        <v>1919.100050047306</v>
      </c>
      <c r="J9" s="301">
        <v>1926.9487383114695</v>
      </c>
      <c r="K9" s="301">
        <v>2004.5870822622737</v>
      </c>
      <c r="L9" s="547">
        <v>2223.1692049091366</v>
      </c>
      <c r="M9" s="301">
        <v>2301.4320836133411</v>
      </c>
      <c r="N9" s="301">
        <v>2704.3053883808893</v>
      </c>
      <c r="O9" s="301">
        <v>2693.5814881887231</v>
      </c>
      <c r="P9" s="301">
        <v>2838.7939929752802</v>
      </c>
      <c r="Q9" s="547">
        <v>2879.5749842388223</v>
      </c>
      <c r="R9" s="301">
        <v>3028.1457969509102</v>
      </c>
      <c r="S9" s="301">
        <v>3128.9573037588848</v>
      </c>
      <c r="T9" s="301">
        <v>3409.2669828053181</v>
      </c>
      <c r="U9" s="301">
        <v>3172.5236721102428</v>
      </c>
      <c r="V9" s="301">
        <v>3384.8464464183326</v>
      </c>
      <c r="W9" s="301">
        <v>3751.0960249835816</v>
      </c>
      <c r="X9" s="228"/>
      <c r="Y9" s="228"/>
      <c r="Z9" s="228"/>
      <c r="AA9" s="228"/>
      <c r="AB9" s="228"/>
      <c r="AC9" s="228"/>
      <c r="AD9" s="202"/>
      <c r="AE9" s="202"/>
      <c r="AF9" s="202"/>
      <c r="AG9" s="202"/>
      <c r="AH9" s="202"/>
    </row>
    <row r="10" spans="1:34" ht="12.75" customHeight="1" x14ac:dyDescent="0.15">
      <c r="B10" s="339" t="s">
        <v>135</v>
      </c>
      <c r="C10" s="529">
        <v>3668.783571440968</v>
      </c>
      <c r="D10" s="529">
        <v>4111.575821251271</v>
      </c>
      <c r="E10" s="529">
        <v>4438.9953057162775</v>
      </c>
      <c r="F10" s="529">
        <v>4589.5561409463544</v>
      </c>
      <c r="G10" s="543">
        <v>5338.4495448368643</v>
      </c>
      <c r="H10" s="529">
        <v>5566.4309201420374</v>
      </c>
      <c r="I10" s="529">
        <v>5902.3335412713122</v>
      </c>
      <c r="J10" s="348">
        <v>6165.5306287910616</v>
      </c>
      <c r="K10" s="348">
        <v>6777.1107256973501</v>
      </c>
      <c r="L10" s="537">
        <v>6897.4977204520656</v>
      </c>
      <c r="M10" s="348">
        <v>7538.6586185348651</v>
      </c>
      <c r="N10" s="348">
        <v>7933.4730013977687</v>
      </c>
      <c r="O10" s="348">
        <v>8424.1392277801333</v>
      </c>
      <c r="P10" s="348">
        <v>8477.4025923459994</v>
      </c>
      <c r="Q10" s="537">
        <v>7736.89139168978</v>
      </c>
      <c r="R10" s="348">
        <v>7746.2214380159721</v>
      </c>
      <c r="S10" s="348">
        <v>8191.9901912718924</v>
      </c>
      <c r="T10" s="348">
        <v>7937.5287649060738</v>
      </c>
      <c r="U10" s="348">
        <v>7947.0883594206744</v>
      </c>
      <c r="V10" s="348">
        <v>8189.2825127453807</v>
      </c>
      <c r="W10" s="348" t="s">
        <v>5</v>
      </c>
      <c r="X10" s="228"/>
      <c r="Y10" s="228"/>
      <c r="Z10" s="228"/>
      <c r="AA10" s="228"/>
      <c r="AB10" s="228"/>
      <c r="AC10" s="228"/>
      <c r="AD10" s="202"/>
      <c r="AE10" s="202"/>
      <c r="AF10" s="202"/>
      <c r="AG10" s="202"/>
      <c r="AH10" s="202"/>
    </row>
    <row r="11" spans="1:34" s="202" customFormat="1" ht="12.75" customHeight="1" x14ac:dyDescent="0.15">
      <c r="B11" s="474" t="s">
        <v>232</v>
      </c>
      <c r="C11" s="531" t="s">
        <v>5</v>
      </c>
      <c r="D11" s="531" t="s">
        <v>5</v>
      </c>
      <c r="E11" s="531" t="s">
        <v>5</v>
      </c>
      <c r="F11" s="531" t="s">
        <v>5</v>
      </c>
      <c r="G11" s="545" t="s">
        <v>5</v>
      </c>
      <c r="H11" s="531" t="s">
        <v>5</v>
      </c>
      <c r="I11" s="531" t="s">
        <v>5</v>
      </c>
      <c r="J11" s="483" t="s">
        <v>5</v>
      </c>
      <c r="K11" s="483" t="s">
        <v>5</v>
      </c>
      <c r="L11" s="548" t="s">
        <v>5</v>
      </c>
      <c r="M11" s="483" t="s">
        <v>5</v>
      </c>
      <c r="N11" s="483" t="s">
        <v>5</v>
      </c>
      <c r="O11" s="483" t="s">
        <v>5</v>
      </c>
      <c r="P11" s="483" t="s">
        <v>5</v>
      </c>
      <c r="Q11" s="548">
        <v>604.40139364735944</v>
      </c>
      <c r="R11" s="483">
        <v>725.11164837197873</v>
      </c>
      <c r="S11" s="483">
        <v>801.38788931461954</v>
      </c>
      <c r="T11" s="483">
        <v>843.31452279939288</v>
      </c>
      <c r="U11" s="483">
        <v>821.67835217083189</v>
      </c>
      <c r="V11" s="483">
        <v>914.666619094716</v>
      </c>
      <c r="W11" s="483">
        <v>965.18955240632329</v>
      </c>
      <c r="X11" s="228"/>
      <c r="Y11" s="228"/>
      <c r="Z11" s="228"/>
      <c r="AA11" s="228"/>
      <c r="AB11" s="228"/>
      <c r="AC11" s="228"/>
    </row>
    <row r="12" spans="1:34" x14ac:dyDescent="0.15">
      <c r="B12" s="339" t="s">
        <v>136</v>
      </c>
      <c r="C12" s="529">
        <v>585.29966854440249</v>
      </c>
      <c r="D12" s="529">
        <v>624.24923298617716</v>
      </c>
      <c r="E12" s="529">
        <v>679.69372970741824</v>
      </c>
      <c r="F12" s="529">
        <v>827.65826245475739</v>
      </c>
      <c r="G12" s="543">
        <v>878.12195732027828</v>
      </c>
      <c r="H12" s="529">
        <v>848.44392735076156</v>
      </c>
      <c r="I12" s="529">
        <v>945.89903636430279</v>
      </c>
      <c r="J12" s="348">
        <v>980.7585884221777</v>
      </c>
      <c r="K12" s="348">
        <v>1129.0028577675894</v>
      </c>
      <c r="L12" s="537">
        <v>1268.7667165093874</v>
      </c>
      <c r="M12" s="348">
        <v>1434.6263908017952</v>
      </c>
      <c r="N12" s="348">
        <v>1472.2998347591829</v>
      </c>
      <c r="O12" s="348">
        <v>1687.1353382994143</v>
      </c>
      <c r="P12" s="348">
        <v>1653.0362555112019</v>
      </c>
      <c r="Q12" s="537">
        <v>1935.8523834638688</v>
      </c>
      <c r="R12" s="348">
        <v>1966.5735613832303</v>
      </c>
      <c r="S12" s="348">
        <v>2088.7425020613996</v>
      </c>
      <c r="T12" s="348">
        <v>2147.8116569027998</v>
      </c>
      <c r="U12" s="348">
        <v>2151.5913081326453</v>
      </c>
      <c r="V12" s="348">
        <v>2184.8581175587888</v>
      </c>
      <c r="W12" s="348">
        <v>2446.2809193762077</v>
      </c>
      <c r="X12" s="228"/>
      <c r="Y12" s="228"/>
      <c r="Z12" s="228"/>
      <c r="AA12" s="228"/>
      <c r="AB12" s="228"/>
      <c r="AC12" s="228"/>
      <c r="AD12" s="202"/>
      <c r="AE12" s="202"/>
      <c r="AF12" s="202"/>
      <c r="AG12" s="202"/>
      <c r="AH12" s="202"/>
    </row>
    <row r="13" spans="1:34" s="202" customFormat="1" ht="12.75" customHeight="1" x14ac:dyDescent="0.15">
      <c r="B13" s="474" t="s">
        <v>119</v>
      </c>
      <c r="C13" s="531">
        <v>928.66754726183569</v>
      </c>
      <c r="D13" s="531">
        <v>988.19807048812891</v>
      </c>
      <c r="E13" s="531">
        <v>1095.99713465072</v>
      </c>
      <c r="F13" s="531">
        <v>1135.6734021037025</v>
      </c>
      <c r="G13" s="545">
        <v>1167.5950525531071</v>
      </c>
      <c r="H13" s="531">
        <v>1216.7694300156102</v>
      </c>
      <c r="I13" s="531">
        <v>1222.9125888150404</v>
      </c>
      <c r="J13" s="483">
        <v>1272.7425013612631</v>
      </c>
      <c r="K13" s="483">
        <v>1329.340374972968</v>
      </c>
      <c r="L13" s="548">
        <v>1467.4081217971693</v>
      </c>
      <c r="M13" s="483">
        <v>1686.0378478797022</v>
      </c>
      <c r="N13" s="483">
        <v>1946.9349878950725</v>
      </c>
      <c r="O13" s="483">
        <v>2192.6765583603119</v>
      </c>
      <c r="P13" s="483">
        <v>2350.0536754562063</v>
      </c>
      <c r="Q13" s="548">
        <v>2483.455266205096</v>
      </c>
      <c r="R13" s="483">
        <v>2511.6151814306381</v>
      </c>
      <c r="S13" s="483">
        <v>2673.5027326992845</v>
      </c>
      <c r="T13" s="483">
        <v>2707.4200611303295</v>
      </c>
      <c r="U13" s="483">
        <v>2795.1923941198174</v>
      </c>
      <c r="V13" s="483">
        <v>2637.4842139493626</v>
      </c>
      <c r="W13" s="483">
        <v>2796.9381527686887</v>
      </c>
      <c r="X13" s="228"/>
      <c r="Y13" s="228"/>
      <c r="Z13" s="228"/>
      <c r="AA13" s="228"/>
      <c r="AB13" s="228"/>
      <c r="AC13" s="228"/>
    </row>
    <row r="14" spans="1:34" ht="12.75" customHeight="1" x14ac:dyDescent="0.15">
      <c r="B14" s="339" t="s">
        <v>137</v>
      </c>
      <c r="C14" s="529" t="s">
        <v>5</v>
      </c>
      <c r="D14" s="529" t="s">
        <v>5</v>
      </c>
      <c r="E14" s="529">
        <v>47.691809030133655</v>
      </c>
      <c r="F14" s="529">
        <v>43.620482010738058</v>
      </c>
      <c r="G14" s="543">
        <v>44.021860610184504</v>
      </c>
      <c r="H14" s="529">
        <v>61.724081325492619</v>
      </c>
      <c r="I14" s="529">
        <v>66.815243550816078</v>
      </c>
      <c r="J14" s="348">
        <v>73.833334050463108</v>
      </c>
      <c r="K14" s="348">
        <v>89.900364895972075</v>
      </c>
      <c r="L14" s="537">
        <v>129.04107885301656</v>
      </c>
      <c r="M14" s="348">
        <v>140.49252450311442</v>
      </c>
      <c r="N14" s="348">
        <v>190.94114558306347</v>
      </c>
      <c r="O14" s="348">
        <v>186.38913035152015</v>
      </c>
      <c r="P14" s="348">
        <v>200.64374108223029</v>
      </c>
      <c r="Q14" s="537">
        <v>246.10642928320141</v>
      </c>
      <c r="R14" s="348">
        <v>279.87038448842145</v>
      </c>
      <c r="S14" s="348">
        <v>294.70889602068223</v>
      </c>
      <c r="T14" s="348">
        <v>269.23054848716629</v>
      </c>
      <c r="U14" s="348">
        <v>261.34296815571804</v>
      </c>
      <c r="V14" s="348">
        <v>272.15426004206984</v>
      </c>
      <c r="W14" s="348">
        <v>267.10482780211697</v>
      </c>
      <c r="X14" s="228"/>
      <c r="Y14" s="228"/>
      <c r="Z14" s="228"/>
      <c r="AA14" s="228"/>
      <c r="AB14" s="228"/>
      <c r="AC14" s="228"/>
      <c r="AD14" s="202"/>
      <c r="AE14" s="202"/>
      <c r="AF14" s="202"/>
      <c r="AG14" s="202"/>
      <c r="AH14" s="202"/>
    </row>
    <row r="15" spans="1:34" s="202" customFormat="1" ht="12.75" customHeight="1" x14ac:dyDescent="0.15">
      <c r="B15" s="474" t="s">
        <v>127</v>
      </c>
      <c r="C15" s="531">
        <v>1196.7617165265144</v>
      </c>
      <c r="D15" s="531">
        <v>1260.314103096523</v>
      </c>
      <c r="E15" s="531">
        <v>1285.4372049172243</v>
      </c>
      <c r="F15" s="531">
        <v>1316.9944286491848</v>
      </c>
      <c r="G15" s="545">
        <v>1349.0432716450618</v>
      </c>
      <c r="H15" s="531">
        <v>1391.279270766626</v>
      </c>
      <c r="I15" s="531">
        <v>1448.2707777916169</v>
      </c>
      <c r="J15" s="483">
        <v>1575.9529999850918</v>
      </c>
      <c r="K15" s="483">
        <v>1648.041098441141</v>
      </c>
      <c r="L15" s="548">
        <v>1776.2713684499556</v>
      </c>
      <c r="M15" s="483">
        <v>1859.0581937694021</v>
      </c>
      <c r="N15" s="483">
        <v>1988.5614941154943</v>
      </c>
      <c r="O15" s="483">
        <v>2151.4838242645646</v>
      </c>
      <c r="P15" s="483">
        <v>2297.4034583372954</v>
      </c>
      <c r="Q15" s="548">
        <v>2306.8454525832312</v>
      </c>
      <c r="R15" s="483">
        <v>2272.1059657886244</v>
      </c>
      <c r="S15" s="483">
        <v>2228.8451207010326</v>
      </c>
      <c r="T15" s="483">
        <v>2206.3256887462408</v>
      </c>
      <c r="U15" s="483">
        <v>2205.6099161497873</v>
      </c>
      <c r="V15" s="483">
        <v>2042.4072258521896</v>
      </c>
      <c r="W15" s="483">
        <v>2150.2190693231264</v>
      </c>
      <c r="X15" s="228"/>
      <c r="Y15" s="228"/>
      <c r="Z15" s="228"/>
      <c r="AA15" s="228"/>
      <c r="AB15" s="228"/>
      <c r="AC15" s="228"/>
    </row>
    <row r="16" spans="1:34" ht="12.75" customHeight="1" x14ac:dyDescent="0.15">
      <c r="B16" s="339" t="s">
        <v>128</v>
      </c>
      <c r="C16" s="529">
        <v>12954.53237655354</v>
      </c>
      <c r="D16" s="529">
        <v>13210.683002616681</v>
      </c>
      <c r="E16" s="529">
        <v>13531.60890986503</v>
      </c>
      <c r="F16" s="529">
        <v>14880.112848094037</v>
      </c>
      <c r="G16" s="543">
        <v>16278.161727485565</v>
      </c>
      <c r="H16" s="529">
        <v>17206.974536557685</v>
      </c>
      <c r="I16" s="529">
        <v>16976.664526486242</v>
      </c>
      <c r="J16" s="348">
        <v>16993.76667330855</v>
      </c>
      <c r="K16" s="348">
        <v>18220.185260660746</v>
      </c>
      <c r="L16" s="537">
        <v>16303.406247634939</v>
      </c>
      <c r="M16" s="348">
        <v>15858.69885653163</v>
      </c>
      <c r="N16" s="348">
        <v>19222.106206211341</v>
      </c>
      <c r="O16" s="348">
        <v>20298.263272658598</v>
      </c>
      <c r="P16" s="348">
        <v>19141.601044262588</v>
      </c>
      <c r="Q16" s="537">
        <v>19983.782852840726</v>
      </c>
      <c r="R16" s="348">
        <v>17925.920786453604</v>
      </c>
      <c r="S16" s="348">
        <v>18457.129996381398</v>
      </c>
      <c r="T16" s="348">
        <v>18349.237624799513</v>
      </c>
      <c r="U16" s="348">
        <v>17531.08154920486</v>
      </c>
      <c r="V16" s="348">
        <v>17677.236306154573</v>
      </c>
      <c r="W16" s="348">
        <v>19015.430834269471</v>
      </c>
      <c r="X16" s="228"/>
      <c r="Y16" s="228"/>
      <c r="Z16" s="228"/>
      <c r="AA16" s="228"/>
      <c r="AB16" s="228"/>
      <c r="AC16" s="228"/>
      <c r="AD16" s="202"/>
      <c r="AE16" s="202"/>
      <c r="AF16" s="202"/>
      <c r="AG16" s="202"/>
      <c r="AH16" s="202"/>
    </row>
    <row r="17" spans="2:34" s="202" customFormat="1" ht="12.75" customHeight="1" x14ac:dyDescent="0.15">
      <c r="B17" s="474" t="s">
        <v>129</v>
      </c>
      <c r="C17" s="531">
        <v>16453.932824887052</v>
      </c>
      <c r="D17" s="531">
        <v>16534.131006281437</v>
      </c>
      <c r="E17" s="531">
        <v>17107.223701095056</v>
      </c>
      <c r="F17" s="531">
        <v>17233.987944481432</v>
      </c>
      <c r="G17" s="545">
        <v>17707.062816062793</v>
      </c>
      <c r="H17" s="531">
        <v>18326.574189070358</v>
      </c>
      <c r="I17" s="531">
        <v>19065.646441899924</v>
      </c>
      <c r="J17" s="483">
        <v>19344.597946123518</v>
      </c>
      <c r="K17" s="483">
        <v>19731.957821595799</v>
      </c>
      <c r="L17" s="548">
        <v>20752.518071007562</v>
      </c>
      <c r="M17" s="483">
        <v>22313.456120367926</v>
      </c>
      <c r="N17" s="483">
        <v>24002.575667720383</v>
      </c>
      <c r="O17" s="483">
        <v>26772.016701126493</v>
      </c>
      <c r="P17" s="483">
        <v>28587.0931554852</v>
      </c>
      <c r="Q17" s="548">
        <v>30103.138811291134</v>
      </c>
      <c r="R17" s="483">
        <v>30575.24114199344</v>
      </c>
      <c r="S17" s="483">
        <v>32745.889752267209</v>
      </c>
      <c r="T17" s="483">
        <v>33186.295651808417</v>
      </c>
      <c r="U17" s="483">
        <v>34107.672820765183</v>
      </c>
      <c r="V17" s="483">
        <v>37011.863599183765</v>
      </c>
      <c r="W17" s="483">
        <v>39966.252605246533</v>
      </c>
      <c r="X17" s="228"/>
      <c r="Y17" s="228"/>
      <c r="Z17" s="228"/>
      <c r="AA17" s="228"/>
      <c r="AB17" s="228"/>
      <c r="AC17" s="228"/>
    </row>
    <row r="18" spans="2:34" ht="12.75" customHeight="1" x14ac:dyDescent="0.15">
      <c r="B18" s="339" t="s">
        <v>138</v>
      </c>
      <c r="C18" s="529">
        <v>468.56218751294364</v>
      </c>
      <c r="D18" s="529">
        <v>467.56862524545232</v>
      </c>
      <c r="E18" s="529">
        <v>519.02643835274137</v>
      </c>
      <c r="F18" s="529">
        <v>627.3141261226026</v>
      </c>
      <c r="G18" s="543">
        <v>623.00782158640732</v>
      </c>
      <c r="H18" s="529">
        <v>613.75567345962759</v>
      </c>
      <c r="I18" s="529">
        <v>665.4161891097383</v>
      </c>
      <c r="J18" s="348">
        <v>797.83128680782795</v>
      </c>
      <c r="K18" s="348">
        <v>895.79935520726326</v>
      </c>
      <c r="L18" s="537">
        <v>988.64018525140648</v>
      </c>
      <c r="M18" s="348">
        <v>918.06591469599664</v>
      </c>
      <c r="N18" s="348">
        <v>1452.063077459622</v>
      </c>
      <c r="O18" s="348">
        <v>1206.3397867648853</v>
      </c>
      <c r="P18" s="348">
        <v>947.30964952843362</v>
      </c>
      <c r="Q18" s="537">
        <v>909.34318977536657</v>
      </c>
      <c r="R18" s="348">
        <v>1069.0518315176241</v>
      </c>
      <c r="S18" s="348">
        <v>1360.1440584293455</v>
      </c>
      <c r="T18" s="348">
        <v>1278.8672588539648</v>
      </c>
      <c r="U18" s="348">
        <v>1515.863877105538</v>
      </c>
      <c r="V18" s="348">
        <v>1575.7937930090989</v>
      </c>
      <c r="W18" s="348">
        <v>1508.778995441389</v>
      </c>
      <c r="X18" s="228"/>
      <c r="Y18" s="228"/>
      <c r="Z18" s="228"/>
      <c r="AA18" s="228"/>
      <c r="AB18" s="228"/>
      <c r="AC18" s="228"/>
      <c r="AD18" s="202"/>
      <c r="AE18" s="202"/>
      <c r="AF18" s="202"/>
      <c r="AG18" s="202"/>
      <c r="AH18" s="202"/>
    </row>
    <row r="19" spans="2:34" s="202" customFormat="1" ht="12.75" customHeight="1" x14ac:dyDescent="0.15">
      <c r="B19" s="474" t="s">
        <v>139</v>
      </c>
      <c r="C19" s="531" t="s">
        <v>5</v>
      </c>
      <c r="D19" s="531" t="s">
        <v>5</v>
      </c>
      <c r="E19" s="531" t="s">
        <v>5</v>
      </c>
      <c r="F19" s="531" t="s">
        <v>5</v>
      </c>
      <c r="G19" s="545" t="s">
        <v>5</v>
      </c>
      <c r="H19" s="531" t="s">
        <v>5</v>
      </c>
      <c r="I19" s="531" t="s">
        <v>5</v>
      </c>
      <c r="J19" s="483" t="s">
        <v>5</v>
      </c>
      <c r="K19" s="483">
        <v>696.07911367875329</v>
      </c>
      <c r="L19" s="548">
        <v>659.53517805984677</v>
      </c>
      <c r="M19" s="483">
        <v>731.80093754555003</v>
      </c>
      <c r="N19" s="483">
        <v>870.556779911783</v>
      </c>
      <c r="O19" s="483">
        <v>936.65480282315923</v>
      </c>
      <c r="P19" s="483">
        <v>761.12201504549159</v>
      </c>
      <c r="Q19" s="548">
        <v>665.81296827384131</v>
      </c>
      <c r="R19" s="483">
        <v>777.01796305675282</v>
      </c>
      <c r="S19" s="483">
        <v>1574.211021940919</v>
      </c>
      <c r="T19" s="483">
        <v>702.46121813527145</v>
      </c>
      <c r="U19" s="483">
        <v>725.64054171433963</v>
      </c>
      <c r="V19" s="483">
        <v>1039.9759922888829</v>
      </c>
      <c r="W19" s="483">
        <v>1001.0187251981503</v>
      </c>
      <c r="X19" s="228"/>
      <c r="Y19" s="228"/>
      <c r="Z19" s="228"/>
      <c r="AA19" s="228"/>
      <c r="AB19" s="228"/>
      <c r="AC19" s="228"/>
    </row>
    <row r="20" spans="2:34" ht="12.75" customHeight="1" x14ac:dyDescent="0.15">
      <c r="B20" s="339" t="s">
        <v>140</v>
      </c>
      <c r="C20" s="529">
        <v>50.134279635572803</v>
      </c>
      <c r="D20" s="529">
        <v>74.216055003577864</v>
      </c>
      <c r="E20" s="529">
        <v>77.570524105055568</v>
      </c>
      <c r="F20" s="529">
        <v>75.793931377691266</v>
      </c>
      <c r="G20" s="543">
        <v>82.610608171799967</v>
      </c>
      <c r="H20" s="529">
        <v>90.522612962963564</v>
      </c>
      <c r="I20" s="529">
        <v>98.386491323051033</v>
      </c>
      <c r="J20" s="348">
        <v>88.10474648035698</v>
      </c>
      <c r="K20" s="348">
        <v>94.034197652249119</v>
      </c>
      <c r="L20" s="537">
        <v>99.36964347633122</v>
      </c>
      <c r="M20" s="348">
        <v>104.07327163293256</v>
      </c>
      <c r="N20" s="348">
        <v>119.56132333148015</v>
      </c>
      <c r="O20" s="348">
        <v>133.70952926773839</v>
      </c>
      <c r="P20" s="348">
        <v>119.25514641208594</v>
      </c>
      <c r="Q20" s="537">
        <v>122.521306077034</v>
      </c>
      <c r="R20" s="348">
        <v>130.73158095789668</v>
      </c>
      <c r="S20" s="348">
        <v>145.55261372409626</v>
      </c>
      <c r="T20" s="348">
        <v>78.800129077408883</v>
      </c>
      <c r="U20" s="348">
        <v>85.592948951270699</v>
      </c>
      <c r="V20" s="348">
        <v>98.123556420669658</v>
      </c>
      <c r="W20" s="348">
        <v>114.30076235803188</v>
      </c>
      <c r="X20" s="228"/>
      <c r="Y20" s="228"/>
      <c r="Z20" s="228"/>
      <c r="AA20" s="228"/>
      <c r="AB20" s="228"/>
      <c r="AC20" s="228"/>
      <c r="AD20" s="202"/>
      <c r="AE20" s="202"/>
      <c r="AF20" s="202"/>
      <c r="AG20" s="202"/>
      <c r="AH20" s="202"/>
    </row>
    <row r="21" spans="2:34" s="202" customFormat="1" ht="12.75" customHeight="1" x14ac:dyDescent="0.15">
      <c r="B21" s="474" t="s">
        <v>141</v>
      </c>
      <c r="C21" s="531">
        <v>241.50891146230558</v>
      </c>
      <c r="D21" s="531">
        <v>248.6761955844261</v>
      </c>
      <c r="E21" s="531">
        <v>278.4165670251499</v>
      </c>
      <c r="F21" s="531">
        <v>320.08299602693728</v>
      </c>
      <c r="G21" s="545">
        <v>386.39100306099465</v>
      </c>
      <c r="H21" s="531">
        <v>475.15431285497442</v>
      </c>
      <c r="I21" s="531">
        <v>525.74562809079032</v>
      </c>
      <c r="J21" s="483">
        <v>611.45754407895981</v>
      </c>
      <c r="K21" s="483">
        <v>710.68017731954751</v>
      </c>
      <c r="L21" s="548">
        <v>779.37373203185109</v>
      </c>
      <c r="M21" s="483">
        <v>932.59900953917258</v>
      </c>
      <c r="N21" s="483">
        <v>985.12693388072387</v>
      </c>
      <c r="O21" s="483">
        <v>988.12645653976301</v>
      </c>
      <c r="P21" s="483">
        <v>970.84355639661112</v>
      </c>
      <c r="Q21" s="548">
        <v>946.22699046971184</v>
      </c>
      <c r="R21" s="483">
        <v>914.135799069423</v>
      </c>
      <c r="S21" s="483">
        <v>889.51549327478278</v>
      </c>
      <c r="T21" s="483">
        <v>887.37890675187293</v>
      </c>
      <c r="U21" s="483">
        <v>909.60841094773298</v>
      </c>
      <c r="V21" s="483">
        <v>887.87939482772435</v>
      </c>
      <c r="W21" s="483">
        <v>928.16182056029686</v>
      </c>
      <c r="X21" s="228"/>
      <c r="Y21" s="228"/>
      <c r="Z21" s="228"/>
      <c r="AA21" s="228"/>
      <c r="AB21" s="228"/>
      <c r="AC21" s="228"/>
    </row>
    <row r="22" spans="2:34" ht="12.75" customHeight="1" x14ac:dyDescent="0.15">
      <c r="B22" s="339" t="s">
        <v>151</v>
      </c>
      <c r="C22" s="529">
        <v>1109.8323305113724</v>
      </c>
      <c r="D22" s="529">
        <v>1068.2689806320047</v>
      </c>
      <c r="E22" s="529">
        <v>1101.9959821405112</v>
      </c>
      <c r="F22" s="529">
        <v>1293.3193386165976</v>
      </c>
      <c r="G22" s="543">
        <v>1331.4910390418204</v>
      </c>
      <c r="H22" s="529">
        <v>1278.1153759777796</v>
      </c>
      <c r="I22" s="529">
        <v>1257.1157043476267</v>
      </c>
      <c r="J22" s="348">
        <v>1197.1578718594842</v>
      </c>
      <c r="K22" s="348">
        <v>1044.8655796278188</v>
      </c>
      <c r="L22" s="537">
        <v>1046.7250128601265</v>
      </c>
      <c r="M22" s="348">
        <v>1026.8783191983939</v>
      </c>
      <c r="N22" s="348">
        <v>1156.5718331161254</v>
      </c>
      <c r="O22" s="348">
        <v>1255.5803110969189</v>
      </c>
      <c r="P22" s="348">
        <v>1355.2936461049344</v>
      </c>
      <c r="Q22" s="537">
        <v>1479.6578493732304</v>
      </c>
      <c r="R22" s="348">
        <v>1568.8085132746569</v>
      </c>
      <c r="S22" s="348">
        <v>1686.1280772605076</v>
      </c>
      <c r="T22" s="348">
        <v>1749.9295185394481</v>
      </c>
      <c r="U22" s="348">
        <v>1837.5310989339459</v>
      </c>
      <c r="V22" s="348">
        <v>1978.4882184019234</v>
      </c>
      <c r="W22" s="348">
        <v>2040.4266116065555</v>
      </c>
      <c r="X22" s="228"/>
      <c r="Y22" s="228"/>
      <c r="Z22" s="228"/>
      <c r="AA22" s="228"/>
      <c r="AB22" s="228"/>
      <c r="AC22" s="228"/>
      <c r="AD22" s="202"/>
      <c r="AE22" s="202"/>
      <c r="AF22" s="202"/>
      <c r="AG22" s="202"/>
      <c r="AH22" s="202"/>
    </row>
    <row r="23" spans="2:34" ht="12.75" customHeight="1" x14ac:dyDescent="0.15">
      <c r="B23" s="156" t="s">
        <v>120</v>
      </c>
      <c r="C23" s="530">
        <v>7735.3572215392187</v>
      </c>
      <c r="D23" s="530">
        <v>7672.781729243643</v>
      </c>
      <c r="E23" s="530">
        <v>7538.5249108672424</v>
      </c>
      <c r="F23" s="530">
        <v>9508.4819578346214</v>
      </c>
      <c r="G23" s="544">
        <v>10351.211545084929</v>
      </c>
      <c r="H23" s="530" t="s">
        <v>5</v>
      </c>
      <c r="I23" s="530" t="s">
        <v>5</v>
      </c>
      <c r="J23" s="301" t="s">
        <v>5</v>
      </c>
      <c r="K23" s="301">
        <v>11199.291678114661</v>
      </c>
      <c r="L23" s="547">
        <v>11046.36742607654</v>
      </c>
      <c r="M23" s="301">
        <v>12267.819090421917</v>
      </c>
      <c r="N23" s="301">
        <v>12685.7383837425</v>
      </c>
      <c r="O23" s="301">
        <v>12680.046885103573</v>
      </c>
      <c r="P23" s="301">
        <v>12348.835806326306</v>
      </c>
      <c r="Q23" s="547">
        <v>12075.335399083766</v>
      </c>
      <c r="R23" s="301">
        <v>11798.758177592401</v>
      </c>
      <c r="S23" s="301">
        <v>11453.01465872625</v>
      </c>
      <c r="T23" s="301">
        <v>11424.961767364033</v>
      </c>
      <c r="U23" s="301">
        <v>11336.021678628926</v>
      </c>
      <c r="V23" s="301">
        <v>12235.273473218274</v>
      </c>
      <c r="W23" s="301">
        <v>12626.952881995359</v>
      </c>
      <c r="X23" s="228"/>
      <c r="Y23" s="228"/>
      <c r="Z23" s="228"/>
      <c r="AA23" s="228"/>
      <c r="AB23" s="228"/>
      <c r="AC23" s="228"/>
      <c r="AD23" s="202"/>
      <c r="AE23" s="202"/>
      <c r="AF23" s="202"/>
      <c r="AG23" s="202"/>
      <c r="AH23" s="202"/>
    </row>
    <row r="24" spans="2:34" ht="12.75" customHeight="1" x14ac:dyDescent="0.15">
      <c r="B24" s="339" t="s">
        <v>125</v>
      </c>
      <c r="C24" s="529">
        <v>17818.909915300708</v>
      </c>
      <c r="D24" s="529">
        <v>18205.133743258404</v>
      </c>
      <c r="E24" s="529">
        <v>19481.677313906177</v>
      </c>
      <c r="F24" s="529">
        <v>21227.802601782518</v>
      </c>
      <c r="G24" s="543">
        <v>23165.903136346606</v>
      </c>
      <c r="H24" s="529">
        <v>24652.732472604293</v>
      </c>
      <c r="I24" s="529">
        <v>25784.595699430829</v>
      </c>
      <c r="J24" s="348">
        <v>26855.304420360255</v>
      </c>
      <c r="K24" s="348">
        <v>27617.838769963506</v>
      </c>
      <c r="L24" s="537">
        <v>28701.019840484296</v>
      </c>
      <c r="M24" s="348">
        <v>29164.67715015998</v>
      </c>
      <c r="N24" s="348">
        <v>30559.896703804719</v>
      </c>
      <c r="O24" s="348">
        <v>30950.299023187366</v>
      </c>
      <c r="P24" s="348">
        <v>32140.402149625661</v>
      </c>
      <c r="Q24" s="537">
        <v>34105.248815246603</v>
      </c>
      <c r="R24" s="348">
        <v>35413.161329630442</v>
      </c>
      <c r="S24" s="348">
        <v>35633.482353323932</v>
      </c>
      <c r="T24" s="348">
        <v>35431.804401495028</v>
      </c>
      <c r="U24" s="348">
        <v>33616.778998801645</v>
      </c>
      <c r="V24" s="348">
        <v>33661.407683272242</v>
      </c>
      <c r="W24" s="348">
        <v>34027.730381961432</v>
      </c>
      <c r="X24" s="228"/>
      <c r="Y24" s="228"/>
      <c r="Z24" s="228"/>
      <c r="AA24" s="228"/>
      <c r="AB24" s="228"/>
      <c r="AC24" s="228"/>
      <c r="AD24" s="202"/>
      <c r="AE24" s="202"/>
      <c r="AF24" s="202"/>
      <c r="AG24" s="202"/>
      <c r="AH24" s="202"/>
    </row>
    <row r="25" spans="2:34" ht="12.75" customHeight="1" x14ac:dyDescent="0.15">
      <c r="B25" s="156" t="s">
        <v>142</v>
      </c>
      <c r="C25" s="530" t="s">
        <v>5</v>
      </c>
      <c r="D25" s="530" t="s">
        <v>5</v>
      </c>
      <c r="E25" s="530">
        <v>4337.0558875386005</v>
      </c>
      <c r="F25" s="530">
        <v>5017.8219467625959</v>
      </c>
      <c r="G25" s="544">
        <v>5918.1647659587534</v>
      </c>
      <c r="H25" s="530">
        <v>6701.0769525213536</v>
      </c>
      <c r="I25" s="530">
        <v>7040.7276980219876</v>
      </c>
      <c r="J25" s="301">
        <v>7678.8110223935846</v>
      </c>
      <c r="K25" s="301">
        <v>9886.4746327932098</v>
      </c>
      <c r="L25" s="547">
        <v>11534.971646231183</v>
      </c>
      <c r="M25" s="301">
        <v>12675.45031433544</v>
      </c>
      <c r="N25" s="301">
        <v>14099.677111016106</v>
      </c>
      <c r="O25" s="301">
        <v>15408.230521067739</v>
      </c>
      <c r="P25" s="301">
        <v>16293.88630753072</v>
      </c>
      <c r="Q25" s="547">
        <v>17423.869616278127</v>
      </c>
      <c r="R25" s="301">
        <v>18744.486666341487</v>
      </c>
      <c r="S25" s="301">
        <v>19730.18818703854</v>
      </c>
      <c r="T25" s="301">
        <v>20391.911293069694</v>
      </c>
      <c r="U25" s="301">
        <v>22032.575734797803</v>
      </c>
      <c r="V25" s="301">
        <v>22200.697722590077</v>
      </c>
      <c r="W25" s="301">
        <v>22519.216074059419</v>
      </c>
      <c r="X25" s="228"/>
      <c r="Y25" s="228"/>
      <c r="Z25" s="228"/>
      <c r="AA25" s="228"/>
      <c r="AB25" s="228"/>
      <c r="AC25" s="228"/>
      <c r="AD25" s="202"/>
      <c r="AE25" s="202"/>
      <c r="AF25" s="202"/>
      <c r="AG25" s="202"/>
      <c r="AH25" s="202"/>
    </row>
    <row r="26" spans="2:34" ht="12.75" customHeight="1" x14ac:dyDescent="0.15">
      <c r="B26" s="339" t="s">
        <v>243</v>
      </c>
      <c r="C26" s="529">
        <v>34.123348639038319</v>
      </c>
      <c r="D26" s="529">
        <v>34.293091474531735</v>
      </c>
      <c r="E26" s="529">
        <v>35.017957082176494</v>
      </c>
      <c r="F26" s="529">
        <v>34.348722044172348</v>
      </c>
      <c r="G26" s="543">
        <v>42.531228658313211</v>
      </c>
      <c r="H26" s="529">
        <v>40.590460617576078</v>
      </c>
      <c r="I26" s="529">
        <v>50.279254672561819</v>
      </c>
      <c r="J26" s="348">
        <v>47.70217212071551</v>
      </c>
      <c r="K26" s="348">
        <v>57.421644756200308</v>
      </c>
      <c r="L26" s="537">
        <v>86.640718818658328</v>
      </c>
      <c r="M26" s="348">
        <v>110.2919478664089</v>
      </c>
      <c r="N26" s="348">
        <v>116.68932314351116</v>
      </c>
      <c r="O26" s="348">
        <v>73.188731901759851</v>
      </c>
      <c r="P26" s="348">
        <v>59.305253318483437</v>
      </c>
      <c r="Q26" s="537">
        <v>59.654456665040207</v>
      </c>
      <c r="R26" s="348">
        <v>64.369207986458974</v>
      </c>
      <c r="S26" s="348">
        <v>64.894476753770931</v>
      </c>
      <c r="T26" s="348">
        <v>76.774511441025126</v>
      </c>
      <c r="U26" s="348">
        <v>93.680471399488795</v>
      </c>
      <c r="V26" s="348">
        <v>106.37423970225568</v>
      </c>
      <c r="W26" s="348">
        <v>122.2646548952349</v>
      </c>
      <c r="X26" s="228"/>
      <c r="Y26" s="228"/>
      <c r="Z26" s="228"/>
      <c r="AA26" s="228"/>
      <c r="AB26" s="228"/>
      <c r="AC26" s="228"/>
      <c r="AD26" s="202"/>
      <c r="AE26" s="202"/>
      <c r="AF26" s="202"/>
      <c r="AG26" s="202"/>
      <c r="AH26" s="202"/>
    </row>
    <row r="27" spans="2:34" ht="12.75" customHeight="1" x14ac:dyDescent="0.15">
      <c r="B27" s="474" t="s">
        <v>303</v>
      </c>
      <c r="C27" s="531" t="s">
        <v>5</v>
      </c>
      <c r="D27" s="531" t="s">
        <v>5</v>
      </c>
      <c r="E27" s="531" t="s">
        <v>5</v>
      </c>
      <c r="F27" s="531" t="s">
        <v>5</v>
      </c>
      <c r="G27" s="545" t="s">
        <v>5</v>
      </c>
      <c r="H27" s="531" t="s">
        <v>5</v>
      </c>
      <c r="I27" s="531" t="s">
        <v>5</v>
      </c>
      <c r="J27" s="483">
        <v>160.05127625147807</v>
      </c>
      <c r="K27" s="483">
        <v>169.7800040243298</v>
      </c>
      <c r="L27" s="548">
        <v>174.66244306983509</v>
      </c>
      <c r="M27" s="483">
        <v>309.83582389855093</v>
      </c>
      <c r="N27" s="483">
        <v>308.29184347581474</v>
      </c>
      <c r="O27" s="483">
        <v>296.65651171068839</v>
      </c>
      <c r="P27" s="483">
        <v>262.09082449594109</v>
      </c>
      <c r="Q27" s="548">
        <v>279.28874413387092</v>
      </c>
      <c r="R27" s="483">
        <v>264.24656843257645</v>
      </c>
      <c r="S27" s="483">
        <v>283.3867260519811</v>
      </c>
      <c r="T27" s="483">
        <v>284.69845698221428</v>
      </c>
      <c r="U27" s="483">
        <v>273.82228960998998</v>
      </c>
      <c r="V27" s="483">
        <v>273.32012775212741</v>
      </c>
      <c r="W27" s="483">
        <v>294.75128770112502</v>
      </c>
      <c r="X27" s="228"/>
      <c r="Y27" s="228"/>
      <c r="Z27" s="228"/>
      <c r="AA27" s="228"/>
      <c r="AB27" s="228"/>
      <c r="AC27" s="228"/>
      <c r="AD27" s="202"/>
      <c r="AE27" s="202"/>
      <c r="AF27" s="202"/>
      <c r="AG27" s="202"/>
      <c r="AH27" s="202"/>
    </row>
    <row r="28" spans="2:34" ht="12.75" customHeight="1" x14ac:dyDescent="0.15">
      <c r="B28" s="339" t="s">
        <v>143</v>
      </c>
      <c r="C28" s="529" t="s">
        <v>5</v>
      </c>
      <c r="D28" s="529" t="s">
        <v>5</v>
      </c>
      <c r="E28" s="529" t="s">
        <v>5</v>
      </c>
      <c r="F28" s="529">
        <v>24.681178021453192</v>
      </c>
      <c r="G28" s="543">
        <v>33.910319960562376</v>
      </c>
      <c r="H28" s="529">
        <v>41.83529026097051</v>
      </c>
      <c r="I28" s="529">
        <v>53.638023637817327</v>
      </c>
      <c r="J28" s="348">
        <v>71.836602510971161</v>
      </c>
      <c r="K28" s="348">
        <v>81.53835591793036</v>
      </c>
      <c r="L28" s="537">
        <v>111.70721853754262</v>
      </c>
      <c r="M28" s="348">
        <v>148.24698561589355</v>
      </c>
      <c r="N28" s="348">
        <v>186.513529018291</v>
      </c>
      <c r="O28" s="348">
        <v>218.85169357512194</v>
      </c>
      <c r="P28" s="348">
        <v>235.60342170303653</v>
      </c>
      <c r="Q28" s="537">
        <v>278.22801963317283</v>
      </c>
      <c r="R28" s="348">
        <v>294.90965810774333</v>
      </c>
      <c r="S28" s="348">
        <v>333.92430392760781</v>
      </c>
      <c r="T28" s="348">
        <v>359.11920586594016</v>
      </c>
      <c r="U28" s="348">
        <v>380.02902249687708</v>
      </c>
      <c r="V28" s="348">
        <v>385.55681520790563</v>
      </c>
      <c r="W28" s="348">
        <v>424.12050372999937</v>
      </c>
      <c r="X28" s="228"/>
      <c r="Y28" s="228"/>
      <c r="Z28" s="228"/>
      <c r="AA28" s="228"/>
      <c r="AB28" s="228"/>
      <c r="AC28" s="228"/>
      <c r="AD28" s="202"/>
      <c r="AE28" s="202"/>
      <c r="AF28" s="202"/>
      <c r="AG28" s="202"/>
      <c r="AH28" s="202"/>
    </row>
    <row r="29" spans="2:34" ht="12.75" customHeight="1" x14ac:dyDescent="0.15">
      <c r="B29" s="474" t="s">
        <v>144</v>
      </c>
      <c r="C29" s="531">
        <v>1970.4006014467188</v>
      </c>
      <c r="D29" s="531">
        <v>1792.7184458510603</v>
      </c>
      <c r="E29" s="531">
        <v>2028.4581809016147</v>
      </c>
      <c r="F29" s="531">
        <v>2115.8828087300521</v>
      </c>
      <c r="G29" s="545">
        <v>2136.3522250810261</v>
      </c>
      <c r="H29" s="531">
        <v>2223.5612324502836</v>
      </c>
      <c r="I29" s="531">
        <v>2774.0938201963454</v>
      </c>
      <c r="J29" s="483">
        <v>2445.9892646485528</v>
      </c>
      <c r="K29" s="483">
        <v>2963.4492467026976</v>
      </c>
      <c r="L29" s="548">
        <v>3251.7818766822979</v>
      </c>
      <c r="M29" s="483">
        <v>3266.948932565932</v>
      </c>
      <c r="N29" s="483">
        <v>4016.142046881545</v>
      </c>
      <c r="O29" s="483">
        <v>4172.8314812806029</v>
      </c>
      <c r="P29" s="483">
        <v>5135.07020899493</v>
      </c>
      <c r="Q29" s="548">
        <v>5400.2429940330785</v>
      </c>
      <c r="R29" s="483">
        <v>5850.7984075211662</v>
      </c>
      <c r="S29" s="483">
        <v>6320.9550027396845</v>
      </c>
      <c r="T29" s="483">
        <v>7184.7281961451599</v>
      </c>
      <c r="U29" s="483">
        <v>7093.7475451401478</v>
      </c>
      <c r="V29" s="483">
        <v>6416.506974843398</v>
      </c>
      <c r="W29" s="483">
        <v>5905.9338836478455</v>
      </c>
      <c r="X29" s="228"/>
      <c r="Y29" s="228"/>
      <c r="Z29" s="228"/>
      <c r="AA29" s="228"/>
      <c r="AB29" s="228"/>
      <c r="AC29" s="228"/>
      <c r="AD29" s="202"/>
      <c r="AE29" s="202"/>
      <c r="AF29" s="202"/>
      <c r="AG29" s="202"/>
      <c r="AH29" s="202"/>
    </row>
    <row r="30" spans="2:34" ht="12.75" customHeight="1" x14ac:dyDescent="0.15">
      <c r="B30" s="339" t="s">
        <v>123</v>
      </c>
      <c r="C30" s="529">
        <v>3117.2233737986248</v>
      </c>
      <c r="D30" s="529">
        <v>3167.4354316073595</v>
      </c>
      <c r="E30" s="529">
        <v>3349.1092362858553</v>
      </c>
      <c r="F30" s="529">
        <v>3801.5585431947611</v>
      </c>
      <c r="G30" s="543">
        <v>3985.0140472112685</v>
      </c>
      <c r="H30" s="529">
        <v>4335.9955327636471</v>
      </c>
      <c r="I30" s="529">
        <v>4245.4411210917087</v>
      </c>
      <c r="J30" s="348">
        <v>4314.903716122687</v>
      </c>
      <c r="K30" s="348">
        <v>4391.9319991127622</v>
      </c>
      <c r="L30" s="537">
        <v>4863.0072606832391</v>
      </c>
      <c r="M30" s="348">
        <v>5055.5318908504596</v>
      </c>
      <c r="N30" s="348">
        <v>5403.9916063219343</v>
      </c>
      <c r="O30" s="348">
        <v>5719.7888443494303</v>
      </c>
      <c r="P30" s="348">
        <v>5686.8722942797576</v>
      </c>
      <c r="Q30" s="537">
        <v>5950.5636594649504</v>
      </c>
      <c r="R30" s="348">
        <v>5672.9304801996577</v>
      </c>
      <c r="S30" s="348">
        <v>6006.645595426251</v>
      </c>
      <c r="T30" s="348">
        <v>6025.9893921763705</v>
      </c>
      <c r="U30" s="348">
        <v>6027.3557665439002</v>
      </c>
      <c r="V30" s="348">
        <v>6080.2961802087611</v>
      </c>
      <c r="W30" s="348">
        <v>6271.4844892173915</v>
      </c>
      <c r="X30" s="228"/>
      <c r="Y30" s="228"/>
      <c r="Z30" s="228"/>
      <c r="AA30" s="228"/>
      <c r="AB30" s="228"/>
      <c r="AC30" s="228"/>
      <c r="AD30" s="202"/>
      <c r="AE30" s="202"/>
      <c r="AF30" s="202"/>
      <c r="AG30" s="202"/>
      <c r="AH30" s="202"/>
    </row>
    <row r="31" spans="2:34" ht="12.75" customHeight="1" x14ac:dyDescent="0.15">
      <c r="B31" s="474" t="s">
        <v>145</v>
      </c>
      <c r="C31" s="531">
        <v>387.86491553946666</v>
      </c>
      <c r="D31" s="531" t="s">
        <v>5</v>
      </c>
      <c r="E31" s="531">
        <v>384.76015223119066</v>
      </c>
      <c r="F31" s="531" t="s">
        <v>5</v>
      </c>
      <c r="G31" s="545">
        <v>452.46631263653717</v>
      </c>
      <c r="H31" s="531" t="s">
        <v>5</v>
      </c>
      <c r="I31" s="531">
        <v>479.46195524825816</v>
      </c>
      <c r="J31" s="483" t="s">
        <v>5</v>
      </c>
      <c r="K31" s="483" t="s">
        <v>5</v>
      </c>
      <c r="L31" s="548">
        <v>574.26448872088963</v>
      </c>
      <c r="M31" s="483">
        <v>542.8585582903238</v>
      </c>
      <c r="N31" s="483">
        <v>657.67375929221441</v>
      </c>
      <c r="O31" s="483">
        <v>685.35986945928335</v>
      </c>
      <c r="P31" s="483">
        <v>681.08642891470936</v>
      </c>
      <c r="Q31" s="548">
        <v>729.18046428424293</v>
      </c>
      <c r="R31" s="483">
        <v>735.4128700924316</v>
      </c>
      <c r="S31" s="483">
        <v>756.44239173510073</v>
      </c>
      <c r="T31" s="483">
        <v>882.0527465793341</v>
      </c>
      <c r="U31" s="483">
        <v>873.75665620663653</v>
      </c>
      <c r="V31" s="483">
        <v>914.79403491230016</v>
      </c>
      <c r="W31" s="483">
        <v>1025.4248628345517</v>
      </c>
      <c r="X31" s="228"/>
      <c r="Y31" s="228"/>
      <c r="Z31" s="228"/>
      <c r="AA31" s="228"/>
      <c r="AB31" s="228"/>
      <c r="AC31" s="228"/>
      <c r="AD31" s="202"/>
      <c r="AE31" s="202"/>
      <c r="AF31" s="202"/>
      <c r="AG31" s="202"/>
      <c r="AH31" s="202"/>
    </row>
    <row r="32" spans="2:34" ht="12.75" customHeight="1" x14ac:dyDescent="0.15">
      <c r="B32" s="339" t="s">
        <v>146</v>
      </c>
      <c r="C32" s="529">
        <v>905.71095123644284</v>
      </c>
      <c r="D32" s="529">
        <v>929.76053728503325</v>
      </c>
      <c r="E32" s="529">
        <v>975.7383071174437</v>
      </c>
      <c r="F32" s="529">
        <v>1062.2545630846737</v>
      </c>
      <c r="G32" s="543">
        <v>1151.7678358373118</v>
      </c>
      <c r="H32" s="529">
        <v>1280.3959607493646</v>
      </c>
      <c r="I32" s="529">
        <v>1333.8858351743102</v>
      </c>
      <c r="J32" s="348">
        <v>1439.2860527732159</v>
      </c>
      <c r="K32" s="348">
        <v>1535.8675476568512</v>
      </c>
      <c r="L32" s="537">
        <v>1785.6727308291765</v>
      </c>
      <c r="M32" s="348">
        <v>1945.4362370680328</v>
      </c>
      <c r="N32" s="348">
        <v>2088.2281473950907</v>
      </c>
      <c r="O32" s="348">
        <v>2271.436455359541</v>
      </c>
      <c r="P32" s="348">
        <v>2380.2117804500326</v>
      </c>
      <c r="Q32" s="537">
        <v>2474.0673739798112</v>
      </c>
      <c r="R32" s="348">
        <v>2564.0788997903774</v>
      </c>
      <c r="S32" s="348">
        <v>2759.7069723046257</v>
      </c>
      <c r="T32" s="348">
        <v>2903.377159293615</v>
      </c>
      <c r="U32" s="348">
        <v>2917.0697597263165</v>
      </c>
      <c r="V32" s="348">
        <v>3018.6320250879635</v>
      </c>
      <c r="W32" s="348">
        <v>3292.6411565759145</v>
      </c>
      <c r="X32" s="228"/>
      <c r="Y32" s="228"/>
      <c r="Z32" s="228"/>
      <c r="AA32" s="228"/>
      <c r="AB32" s="228"/>
      <c r="AC32" s="228"/>
      <c r="AD32" s="202"/>
      <c r="AE32" s="202"/>
      <c r="AF32" s="202"/>
      <c r="AG32" s="202"/>
      <c r="AH32" s="202"/>
    </row>
    <row r="33" spans="2:34" ht="12.75" customHeight="1" x14ac:dyDescent="0.15">
      <c r="B33" s="474" t="s">
        <v>147</v>
      </c>
      <c r="C33" s="531">
        <v>1364.7072430716082</v>
      </c>
      <c r="D33" s="531">
        <v>1414.1156804873415</v>
      </c>
      <c r="E33" s="531">
        <v>1515.547607836291</v>
      </c>
      <c r="F33" s="531">
        <v>1546.4464067532376</v>
      </c>
      <c r="G33" s="545">
        <v>1640.7544619538537</v>
      </c>
      <c r="H33" s="531" t="s">
        <v>5</v>
      </c>
      <c r="I33" s="531" t="s">
        <v>5</v>
      </c>
      <c r="J33" s="483">
        <v>1578.7396780189526</v>
      </c>
      <c r="K33" s="483">
        <v>1548.783431952821</v>
      </c>
      <c r="L33" s="548">
        <v>1803.9549282487401</v>
      </c>
      <c r="M33" s="483">
        <v>1997.8134294675222</v>
      </c>
      <c r="N33" s="483">
        <v>2095.3804432431716</v>
      </c>
      <c r="O33" s="483">
        <v>2435.3944049641068</v>
      </c>
      <c r="P33" s="483">
        <v>2907.2128717570686</v>
      </c>
      <c r="Q33" s="548">
        <v>2688.0407266164607</v>
      </c>
      <c r="R33" s="483">
        <v>3192.1296273601374</v>
      </c>
      <c r="S33" s="483">
        <v>3426.4740767128778</v>
      </c>
      <c r="T33" s="483">
        <v>4185.7981718718174</v>
      </c>
      <c r="U33" s="483">
        <v>4158.7450922790104</v>
      </c>
      <c r="V33" s="483">
        <v>3458.260075749884</v>
      </c>
      <c r="W33" s="483">
        <v>4105.4853277819793</v>
      </c>
      <c r="X33" s="228"/>
      <c r="Y33" s="228"/>
      <c r="Z33" s="228"/>
      <c r="AA33" s="228"/>
      <c r="AB33" s="228"/>
      <c r="AC33" s="228"/>
      <c r="AD33" s="202"/>
      <c r="AE33" s="202"/>
      <c r="AF33" s="202"/>
      <c r="AG33" s="202"/>
      <c r="AH33" s="202"/>
    </row>
    <row r="34" spans="2:34" ht="12.75" customHeight="1" x14ac:dyDescent="0.15">
      <c r="B34" s="339" t="s">
        <v>6</v>
      </c>
      <c r="C34" s="529">
        <v>743.37799359438827</v>
      </c>
      <c r="D34" s="529">
        <v>824.32037559528078</v>
      </c>
      <c r="E34" s="529">
        <v>974.4355258625003</v>
      </c>
      <c r="F34" s="529">
        <v>1079.2051731266758</v>
      </c>
      <c r="G34" s="543">
        <v>1159.5576092423689</v>
      </c>
      <c r="H34" s="529">
        <v>923.50537721558919</v>
      </c>
      <c r="I34" s="529">
        <v>928.50575620850134</v>
      </c>
      <c r="J34" s="348">
        <v>960.69019615093316</v>
      </c>
      <c r="K34" s="348">
        <v>1045.6016121224307</v>
      </c>
      <c r="L34" s="537">
        <v>1073.4045750885562</v>
      </c>
      <c r="M34" s="348">
        <v>1162.9304893187307</v>
      </c>
      <c r="N34" s="348">
        <v>1283.2230337176379</v>
      </c>
      <c r="O34" s="348">
        <v>1467.3771958515538</v>
      </c>
      <c r="P34" s="348">
        <v>1563.1641425691967</v>
      </c>
      <c r="Q34" s="537">
        <v>1251.3750203446141</v>
      </c>
      <c r="R34" s="348">
        <v>974.02089525647182</v>
      </c>
      <c r="S34" s="348">
        <v>1155.8626213349469</v>
      </c>
      <c r="T34" s="348">
        <v>1087.3627715843306</v>
      </c>
      <c r="U34" s="348">
        <v>1174.439229635582</v>
      </c>
      <c r="V34" s="348">
        <v>1218.045812269515</v>
      </c>
      <c r="W34" s="348">
        <v>1227.7401455658448</v>
      </c>
      <c r="X34" s="228"/>
      <c r="Y34" s="228"/>
      <c r="Z34" s="228"/>
      <c r="AA34" s="228"/>
      <c r="AB34" s="228"/>
      <c r="AC34" s="228"/>
      <c r="AD34" s="202"/>
      <c r="AE34" s="202"/>
      <c r="AF34" s="202"/>
      <c r="AG34" s="202"/>
      <c r="AH34" s="202"/>
    </row>
    <row r="35" spans="2:34" ht="12.75" customHeight="1" x14ac:dyDescent="0.15">
      <c r="B35" s="556" t="s">
        <v>152</v>
      </c>
      <c r="C35" s="531">
        <v>214.87491263208</v>
      </c>
      <c r="D35" s="531">
        <v>232.1097611735216</v>
      </c>
      <c r="E35" s="531">
        <v>227.19821846511411</v>
      </c>
      <c r="F35" s="531">
        <v>216.75906913935478</v>
      </c>
      <c r="G35" s="545">
        <v>220.62376963289026</v>
      </c>
      <c r="H35" s="531">
        <v>222.45259251524004</v>
      </c>
      <c r="I35" s="531">
        <v>221.29323779913992</v>
      </c>
      <c r="J35" s="483">
        <v>239.81814939004167</v>
      </c>
      <c r="K35" s="483">
        <v>244.64216256949732</v>
      </c>
      <c r="L35" s="548">
        <v>267.69943587877805</v>
      </c>
      <c r="M35" s="483">
        <v>234.75389512482604</v>
      </c>
      <c r="N35" s="483">
        <v>345.06385867156916</v>
      </c>
      <c r="O35" s="483">
        <v>444.21324955893294</v>
      </c>
      <c r="P35" s="483">
        <v>503.57902270622606</v>
      </c>
      <c r="Q35" s="548">
        <v>639.00808397417484</v>
      </c>
      <c r="R35" s="483">
        <v>584.10685138869792</v>
      </c>
      <c r="S35" s="483">
        <v>588.92282296860901</v>
      </c>
      <c r="T35" s="483">
        <v>595.8860897846838</v>
      </c>
      <c r="U35" s="483">
        <v>673.02579204442759</v>
      </c>
      <c r="V35" s="483">
        <v>624.38078014915857</v>
      </c>
      <c r="W35" s="483">
        <v>636.09866106085519</v>
      </c>
      <c r="X35" s="228"/>
      <c r="Y35" s="228"/>
      <c r="Z35" s="228"/>
      <c r="AA35" s="228"/>
      <c r="AB35" s="228"/>
      <c r="AC35" s="228"/>
      <c r="AD35" s="202"/>
      <c r="AE35" s="202"/>
      <c r="AF35" s="202"/>
      <c r="AG35" s="202"/>
      <c r="AH35" s="202"/>
    </row>
    <row r="36" spans="2:34" ht="12.75" customHeight="1" x14ac:dyDescent="0.15">
      <c r="B36" s="341" t="s">
        <v>148</v>
      </c>
      <c r="C36" s="529">
        <v>149.64362660853263</v>
      </c>
      <c r="D36" s="529">
        <v>154.18389355077818</v>
      </c>
      <c r="E36" s="529">
        <v>179.35115428477044</v>
      </c>
      <c r="F36" s="529">
        <v>175.73147240679575</v>
      </c>
      <c r="G36" s="543">
        <v>187.34533598256189</v>
      </c>
      <c r="H36" s="529">
        <v>209.77451401315386</v>
      </c>
      <c r="I36" s="529">
        <v>225.24120079988941</v>
      </c>
      <c r="J36" s="348">
        <v>263.12581957882492</v>
      </c>
      <c r="K36" s="348">
        <v>273.33526295550729</v>
      </c>
      <c r="L36" s="537">
        <v>283.98507220751958</v>
      </c>
      <c r="M36" s="348">
        <v>285.57434397859663</v>
      </c>
      <c r="N36" s="348">
        <v>299.17506846197188</v>
      </c>
      <c r="O36" s="348">
        <v>379.57850063517083</v>
      </c>
      <c r="P36" s="348">
        <v>341.4919411170174</v>
      </c>
      <c r="Q36" s="537">
        <v>351.63035178430931</v>
      </c>
      <c r="R36" s="348">
        <v>313.08102829931767</v>
      </c>
      <c r="S36" s="348">
        <v>295.57088777552201</v>
      </c>
      <c r="T36" s="348">
        <v>272.88004697196249</v>
      </c>
      <c r="U36" s="348">
        <v>268.56328151429403</v>
      </c>
      <c r="V36" s="348">
        <v>276.3877480909153</v>
      </c>
      <c r="W36" s="348">
        <v>296.27442327025557</v>
      </c>
      <c r="X36" s="228"/>
      <c r="Y36" s="228"/>
      <c r="Z36" s="228"/>
      <c r="AA36" s="228"/>
      <c r="AB36" s="228"/>
      <c r="AC36" s="228"/>
      <c r="AD36" s="202"/>
      <c r="AE36" s="202"/>
      <c r="AF36" s="202"/>
      <c r="AG36" s="202"/>
      <c r="AH36" s="202"/>
    </row>
    <row r="37" spans="2:34" ht="12.75" customHeight="1" x14ac:dyDescent="0.15">
      <c r="B37" s="474" t="s">
        <v>149</v>
      </c>
      <c r="C37" s="531">
        <v>3373.5219135265247</v>
      </c>
      <c r="D37" s="531">
        <v>4073.875682128566</v>
      </c>
      <c r="E37" s="531">
        <v>4378.5155574881164</v>
      </c>
      <c r="F37" s="531">
        <v>5134.9998230054025</v>
      </c>
      <c r="G37" s="545">
        <v>6037.6483922644229</v>
      </c>
      <c r="H37" s="531">
        <v>7235.5022577373766</v>
      </c>
      <c r="I37" s="531">
        <v>7554.0818200035028</v>
      </c>
      <c r="J37" s="483">
        <v>5874.1534224030484</v>
      </c>
      <c r="K37" s="483">
        <v>6440.7434179138891</v>
      </c>
      <c r="L37" s="548">
        <v>9144.5888919330082</v>
      </c>
      <c r="M37" s="483">
        <v>10894.633679864861</v>
      </c>
      <c r="N37" s="483">
        <v>11592.336637941789</v>
      </c>
      <c r="O37" s="483">
        <v>12107.785492314862</v>
      </c>
      <c r="P37" s="483">
        <v>11428.276216073655</v>
      </c>
      <c r="Q37" s="548">
        <v>10155.470349447256</v>
      </c>
      <c r="R37" s="483">
        <v>8899.8450173834572</v>
      </c>
      <c r="S37" s="483">
        <v>8420.5348720191014</v>
      </c>
      <c r="T37" s="483">
        <v>8721.3509954826241</v>
      </c>
      <c r="U37" s="483">
        <v>9092.2218631551623</v>
      </c>
      <c r="V37" s="483">
        <v>9237.5206275598903</v>
      </c>
      <c r="W37" s="483">
        <v>9351.6168806701953</v>
      </c>
      <c r="X37" s="228"/>
      <c r="Y37" s="228"/>
      <c r="Z37" s="228"/>
      <c r="AA37" s="228"/>
      <c r="AB37" s="228"/>
      <c r="AC37" s="228"/>
      <c r="AD37" s="202"/>
      <c r="AE37" s="202"/>
      <c r="AF37" s="202"/>
      <c r="AG37" s="202"/>
      <c r="AH37" s="202"/>
    </row>
    <row r="38" spans="2:34" ht="12.75" customHeight="1" x14ac:dyDescent="0.15">
      <c r="B38" s="339" t="s">
        <v>122</v>
      </c>
      <c r="C38" s="529" t="s">
        <v>5</v>
      </c>
      <c r="D38" s="529">
        <v>1634.4110764562915</v>
      </c>
      <c r="E38" s="529">
        <v>1632.405180572712</v>
      </c>
      <c r="F38" s="529">
        <v>1725.8571194555161</v>
      </c>
      <c r="G38" s="543">
        <v>2035.7875580866319</v>
      </c>
      <c r="H38" s="529">
        <v>2263.6266835142387</v>
      </c>
      <c r="I38" s="529">
        <v>2448.3750998938172</v>
      </c>
      <c r="J38" s="348">
        <v>2477.5392561209492</v>
      </c>
      <c r="K38" s="348">
        <v>2508.0223502955041</v>
      </c>
      <c r="L38" s="537">
        <v>2715.5033076970749</v>
      </c>
      <c r="M38" s="348">
        <v>2781.3807973649227</v>
      </c>
      <c r="N38" s="348">
        <v>2915.3709141603608</v>
      </c>
      <c r="O38" s="348">
        <v>3169.1534688545798</v>
      </c>
      <c r="P38" s="348">
        <v>3269.3493116421255</v>
      </c>
      <c r="Q38" s="537">
        <v>3276.2170816264179</v>
      </c>
      <c r="R38" s="348">
        <v>3602.0606611783192</v>
      </c>
      <c r="S38" s="348">
        <v>3662.4994312593967</v>
      </c>
      <c r="T38" s="348">
        <v>3766.5300450582699</v>
      </c>
      <c r="U38" s="348">
        <v>3742.8794966838282</v>
      </c>
      <c r="V38" s="348">
        <v>3819.3367628651808</v>
      </c>
      <c r="W38" s="348">
        <v>4141.4552552850182</v>
      </c>
      <c r="X38" s="228"/>
      <c r="Y38" s="228"/>
      <c r="Z38" s="228"/>
      <c r="AA38" s="228"/>
      <c r="AB38" s="228"/>
      <c r="AC38" s="228"/>
      <c r="AD38" s="202"/>
      <c r="AE38" s="202"/>
      <c r="AF38" s="202"/>
      <c r="AG38" s="202"/>
      <c r="AH38" s="202"/>
    </row>
    <row r="39" spans="2:34" s="48" customFormat="1" ht="12.75" customHeight="1" x14ac:dyDescent="0.15">
      <c r="B39" s="624" t="s">
        <v>118</v>
      </c>
      <c r="C39" s="653" t="s">
        <v>5</v>
      </c>
      <c r="D39" s="653">
        <v>1466.3888288809385</v>
      </c>
      <c r="E39" s="653" t="s">
        <v>5</v>
      </c>
      <c r="F39" s="653">
        <v>1526.2166874038194</v>
      </c>
      <c r="G39" s="654" t="s">
        <v>5</v>
      </c>
      <c r="H39" s="653">
        <v>1767.6418593984959</v>
      </c>
      <c r="I39" s="653" t="s">
        <v>5</v>
      </c>
      <c r="J39" s="653">
        <v>2009.3827773701869</v>
      </c>
      <c r="K39" s="653" t="s">
        <v>5</v>
      </c>
      <c r="L39" s="654">
        <v>2190.745626100143</v>
      </c>
      <c r="M39" s="653" t="s">
        <v>5</v>
      </c>
      <c r="N39" s="655">
        <v>2790.0311340836502</v>
      </c>
      <c r="O39" s="655" t="s">
        <v>5</v>
      </c>
      <c r="P39" s="655">
        <v>3164.4392440030401</v>
      </c>
      <c r="Q39" s="656" t="s">
        <v>5</v>
      </c>
      <c r="R39" s="655">
        <v>4022.5123733764781</v>
      </c>
      <c r="S39" s="655" t="s">
        <v>5</v>
      </c>
      <c r="T39" s="655">
        <v>4451.685038665536</v>
      </c>
      <c r="U39" s="655">
        <v>4754.0451872193107</v>
      </c>
      <c r="V39" s="655" t="s">
        <v>5</v>
      </c>
      <c r="W39" s="655">
        <v>5308.8681245173548</v>
      </c>
      <c r="X39" s="230"/>
      <c r="Y39" s="230"/>
      <c r="Z39" s="230"/>
      <c r="AA39" s="230"/>
      <c r="AB39" s="231"/>
      <c r="AC39" s="230"/>
      <c r="AD39" s="232"/>
      <c r="AE39" s="232"/>
      <c r="AF39" s="232"/>
      <c r="AG39" s="232"/>
      <c r="AH39" s="232"/>
    </row>
    <row r="40" spans="2:34" ht="12.75" customHeight="1" x14ac:dyDescent="0.15">
      <c r="B40" s="339" t="s">
        <v>150</v>
      </c>
      <c r="C40" s="529" t="s">
        <v>5</v>
      </c>
      <c r="D40" s="529" t="s">
        <v>5</v>
      </c>
      <c r="E40" s="529" t="s">
        <v>5</v>
      </c>
      <c r="F40" s="529" t="s">
        <v>5</v>
      </c>
      <c r="G40" s="543" t="s">
        <v>5</v>
      </c>
      <c r="H40" s="529" t="s">
        <v>5</v>
      </c>
      <c r="I40" s="529" t="s">
        <v>5</v>
      </c>
      <c r="J40" s="348" t="s">
        <v>5</v>
      </c>
      <c r="K40" s="348" t="s">
        <v>5</v>
      </c>
      <c r="L40" s="537" t="s">
        <v>5</v>
      </c>
      <c r="M40" s="348" t="s">
        <v>5</v>
      </c>
      <c r="N40" s="348">
        <v>3035.1202904535417</v>
      </c>
      <c r="O40" s="348">
        <v>4330.5960911457223</v>
      </c>
      <c r="P40" s="348">
        <v>4550.5917302741491</v>
      </c>
      <c r="Q40" s="537">
        <v>5134.3112743295424</v>
      </c>
      <c r="R40" s="348">
        <v>5201.339215089396</v>
      </c>
      <c r="S40" s="348">
        <v>6403.2014949821569</v>
      </c>
      <c r="T40" s="348">
        <v>6095.5145159406493</v>
      </c>
      <c r="U40" s="348">
        <v>6915.2643200255297</v>
      </c>
      <c r="V40" s="348">
        <v>7294.7094386375184</v>
      </c>
      <c r="W40" s="348">
        <v>7795.1306064707524</v>
      </c>
      <c r="X40" s="228"/>
      <c r="Y40" s="228"/>
      <c r="Z40" s="228"/>
      <c r="AA40" s="228"/>
      <c r="AB40" s="228"/>
      <c r="AC40" s="228"/>
      <c r="AD40" s="202"/>
      <c r="AE40" s="202"/>
      <c r="AF40" s="202"/>
      <c r="AG40" s="202"/>
      <c r="AH40" s="202"/>
    </row>
    <row r="41" spans="2:34" ht="12.75" customHeight="1" x14ac:dyDescent="0.15">
      <c r="B41" s="474" t="s">
        <v>121</v>
      </c>
      <c r="C41" s="531">
        <v>8500.359749232417</v>
      </c>
      <c r="D41" s="531">
        <v>8093.6561318846843</v>
      </c>
      <c r="E41" s="531">
        <v>8716.3620841757092</v>
      </c>
      <c r="F41" s="531">
        <v>9492.2125064766951</v>
      </c>
      <c r="G41" s="545">
        <v>9723.4702604668819</v>
      </c>
      <c r="H41" s="531">
        <v>11493.650250353696</v>
      </c>
      <c r="I41" s="531">
        <v>11767.750842556892</v>
      </c>
      <c r="J41" s="483">
        <v>12280.044295309663</v>
      </c>
      <c r="K41" s="483">
        <v>12116.124363735302</v>
      </c>
      <c r="L41" s="548">
        <v>12876.023879695204</v>
      </c>
      <c r="M41" s="483">
        <v>13162.246664308528</v>
      </c>
      <c r="N41" s="483">
        <v>13160.633458639557</v>
      </c>
      <c r="O41" s="483">
        <v>13280.783291144033</v>
      </c>
      <c r="P41" s="483">
        <v>13315.835983780404</v>
      </c>
      <c r="Q41" s="548">
        <v>12902.165206562999</v>
      </c>
      <c r="R41" s="483">
        <v>12974.573764820942</v>
      </c>
      <c r="S41" s="483">
        <v>14362.789046598806</v>
      </c>
      <c r="T41" s="483">
        <v>14663.03270442883</v>
      </c>
      <c r="U41" s="483">
        <v>14612.661799738773</v>
      </c>
      <c r="V41" s="483">
        <v>14786.185715606192</v>
      </c>
      <c r="W41" s="483">
        <v>15700.150945993279</v>
      </c>
      <c r="X41" s="228"/>
      <c r="Y41" s="228"/>
      <c r="Z41" s="228"/>
      <c r="AA41" s="228"/>
      <c r="AB41" s="228"/>
      <c r="AC41" s="228"/>
      <c r="AD41" s="202"/>
      <c r="AE41" s="202"/>
      <c r="AF41" s="202"/>
      <c r="AG41" s="202"/>
      <c r="AH41" s="202"/>
    </row>
    <row r="42" spans="2:34" ht="12.75" customHeight="1" x14ac:dyDescent="0.15">
      <c r="B42" s="339" t="s">
        <v>126</v>
      </c>
      <c r="C42" s="529">
        <v>71653.281579999995</v>
      </c>
      <c r="D42" s="529">
        <v>73568.714217999994</v>
      </c>
      <c r="E42" s="529">
        <v>77637.10471</v>
      </c>
      <c r="F42" s="529">
        <v>72681</v>
      </c>
      <c r="G42" s="543">
        <v>78538</v>
      </c>
      <c r="H42" s="529">
        <v>88665</v>
      </c>
      <c r="I42" s="529">
        <v>98767</v>
      </c>
      <c r="J42" s="348">
        <v>106246</v>
      </c>
      <c r="K42" s="348">
        <v>111332</v>
      </c>
      <c r="L42" s="537">
        <v>114442</v>
      </c>
      <c r="M42" s="348">
        <v>117691</v>
      </c>
      <c r="N42" s="348">
        <v>116710</v>
      </c>
      <c r="O42" s="348">
        <v>136599</v>
      </c>
      <c r="P42" s="348">
        <v>119382</v>
      </c>
      <c r="Q42" s="537">
        <v>113386</v>
      </c>
      <c r="R42" s="348">
        <v>116796</v>
      </c>
      <c r="S42" s="348">
        <v>109608</v>
      </c>
      <c r="T42" s="348">
        <v>112502</v>
      </c>
      <c r="U42" s="348">
        <v>115220</v>
      </c>
      <c r="V42" s="348">
        <v>126093</v>
      </c>
      <c r="W42" s="348">
        <v>127306</v>
      </c>
      <c r="X42" s="228"/>
      <c r="Y42" s="228"/>
      <c r="Z42" s="228"/>
      <c r="AA42" s="228"/>
      <c r="AB42" s="228"/>
      <c r="AC42" s="228"/>
      <c r="AD42" s="202"/>
      <c r="AE42" s="202"/>
      <c r="AF42" s="202"/>
      <c r="AG42" s="202"/>
      <c r="AH42" s="202"/>
    </row>
    <row r="43" spans="2:34" s="202" customFormat="1" ht="12.75" customHeight="1" x14ac:dyDescent="0.15">
      <c r="B43" s="484" t="s">
        <v>124</v>
      </c>
      <c r="C43" s="531">
        <v>161749.60461967756</v>
      </c>
      <c r="D43" s="531">
        <v>165162.91892929611</v>
      </c>
      <c r="E43" s="531">
        <v>173549.77690120932</v>
      </c>
      <c r="F43" s="531">
        <v>189229.66040507151</v>
      </c>
      <c r="G43" s="545">
        <v>204108.32179992838</v>
      </c>
      <c r="H43" s="531">
        <v>222600.99120204247</v>
      </c>
      <c r="I43" s="531">
        <v>236130.78488778212</v>
      </c>
      <c r="J43" s="483">
        <v>246950.68126115104</v>
      </c>
      <c r="K43" s="483">
        <v>256467.53353886257</v>
      </c>
      <c r="L43" s="548">
        <v>268254.88732337893</v>
      </c>
      <c r="M43" s="483">
        <v>281148.15318926721</v>
      </c>
      <c r="N43" s="483">
        <v>295175.48169599811</v>
      </c>
      <c r="O43" s="483">
        <v>326244.48009480024</v>
      </c>
      <c r="P43" s="483">
        <v>313308.06307584862</v>
      </c>
      <c r="Q43" s="548">
        <v>312208.4848611909</v>
      </c>
      <c r="R43" s="483">
        <v>316955.19402298157</v>
      </c>
      <c r="S43" s="483">
        <v>319911.35595364531</v>
      </c>
      <c r="T43" s="483">
        <v>325218.57917153119</v>
      </c>
      <c r="U43" s="483">
        <v>329376.29037619691</v>
      </c>
      <c r="V43" s="483">
        <v>345204.71746217599</v>
      </c>
      <c r="W43" s="483">
        <v>356241.33845782571</v>
      </c>
      <c r="X43" s="228"/>
      <c r="Y43" s="228"/>
      <c r="Z43" s="228"/>
      <c r="AA43" s="228"/>
      <c r="AB43" s="228"/>
      <c r="AC43" s="228"/>
    </row>
    <row r="44" spans="2:34" ht="12.75" customHeight="1" x14ac:dyDescent="0.15">
      <c r="B44" s="646" t="s">
        <v>237</v>
      </c>
      <c r="C44" s="657">
        <v>66467.450841833328</v>
      </c>
      <c r="D44" s="657">
        <v>67244.122807876076</v>
      </c>
      <c r="E44" s="657">
        <v>69587.416443593567</v>
      </c>
      <c r="F44" s="657">
        <v>76676.638698617768</v>
      </c>
      <c r="G44" s="658">
        <v>81497.334929606281</v>
      </c>
      <c r="H44" s="657">
        <v>87335.272777607053</v>
      </c>
      <c r="I44" s="657">
        <v>87973.301652229653</v>
      </c>
      <c r="J44" s="652">
        <v>89776.28277038419</v>
      </c>
      <c r="K44" s="652">
        <v>89609.587254313956</v>
      </c>
      <c r="L44" s="659">
        <v>94364.992817998369</v>
      </c>
      <c r="M44" s="652">
        <v>100504.36409963843</v>
      </c>
      <c r="N44" s="652">
        <v>109880.93315529343</v>
      </c>
      <c r="O44" s="652">
        <v>115978.47841450135</v>
      </c>
      <c r="P44" s="652">
        <v>116371.26165877483</v>
      </c>
      <c r="Q44" s="659">
        <v>117324.61374387395</v>
      </c>
      <c r="R44" s="652">
        <v>114862.80083092758</v>
      </c>
      <c r="S44" s="652">
        <v>120550.08216401663</v>
      </c>
      <c r="T44" s="652">
        <v>121894.07329329575</v>
      </c>
      <c r="U44" s="652">
        <v>122970.21029601315</v>
      </c>
      <c r="V44" s="652">
        <v>127329.77998589074</v>
      </c>
      <c r="W44" s="652">
        <v>134945.28788671413</v>
      </c>
      <c r="X44" s="228"/>
      <c r="Y44" s="228"/>
      <c r="Z44" s="228"/>
      <c r="AA44" s="228"/>
      <c r="AB44" s="228"/>
      <c r="AC44" s="228"/>
      <c r="AD44" s="202"/>
      <c r="AE44" s="202"/>
      <c r="AF44" s="202"/>
      <c r="AG44" s="202"/>
      <c r="AH44" s="202"/>
    </row>
    <row r="45" spans="2:34" s="200" customFormat="1" ht="26.25" customHeight="1" x14ac:dyDescent="0.2">
      <c r="B45" s="605" t="s">
        <v>238</v>
      </c>
      <c r="C45" s="606">
        <v>0</v>
      </c>
      <c r="D45" s="606">
        <v>2710</v>
      </c>
      <c r="E45" s="606">
        <v>0</v>
      </c>
      <c r="F45" s="606">
        <v>2729.8509199999999</v>
      </c>
      <c r="G45" s="607">
        <v>0</v>
      </c>
      <c r="H45" s="606">
        <v>3022.2429041104651</v>
      </c>
      <c r="I45" s="606">
        <v>0</v>
      </c>
      <c r="J45" s="606">
        <v>3402.5875999999998</v>
      </c>
      <c r="K45" s="606">
        <v>0</v>
      </c>
      <c r="L45" s="607">
        <v>3506.3051700000001</v>
      </c>
      <c r="M45" s="606">
        <v>0</v>
      </c>
      <c r="N45" s="608">
        <v>4165.6529742985404</v>
      </c>
      <c r="O45" s="608">
        <v>0</v>
      </c>
      <c r="P45" s="608">
        <v>4639.6355952724962</v>
      </c>
      <c r="Q45" s="609">
        <v>0</v>
      </c>
      <c r="R45" s="608">
        <v>5446.7697071116663</v>
      </c>
      <c r="S45" s="608">
        <v>0</v>
      </c>
      <c r="T45" s="608">
        <v>5705.9966724341675</v>
      </c>
      <c r="U45" s="608">
        <v>5873.4156475202244</v>
      </c>
      <c r="V45" s="608"/>
      <c r="W45" s="622">
        <v>6334.1382429489195</v>
      </c>
      <c r="X45" s="233"/>
      <c r="Y45" s="234"/>
      <c r="Z45" s="235"/>
      <c r="AA45" s="222"/>
      <c r="AB45" s="236"/>
      <c r="AC45" s="234"/>
    </row>
    <row r="46" spans="2:34" s="25" customFormat="1" ht="8.25" customHeight="1" x14ac:dyDescent="0.2">
      <c r="B46" s="503"/>
      <c r="C46" s="504"/>
      <c r="D46" s="505"/>
      <c r="E46" s="504"/>
      <c r="F46" s="505"/>
      <c r="G46" s="504"/>
      <c r="H46" s="505"/>
      <c r="I46" s="504"/>
      <c r="J46" s="505"/>
      <c r="K46" s="504"/>
      <c r="L46" s="505"/>
      <c r="M46" s="504"/>
      <c r="N46" s="506"/>
      <c r="O46" s="506"/>
      <c r="P46" s="506"/>
      <c r="Q46" s="506"/>
      <c r="R46" s="507"/>
      <c r="S46" s="507"/>
      <c r="T46" s="507"/>
      <c r="U46" s="234"/>
      <c r="V46" s="233"/>
      <c r="W46" s="234"/>
      <c r="X46" s="233"/>
      <c r="Y46" s="234"/>
      <c r="Z46" s="235"/>
      <c r="AA46" s="222"/>
      <c r="AB46" s="236"/>
      <c r="AC46" s="234"/>
      <c r="AD46" s="200"/>
      <c r="AE46" s="200"/>
      <c r="AF46" s="200"/>
      <c r="AG46" s="200"/>
      <c r="AH46" s="200"/>
    </row>
    <row r="47" spans="2:34" s="8" customFormat="1" ht="15" customHeight="1" x14ac:dyDescent="0.2">
      <c r="B47" s="192" t="s">
        <v>294</v>
      </c>
      <c r="C47" s="193"/>
      <c r="D47" s="193"/>
      <c r="E47" s="193"/>
      <c r="F47" s="193"/>
      <c r="G47" s="193"/>
      <c r="H47" s="193"/>
      <c r="I47" s="193"/>
      <c r="J47" s="193"/>
      <c r="K47" s="75"/>
      <c r="L47" s="75"/>
      <c r="M47" s="75"/>
      <c r="N47" s="75"/>
      <c r="O47" s="93"/>
      <c r="P47" s="171"/>
      <c r="Q47" s="158"/>
      <c r="R47" s="171"/>
      <c r="S47" s="171"/>
      <c r="T47" s="171"/>
      <c r="U47" s="93"/>
      <c r="V47" s="221"/>
      <c r="W47" s="93"/>
      <c r="X47" s="87"/>
      <c r="Y47" s="93"/>
      <c r="Z47" s="93"/>
      <c r="AA47" s="221"/>
      <c r="AB47" s="93"/>
      <c r="AC47" s="93"/>
      <c r="AD47" s="93"/>
      <c r="AE47" s="93"/>
      <c r="AF47" s="93"/>
      <c r="AG47" s="93"/>
      <c r="AH47" s="93"/>
    </row>
    <row r="48" spans="2:34" s="8" customFormat="1" ht="6.75" customHeight="1" x14ac:dyDescent="0.2">
      <c r="B48" s="192"/>
      <c r="C48" s="193"/>
      <c r="D48" s="193"/>
      <c r="E48" s="193"/>
      <c r="F48" s="193"/>
      <c r="G48" s="193"/>
      <c r="H48" s="193"/>
      <c r="I48" s="193"/>
      <c r="J48" s="193"/>
      <c r="K48" s="75"/>
      <c r="L48" s="75"/>
      <c r="M48" s="75"/>
      <c r="N48" s="75"/>
      <c r="O48" s="93"/>
      <c r="P48" s="171"/>
      <c r="Q48" s="158"/>
      <c r="R48" s="171"/>
      <c r="S48" s="171"/>
      <c r="T48" s="171"/>
      <c r="U48" s="93"/>
      <c r="V48" s="221"/>
      <c r="W48" s="93"/>
      <c r="X48" s="87"/>
      <c r="Y48" s="93"/>
      <c r="Z48" s="93"/>
      <c r="AA48" s="221"/>
      <c r="AB48" s="93"/>
      <c r="AC48" s="93"/>
      <c r="AD48" s="93"/>
      <c r="AE48" s="93"/>
      <c r="AF48" s="93"/>
      <c r="AG48" s="93"/>
      <c r="AH48" s="93"/>
    </row>
    <row r="49" spans="2:55" s="30" customFormat="1" ht="12" customHeight="1" x14ac:dyDescent="0.2">
      <c r="B49" s="182" t="s">
        <v>308</v>
      </c>
      <c r="C49" s="193"/>
      <c r="D49" s="193"/>
      <c r="E49" s="193"/>
      <c r="F49" s="193"/>
      <c r="G49" s="193"/>
      <c r="H49" s="193"/>
      <c r="I49" s="193"/>
      <c r="J49" s="193"/>
      <c r="K49" s="75"/>
      <c r="L49" s="75"/>
      <c r="M49" s="75"/>
      <c r="N49" s="75"/>
      <c r="O49" s="237"/>
      <c r="P49" s="93"/>
      <c r="Q49" s="238"/>
      <c r="R49" s="220"/>
      <c r="S49" s="220"/>
      <c r="T49" s="171"/>
      <c r="U49" s="93"/>
      <c r="V49" s="221"/>
      <c r="W49" s="93"/>
      <c r="X49" s="93"/>
      <c r="Y49" s="93"/>
      <c r="Z49" s="93"/>
      <c r="AA49" s="239"/>
      <c r="AB49" s="220"/>
      <c r="AC49" s="220"/>
      <c r="AD49" s="220"/>
      <c r="AE49" s="220"/>
      <c r="AF49" s="220"/>
      <c r="AG49" s="220"/>
      <c r="AH49" s="220"/>
    </row>
    <row r="50" spans="2:55" s="8" customFormat="1" ht="17.25" customHeight="1" x14ac:dyDescent="0.2">
      <c r="B50" s="167" t="s">
        <v>52</v>
      </c>
      <c r="C50" s="193"/>
      <c r="D50" s="193"/>
      <c r="E50" s="193"/>
      <c r="F50" s="193"/>
      <c r="G50" s="193"/>
      <c r="H50" s="193"/>
      <c r="I50" s="193"/>
      <c r="J50" s="193"/>
      <c r="K50" s="75"/>
      <c r="L50" s="75"/>
      <c r="M50" s="75"/>
      <c r="N50" s="75"/>
      <c r="O50" s="93"/>
      <c r="P50" s="93"/>
      <c r="Q50" s="240"/>
      <c r="R50" s="93"/>
      <c r="S50" s="93"/>
      <c r="T50" s="171"/>
      <c r="U50" s="93"/>
      <c r="V50" s="221"/>
      <c r="W50" s="93"/>
      <c r="X50" s="87"/>
      <c r="Y50" s="93"/>
      <c r="Z50" s="93"/>
      <c r="AA50" s="221"/>
      <c r="AB50" s="93"/>
      <c r="AC50" s="93"/>
      <c r="AD50" s="93"/>
      <c r="AE50" s="93"/>
      <c r="AF50" s="93"/>
      <c r="AG50" s="93"/>
      <c r="AH50" s="93"/>
    </row>
    <row r="51" spans="2:55" s="8" customFormat="1" ht="11.25" customHeight="1" x14ac:dyDescent="0.2">
      <c r="B51" s="28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93"/>
      <c r="P51" s="241"/>
      <c r="Q51" s="240"/>
      <c r="R51" s="238"/>
      <c r="S51" s="242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</row>
    <row r="52" spans="2:55" ht="11.25" customHeight="1" x14ac:dyDescent="0.2">
      <c r="O52" s="202"/>
      <c r="P52" s="93"/>
      <c r="Q52" s="221"/>
      <c r="R52" s="93"/>
      <c r="S52" s="93"/>
      <c r="T52" s="93"/>
      <c r="U52" s="93"/>
      <c r="V52" s="221"/>
      <c r="W52" s="93"/>
      <c r="X52" s="87"/>
      <c r="Y52" s="93"/>
      <c r="Z52" s="93"/>
      <c r="AA52" s="243"/>
      <c r="AB52" s="202"/>
      <c r="AC52" s="202"/>
      <c r="AD52" s="202"/>
      <c r="AE52" s="202"/>
      <c r="AF52" s="202"/>
      <c r="AG52" s="202"/>
      <c r="AH52" s="202"/>
    </row>
    <row r="53" spans="2:55" ht="11.25" customHeight="1" x14ac:dyDescent="0.2">
      <c r="O53" s="202"/>
      <c r="P53" s="93"/>
      <c r="Q53" s="221"/>
      <c r="R53" s="93"/>
      <c r="S53" s="93"/>
      <c r="T53" s="93"/>
      <c r="U53" s="93"/>
      <c r="V53" s="221"/>
      <c r="W53" s="93"/>
      <c r="X53" s="87"/>
      <c r="Y53" s="93"/>
      <c r="Z53" s="93"/>
      <c r="AA53" s="243"/>
      <c r="AB53" s="202"/>
      <c r="AC53" s="202"/>
      <c r="AD53" s="202"/>
      <c r="AE53" s="202"/>
      <c r="AF53" s="202"/>
      <c r="AG53" s="202"/>
      <c r="AH53" s="202"/>
    </row>
    <row r="54" spans="2:55" ht="11.25" customHeight="1" x14ac:dyDescent="0.2">
      <c r="O54" s="202"/>
      <c r="P54" s="93"/>
      <c r="Q54" s="221"/>
      <c r="R54" s="93"/>
      <c r="S54" s="93"/>
      <c r="T54" s="93"/>
      <c r="U54" s="93"/>
      <c r="V54" s="221"/>
      <c r="W54" s="93"/>
      <c r="X54" s="87"/>
      <c r="Y54" s="93"/>
      <c r="Z54" s="93"/>
      <c r="AA54" s="243"/>
      <c r="AB54" s="202"/>
      <c r="AC54" s="202"/>
      <c r="AD54" s="202"/>
      <c r="AE54" s="202"/>
      <c r="AF54" s="202"/>
      <c r="AG54" s="202"/>
      <c r="AH54" s="202"/>
    </row>
    <row r="55" spans="2:55" ht="11.25" customHeight="1" x14ac:dyDescent="0.2">
      <c r="O55" s="202"/>
      <c r="P55" s="93"/>
      <c r="Q55" s="221"/>
      <c r="R55" s="93"/>
      <c r="S55" s="93"/>
      <c r="T55" s="93"/>
      <c r="U55" s="93"/>
      <c r="V55" s="221"/>
      <c r="W55" s="93"/>
      <c r="X55" s="87"/>
      <c r="Y55" s="93"/>
      <c r="Z55" s="93"/>
      <c r="AA55" s="243"/>
      <c r="AB55" s="202"/>
      <c r="AC55" s="202"/>
      <c r="AD55" s="202"/>
      <c r="AE55" s="202"/>
      <c r="AF55" s="202"/>
      <c r="AG55" s="202"/>
      <c r="AH55" s="202"/>
    </row>
    <row r="56" spans="2:55" ht="11.25" customHeight="1" x14ac:dyDescent="0.2">
      <c r="O56" s="202"/>
      <c r="P56" s="93"/>
      <c r="Q56" s="221"/>
      <c r="R56" s="93"/>
      <c r="S56" s="93"/>
      <c r="T56" s="93"/>
      <c r="U56" s="93"/>
      <c r="V56" s="221"/>
      <c r="W56" s="93"/>
      <c r="X56" s="87"/>
      <c r="Y56" s="93"/>
      <c r="Z56" s="93"/>
      <c r="AA56" s="243"/>
      <c r="AB56" s="202"/>
      <c r="AC56" s="202"/>
      <c r="AD56" s="202"/>
      <c r="AE56" s="202"/>
      <c r="AF56" s="202"/>
      <c r="AG56" s="202"/>
      <c r="AH56" s="202"/>
    </row>
    <row r="57" spans="2:55" ht="11.25" customHeight="1" x14ac:dyDescent="0.2">
      <c r="O57" s="202"/>
      <c r="P57" s="93"/>
      <c r="Q57" s="221"/>
      <c r="R57" s="93"/>
      <c r="S57" s="93"/>
      <c r="T57" s="93"/>
      <c r="U57" s="93"/>
      <c r="V57" s="221"/>
      <c r="W57" s="93"/>
      <c r="X57" s="87"/>
      <c r="Y57" s="93"/>
      <c r="Z57" s="93"/>
      <c r="AA57" s="243"/>
      <c r="AB57" s="202"/>
      <c r="AC57" s="202"/>
      <c r="AD57" s="202"/>
      <c r="AE57" s="202"/>
      <c r="AF57" s="202"/>
      <c r="AG57" s="202"/>
      <c r="AH57" s="202"/>
    </row>
    <row r="58" spans="2:55" ht="11.25" customHeight="1" x14ac:dyDescent="0.2">
      <c r="O58" s="202"/>
      <c r="P58" s="93"/>
      <c r="Q58" s="221"/>
      <c r="R58" s="93"/>
      <c r="S58" s="93"/>
      <c r="T58" s="93"/>
      <c r="U58" s="93"/>
      <c r="V58" s="221"/>
      <c r="W58" s="93"/>
      <c r="X58" s="87"/>
      <c r="Y58" s="93"/>
      <c r="Z58" s="93"/>
      <c r="AA58" s="243"/>
      <c r="AB58" s="202"/>
      <c r="AC58" s="202"/>
      <c r="AD58" s="202"/>
      <c r="AE58" s="202"/>
      <c r="AF58" s="202"/>
      <c r="AG58" s="202"/>
      <c r="AH58" s="202"/>
    </row>
    <row r="59" spans="2:55" ht="11.25" customHeight="1" x14ac:dyDescent="0.2">
      <c r="O59" s="202"/>
      <c r="P59" s="93"/>
      <c r="Q59" s="221"/>
      <c r="R59" s="93"/>
      <c r="S59" s="93"/>
      <c r="T59" s="93"/>
      <c r="U59" s="93"/>
      <c r="V59" s="221"/>
      <c r="W59" s="93"/>
      <c r="X59" s="87"/>
      <c r="Y59" s="93"/>
      <c r="Z59" s="93"/>
      <c r="AA59" s="243"/>
      <c r="AB59" s="202"/>
      <c r="AC59" s="202"/>
      <c r="AD59" s="202"/>
      <c r="AE59" s="202"/>
      <c r="AF59" s="202"/>
      <c r="AG59" s="202"/>
      <c r="AH59" s="202"/>
    </row>
    <row r="60" spans="2:55" ht="11.25" customHeight="1" x14ac:dyDescent="0.2">
      <c r="O60" s="202"/>
      <c r="P60" s="93"/>
      <c r="Q60" s="221"/>
      <c r="R60" s="93"/>
      <c r="S60" s="93"/>
      <c r="T60" s="93"/>
      <c r="U60" s="93"/>
      <c r="V60" s="221"/>
      <c r="W60" s="93"/>
      <c r="X60" s="87"/>
      <c r="Y60" s="93"/>
      <c r="Z60" s="93"/>
      <c r="AA60" s="243"/>
      <c r="AB60" s="202"/>
      <c r="AC60" s="202"/>
      <c r="AD60" s="202"/>
      <c r="AE60" s="202"/>
      <c r="AF60" s="202"/>
      <c r="AG60" s="202"/>
      <c r="AH60" s="202"/>
    </row>
    <row r="61" spans="2:55" ht="11.25" customHeight="1" x14ac:dyDescent="0.2">
      <c r="O61" s="202"/>
      <c r="P61" s="93"/>
      <c r="Q61" s="221"/>
      <c r="R61" s="93"/>
      <c r="S61" s="93"/>
      <c r="T61" s="93"/>
      <c r="U61" s="93"/>
      <c r="V61" s="221"/>
      <c r="W61" s="93"/>
      <c r="X61" s="87"/>
      <c r="Y61" s="93"/>
      <c r="Z61" s="93"/>
      <c r="AA61" s="243"/>
      <c r="AB61" s="202"/>
      <c r="AC61" s="202"/>
      <c r="AD61" s="202"/>
      <c r="AE61" s="202"/>
      <c r="AF61" s="202"/>
      <c r="AG61" s="202"/>
      <c r="AH61" s="202"/>
    </row>
    <row r="62" spans="2:55" ht="11.25" customHeight="1" x14ac:dyDescent="0.2">
      <c r="O62" s="202"/>
      <c r="P62" s="93"/>
      <c r="Q62" s="221"/>
      <c r="R62" s="93"/>
      <c r="S62" s="93"/>
      <c r="T62" s="93"/>
      <c r="U62" s="93"/>
      <c r="V62" s="221"/>
      <c r="W62" s="93"/>
      <c r="X62" s="87"/>
      <c r="Y62" s="93"/>
      <c r="Z62" s="93"/>
      <c r="AA62" s="243"/>
      <c r="AB62" s="202"/>
      <c r="AC62" s="202"/>
      <c r="AD62" s="202"/>
      <c r="AE62" s="202"/>
      <c r="AF62" s="202"/>
      <c r="AG62" s="202"/>
      <c r="AH62" s="202"/>
    </row>
    <row r="63" spans="2:55" ht="11.25" customHeight="1" x14ac:dyDescent="0.2">
      <c r="O63" s="202"/>
      <c r="P63" s="93"/>
      <c r="Q63" s="221"/>
      <c r="R63" s="93"/>
      <c r="S63" s="93"/>
      <c r="T63" s="93"/>
      <c r="U63" s="93"/>
      <c r="V63" s="221"/>
      <c r="W63" s="93"/>
      <c r="X63" s="87"/>
      <c r="Y63" s="93"/>
      <c r="Z63" s="93"/>
      <c r="AA63" s="243"/>
      <c r="AB63" s="202"/>
      <c r="AC63" s="202"/>
      <c r="AD63" s="202"/>
      <c r="AE63" s="202"/>
      <c r="AF63" s="202"/>
      <c r="AG63" s="202"/>
      <c r="AH63" s="202"/>
    </row>
    <row r="64" spans="2:55" ht="11.25" customHeight="1" x14ac:dyDescent="0.2">
      <c r="O64" s="202"/>
      <c r="P64" s="93"/>
      <c r="Q64" s="221"/>
      <c r="R64" s="93"/>
      <c r="S64" s="93"/>
      <c r="T64" s="93"/>
      <c r="U64" s="93"/>
      <c r="V64" s="221"/>
      <c r="W64" s="93"/>
      <c r="X64" s="87"/>
      <c r="Y64" s="93"/>
      <c r="Z64" s="93"/>
      <c r="AA64" s="243"/>
      <c r="AB64" s="202"/>
      <c r="AC64" s="202"/>
      <c r="AD64" s="202"/>
      <c r="AE64" s="202"/>
      <c r="AF64" s="202"/>
      <c r="AG64" s="202"/>
      <c r="AH64" s="202"/>
    </row>
    <row r="65" spans="15:34" ht="11.25" customHeight="1" x14ac:dyDescent="0.2">
      <c r="O65" s="202"/>
      <c r="P65" s="93"/>
      <c r="Q65" s="221"/>
      <c r="R65" s="93"/>
      <c r="S65" s="93"/>
      <c r="T65" s="93"/>
      <c r="U65" s="93"/>
      <c r="V65" s="221"/>
      <c r="W65" s="93"/>
      <c r="X65" s="87"/>
      <c r="Y65" s="93"/>
      <c r="Z65" s="93"/>
      <c r="AA65" s="243"/>
      <c r="AB65" s="202"/>
      <c r="AC65" s="202"/>
      <c r="AD65" s="202"/>
      <c r="AE65" s="202"/>
      <c r="AF65" s="202"/>
      <c r="AG65" s="202"/>
      <c r="AH65" s="202"/>
    </row>
  </sheetData>
  <mergeCells count="1">
    <mergeCell ref="S1:T1"/>
  </mergeCells>
  <phoneticPr fontId="10" type="noConversion"/>
  <hyperlinks>
    <hyperlink ref="S1" location="Index!A1" display="retour à l'index"/>
  </hyperlinks>
  <pageMargins left="7.874015748031496E-2" right="0" top="0.31496062992125984" bottom="0.11811023622047245" header="0.35433070866141736" footer="0.51181102362204722"/>
  <pageSetup paperSize="9" scale="70" orientation="landscape" r:id="rId1"/>
  <headerFooter alignWithMargins="0"/>
  <ignoredErrors>
    <ignoredError sqref="C6:J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zoomScaleNormal="100" workbookViewId="0">
      <selection activeCell="B1" sqref="B1"/>
    </sheetView>
  </sheetViews>
  <sheetFormatPr baseColWidth="10" defaultRowHeight="12.75" x14ac:dyDescent="0.2"/>
  <cols>
    <col min="1" max="1" width="8.85546875" customWidth="1"/>
    <col min="2" max="2" width="20.7109375" customWidth="1"/>
    <col min="8" max="8" width="16.140625" customWidth="1"/>
  </cols>
  <sheetData>
    <row r="1" spans="1:8" x14ac:dyDescent="0.2">
      <c r="A1" t="s">
        <v>236</v>
      </c>
      <c r="H1" s="492" t="s">
        <v>59</v>
      </c>
    </row>
    <row r="41" s="43" customFormat="1" x14ac:dyDescent="0.2"/>
    <row r="42" s="43" customFormat="1" x14ac:dyDescent="0.2"/>
    <row r="43" s="494" customFormat="1" x14ac:dyDescent="0.2"/>
    <row r="66" spans="2:2" x14ac:dyDescent="0.2">
      <c r="B66" s="491"/>
    </row>
  </sheetData>
  <hyperlinks>
    <hyperlink ref="H1" location="Index!A1" display="retour à l'index"/>
  </hyperlinks>
  <pageMargins left="0" right="0" top="0.39370078740157483" bottom="0.19685039370078741" header="0.51181102362204722" footer="0.51181102362204722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workbookViewId="0">
      <selection activeCell="B1" sqref="B1"/>
    </sheetView>
  </sheetViews>
  <sheetFormatPr baseColWidth="10" defaultColWidth="11.42578125" defaultRowHeight="12.75" customHeight="1" x14ac:dyDescent="0.2"/>
  <cols>
    <col min="1" max="1" width="0.85546875" style="90" customWidth="1"/>
    <col min="2" max="2" width="36.5703125" style="6" customWidth="1"/>
    <col min="3" max="3" width="16.28515625" style="104" customWidth="1"/>
    <col min="4" max="4" width="7.7109375" style="104" customWidth="1"/>
    <col min="5" max="5" width="18.7109375" style="6" customWidth="1"/>
    <col min="6" max="6" width="6.85546875" style="6" customWidth="1"/>
    <col min="7" max="7" width="11.7109375" style="6" customWidth="1"/>
    <col min="8" max="8" width="4.7109375" style="6" customWidth="1"/>
    <col min="9" max="17" width="6.85546875" style="6" customWidth="1"/>
    <col min="18" max="20" width="1.5703125" style="6" customWidth="1"/>
    <col min="21" max="16384" width="11.42578125" style="6"/>
  </cols>
  <sheetData>
    <row r="1" spans="1:8" s="2" customFormat="1" ht="12.75" customHeight="1" x14ac:dyDescent="0.2">
      <c r="A1" s="90" t="s">
        <v>13</v>
      </c>
      <c r="B1" s="29" t="s">
        <v>49</v>
      </c>
      <c r="C1" s="100"/>
      <c r="D1" s="124" t="s">
        <v>13</v>
      </c>
      <c r="E1" s="314" t="s">
        <v>59</v>
      </c>
      <c r="F1" s="159"/>
    </row>
    <row r="2" spans="1:8" ht="6.75" customHeight="1" x14ac:dyDescent="0.2">
      <c r="A2" s="1"/>
    </row>
    <row r="3" spans="1:8" ht="12.75" customHeight="1" x14ac:dyDescent="0.2">
      <c r="A3" s="1"/>
      <c r="B3" s="165" t="s">
        <v>271</v>
      </c>
      <c r="C3" s="167"/>
      <c r="D3" s="167"/>
    </row>
    <row r="4" spans="1:8" ht="12.75" customHeight="1" x14ac:dyDescent="0.2">
      <c r="B4" s="39" t="s">
        <v>215</v>
      </c>
      <c r="C4" s="39"/>
      <c r="D4" s="39"/>
    </row>
    <row r="5" spans="1:8" s="3" customFormat="1" ht="16.5" customHeight="1" x14ac:dyDescent="0.2">
      <c r="A5" s="90"/>
      <c r="B5" s="140" t="s">
        <v>53</v>
      </c>
      <c r="C5" s="130" t="s">
        <v>54</v>
      </c>
      <c r="D5" s="130" t="s">
        <v>9</v>
      </c>
    </row>
    <row r="6" spans="1:8" ht="12.75" customHeight="1" x14ac:dyDescent="0.2">
      <c r="B6" s="150" t="s">
        <v>63</v>
      </c>
      <c r="C6" s="361">
        <v>184467</v>
      </c>
      <c r="D6" s="116">
        <v>8.4287352030957496</v>
      </c>
    </row>
    <row r="7" spans="1:8" ht="12.75" customHeight="1" x14ac:dyDescent="0.2">
      <c r="B7" s="150" t="s">
        <v>55</v>
      </c>
      <c r="C7" s="142">
        <v>79313</v>
      </c>
      <c r="D7" s="142">
        <v>3.6239992798881815</v>
      </c>
      <c r="E7" s="328"/>
      <c r="G7" s="3"/>
      <c r="H7" s="3"/>
    </row>
    <row r="8" spans="1:8" ht="12.75" customHeight="1" x14ac:dyDescent="0.2">
      <c r="B8" s="150" t="s">
        <v>56</v>
      </c>
      <c r="C8" s="383">
        <v>1924769</v>
      </c>
      <c r="D8" s="142">
        <v>87.947265517016064</v>
      </c>
      <c r="F8" s="103"/>
      <c r="G8" s="142"/>
      <c r="H8" s="142"/>
    </row>
    <row r="9" spans="1:8" s="3" customFormat="1" ht="14.45" customHeight="1" x14ac:dyDescent="0.2">
      <c r="A9" s="90"/>
      <c r="B9" s="145" t="s">
        <v>0</v>
      </c>
      <c r="C9" s="143">
        <v>2188549</v>
      </c>
      <c r="D9" s="143">
        <v>100</v>
      </c>
      <c r="F9" s="103"/>
      <c r="G9" s="142"/>
      <c r="H9" s="142"/>
    </row>
    <row r="10" spans="1:8" ht="6" customHeight="1" x14ac:dyDescent="0.2">
      <c r="C10" s="322"/>
    </row>
    <row r="11" spans="1:8" ht="12.75" customHeight="1" x14ac:dyDescent="0.2">
      <c r="B11" s="181"/>
    </row>
    <row r="12" spans="1:8" ht="3.75" customHeight="1" x14ac:dyDescent="0.2">
      <c r="B12" s="129"/>
    </row>
    <row r="13" spans="1:8" ht="12.75" customHeight="1" x14ac:dyDescent="0.2">
      <c r="B13" s="167" t="s">
        <v>257</v>
      </c>
    </row>
    <row r="14" spans="1:8" ht="18.75" customHeight="1" x14ac:dyDescent="0.2">
      <c r="B14" s="167" t="s">
        <v>52</v>
      </c>
    </row>
    <row r="15" spans="1:8" s="30" customFormat="1" ht="12.75" customHeight="1" x14ac:dyDescent="0.2">
      <c r="A15" s="90"/>
      <c r="B15" s="92"/>
      <c r="C15" s="105"/>
      <c r="D15" s="105"/>
    </row>
    <row r="28" spans="1:6" ht="12.75" customHeight="1" x14ac:dyDescent="0.2">
      <c r="A28" s="91"/>
    </row>
    <row r="29" spans="1:6" ht="12.75" customHeight="1" x14ac:dyDescent="0.2">
      <c r="A29" s="91"/>
    </row>
    <row r="30" spans="1:6" ht="12.75" customHeight="1" x14ac:dyDescent="0.2">
      <c r="A30" s="91"/>
    </row>
    <row r="31" spans="1:6" ht="12.75" customHeight="1" x14ac:dyDescent="0.2">
      <c r="F31" s="323"/>
    </row>
    <row r="32" spans="1:6" ht="12.75" customHeight="1" x14ac:dyDescent="0.2">
      <c r="E32" s="24"/>
      <c r="F32" s="323"/>
    </row>
    <row r="42" ht="6.75" customHeight="1" x14ac:dyDescent="0.2"/>
  </sheetData>
  <phoneticPr fontId="10" type="noConversion"/>
  <hyperlinks>
    <hyperlink ref="E1" location="titre!A1" display="retour table des matières"/>
    <hyperlink ref="E1:F1" location="Index!A1" display="retour à l'index"/>
  </hyperlinks>
  <pageMargins left="0.39370078740157483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140625" style="90" customWidth="1"/>
    <col min="2" max="2" width="33" style="12" customWidth="1"/>
    <col min="3" max="3" width="9.7109375" style="103" customWidth="1"/>
    <col min="4" max="4" width="9.7109375" style="114" customWidth="1"/>
    <col min="5" max="5" width="10.28515625" style="103" customWidth="1"/>
    <col min="6" max="12" width="10.28515625" style="2" customWidth="1"/>
    <col min="13" max="13" width="1" style="2" customWidth="1"/>
    <col min="14" max="16384" width="11.42578125" style="2"/>
  </cols>
  <sheetData>
    <row r="1" spans="1:13" s="8" customFormat="1" ht="12.75" customHeight="1" x14ac:dyDescent="0.2">
      <c r="A1" s="90" t="s">
        <v>13</v>
      </c>
      <c r="B1" s="29" t="s">
        <v>57</v>
      </c>
      <c r="C1" s="128"/>
      <c r="E1" s="106"/>
      <c r="F1" s="126"/>
      <c r="J1" s="205"/>
      <c r="K1" s="661" t="s">
        <v>59</v>
      </c>
      <c r="L1" s="663"/>
    </row>
    <row r="3" spans="1:13" ht="12.75" customHeight="1" x14ac:dyDescent="0.2">
      <c r="B3" s="3" t="s">
        <v>272</v>
      </c>
      <c r="C3" s="108"/>
      <c r="D3" s="107"/>
      <c r="E3" s="106"/>
    </row>
    <row r="4" spans="1:13" ht="12" customHeight="1" x14ac:dyDescent="0.2">
      <c r="B4" s="168" t="s">
        <v>58</v>
      </c>
      <c r="C4" s="108"/>
      <c r="D4" s="107"/>
      <c r="E4" s="106"/>
    </row>
    <row r="5" spans="1:13" ht="2.25" customHeight="1" x14ac:dyDescent="0.2">
      <c r="A5" s="97"/>
      <c r="B5" s="10"/>
      <c r="C5" s="144"/>
      <c r="D5" s="107"/>
      <c r="E5" s="106"/>
    </row>
    <row r="6" spans="1:13" s="20" customFormat="1" ht="16.5" customHeight="1" x14ac:dyDescent="0.2">
      <c r="A6" s="97"/>
      <c r="B6" s="135" t="s">
        <v>53</v>
      </c>
      <c r="C6" s="160">
        <v>2000</v>
      </c>
      <c r="D6" s="160">
        <v>2002</v>
      </c>
      <c r="E6" s="160">
        <v>2004</v>
      </c>
      <c r="F6" s="131">
        <v>2006</v>
      </c>
      <c r="G6" s="131">
        <v>2008</v>
      </c>
      <c r="H6" s="131">
        <v>2010</v>
      </c>
      <c r="I6" s="131">
        <v>2012</v>
      </c>
      <c r="J6" s="131">
        <v>2014</v>
      </c>
      <c r="K6" s="131">
        <v>2015</v>
      </c>
      <c r="L6" s="586">
        <v>2017</v>
      </c>
    </row>
    <row r="7" spans="1:13" s="3" customFormat="1" ht="12.75" customHeight="1" x14ac:dyDescent="0.2">
      <c r="A7" s="90"/>
      <c r="B7" s="71" t="s">
        <v>191</v>
      </c>
      <c r="C7" s="384">
        <v>13</v>
      </c>
      <c r="D7" s="385">
        <v>12</v>
      </c>
      <c r="E7" s="384">
        <v>10</v>
      </c>
      <c r="F7" s="384">
        <v>9</v>
      </c>
      <c r="G7" s="384">
        <v>8</v>
      </c>
      <c r="H7" s="384">
        <v>6.8521415976854989</v>
      </c>
      <c r="I7" s="384">
        <v>6.544616405833068</v>
      </c>
      <c r="J7" s="384">
        <v>9.6931858287369526</v>
      </c>
      <c r="K7" s="384">
        <v>9.5135182340511228</v>
      </c>
      <c r="L7" s="384">
        <v>8.4287352030957496</v>
      </c>
      <c r="M7" s="4"/>
    </row>
    <row r="8" spans="1:13" s="45" customFormat="1" ht="12.75" customHeight="1" x14ac:dyDescent="0.2">
      <c r="A8" s="90"/>
      <c r="B8" s="71" t="s">
        <v>55</v>
      </c>
      <c r="C8" s="384">
        <v>9</v>
      </c>
      <c r="D8" s="385">
        <v>7</v>
      </c>
      <c r="E8" s="384">
        <v>6</v>
      </c>
      <c r="F8" s="384">
        <v>6</v>
      </c>
      <c r="G8" s="384">
        <v>6</v>
      </c>
      <c r="H8" s="384">
        <v>5.5994465323308535</v>
      </c>
      <c r="I8" s="384">
        <v>4.843132115250798</v>
      </c>
      <c r="J8" s="384">
        <v>4.2128211830541265</v>
      </c>
      <c r="K8" s="384">
        <v>4.0754628855089692</v>
      </c>
      <c r="L8" s="384">
        <v>3.6239992798881815</v>
      </c>
      <c r="M8" s="350"/>
    </row>
    <row r="9" spans="1:13" s="45" customFormat="1" ht="12.75" customHeight="1" x14ac:dyDescent="0.2">
      <c r="A9" s="90"/>
      <c r="B9" s="71" t="s">
        <v>56</v>
      </c>
      <c r="C9" s="384">
        <v>78</v>
      </c>
      <c r="D9" s="399">
        <v>81</v>
      </c>
      <c r="E9" s="384">
        <v>84</v>
      </c>
      <c r="F9" s="384">
        <v>85</v>
      </c>
      <c r="G9" s="384">
        <v>86</v>
      </c>
      <c r="H9" s="384">
        <v>87.548411869983653</v>
      </c>
      <c r="I9" s="384">
        <v>88.612251478916136</v>
      </c>
      <c r="J9" s="384">
        <v>86.093992988208925</v>
      </c>
      <c r="K9" s="384">
        <v>86.411018880439912</v>
      </c>
      <c r="L9" s="384">
        <v>87.947265517016064</v>
      </c>
      <c r="M9" s="350"/>
    </row>
    <row r="10" spans="1:13" s="46" customFormat="1" ht="20.25" customHeight="1" x14ac:dyDescent="0.2">
      <c r="A10" s="90"/>
      <c r="B10" s="72" t="s">
        <v>182</v>
      </c>
      <c r="C10" s="396">
        <f>SUM(C7:C9)</f>
        <v>100</v>
      </c>
      <c r="D10" s="397">
        <f>SUM(D7:D9)</f>
        <v>100</v>
      </c>
      <c r="E10" s="397">
        <f>SUM(E7:E9)</f>
        <v>100</v>
      </c>
      <c r="F10" s="398">
        <f>SUM(F7:F9)</f>
        <v>100</v>
      </c>
      <c r="G10" s="398">
        <v>100</v>
      </c>
      <c r="H10" s="398">
        <v>100</v>
      </c>
      <c r="I10" s="398">
        <v>100</v>
      </c>
      <c r="J10" s="398">
        <v>100</v>
      </c>
      <c r="K10" s="398">
        <v>100</v>
      </c>
      <c r="L10" s="398">
        <v>100</v>
      </c>
    </row>
    <row r="11" spans="1:13" ht="3.75" customHeight="1" x14ac:dyDescent="0.2">
      <c r="I11" s="205"/>
      <c r="J11" s="205"/>
      <c r="K11" s="205"/>
      <c r="L11" s="205"/>
      <c r="M11" s="205"/>
    </row>
    <row r="12" spans="1:13" ht="12.75" customHeight="1" x14ac:dyDescent="0.2">
      <c r="B12" s="167" t="s">
        <v>257</v>
      </c>
      <c r="I12" s="205"/>
      <c r="J12" s="205"/>
      <c r="K12" s="205"/>
      <c r="L12" s="205"/>
      <c r="M12" s="205"/>
    </row>
    <row r="13" spans="1:13" ht="20.25" customHeight="1" x14ac:dyDescent="0.2">
      <c r="B13" s="167" t="s">
        <v>52</v>
      </c>
    </row>
    <row r="14" spans="1:13" s="30" customFormat="1" ht="12.75" customHeight="1" x14ac:dyDescent="0.2">
      <c r="A14" s="90"/>
      <c r="C14" s="105"/>
      <c r="D14" s="105"/>
      <c r="E14" s="105"/>
    </row>
    <row r="16" spans="1:13" ht="12.75" customHeight="1" x14ac:dyDescent="0.2">
      <c r="G16" s="47"/>
    </row>
    <row r="21" ht="6" customHeight="1" x14ac:dyDescent="0.2"/>
    <row r="22" ht="6" customHeight="1" x14ac:dyDescent="0.2"/>
    <row r="23" ht="6" customHeight="1" x14ac:dyDescent="0.2"/>
    <row r="24" ht="6" customHeight="1" x14ac:dyDescent="0.2"/>
    <row r="25" ht="6" customHeight="1" x14ac:dyDescent="0.2"/>
    <row r="26" ht="6" customHeight="1" x14ac:dyDescent="0.2"/>
  </sheetData>
  <mergeCells count="1">
    <mergeCell ref="K1:L1"/>
  </mergeCells>
  <phoneticPr fontId="10" type="noConversion"/>
  <hyperlinks>
    <hyperlink ref="K1" location="Index!A1" display="retour à l'index"/>
  </hyperlinks>
  <pageMargins left="0.51181102362204722" right="0.15748031496062992" top="0.35433070866141736" bottom="0" header="0.51181102362204722" footer="0.51181102362204722"/>
  <pageSetup paperSize="9" scale="85" orientation="landscape" r:id="rId1"/>
  <headerFooter alignWithMargins="0"/>
  <ignoredErrors>
    <ignoredError sqref="C10:F1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140625" style="90" customWidth="1"/>
    <col min="2" max="2" width="33" style="12" customWidth="1"/>
    <col min="3" max="3" width="10.7109375" style="103" customWidth="1"/>
    <col min="4" max="4" width="10.7109375" style="114" customWidth="1"/>
    <col min="5" max="5" width="10.7109375" style="103" customWidth="1"/>
    <col min="6" max="12" width="10.7109375" style="2" customWidth="1"/>
    <col min="13" max="16384" width="11.42578125" style="2"/>
  </cols>
  <sheetData>
    <row r="1" spans="1:12" s="8" customFormat="1" ht="12.75" customHeight="1" x14ac:dyDescent="0.2">
      <c r="A1" s="90" t="s">
        <v>13</v>
      </c>
      <c r="B1" s="29" t="s">
        <v>60</v>
      </c>
      <c r="C1" s="128"/>
      <c r="E1" s="106"/>
      <c r="F1" s="126"/>
      <c r="K1" s="661" t="s">
        <v>59</v>
      </c>
      <c r="L1" s="663"/>
    </row>
    <row r="2" spans="1:12" s="8" customFormat="1" ht="12.75" customHeight="1" x14ac:dyDescent="0.2">
      <c r="A2" s="1"/>
      <c r="B2" s="15"/>
      <c r="C2" s="106"/>
      <c r="D2" s="107"/>
      <c r="E2" s="106"/>
    </row>
    <row r="3" spans="1:12" ht="12.75" customHeight="1" x14ac:dyDescent="0.2">
      <c r="A3" s="1"/>
      <c r="B3" s="3" t="s">
        <v>272</v>
      </c>
      <c r="C3" s="108"/>
      <c r="D3" s="107"/>
      <c r="E3" s="106"/>
    </row>
    <row r="4" spans="1:12" ht="12" customHeight="1" x14ac:dyDescent="0.2">
      <c r="A4" s="1"/>
      <c r="B4" s="10" t="s">
        <v>214</v>
      </c>
      <c r="C4" s="108"/>
      <c r="D4" s="107"/>
      <c r="E4" s="106"/>
    </row>
    <row r="5" spans="1:12" ht="2.25" customHeight="1" x14ac:dyDescent="0.2">
      <c r="B5" s="13"/>
      <c r="C5" s="109"/>
      <c r="D5" s="110"/>
      <c r="E5" s="111"/>
    </row>
    <row r="6" spans="1:12" s="20" customFormat="1" ht="16.5" customHeight="1" x14ac:dyDescent="0.2">
      <c r="A6" s="97"/>
      <c r="B6" s="135" t="s">
        <v>53</v>
      </c>
      <c r="C6" s="160">
        <v>2000</v>
      </c>
      <c r="D6" s="160">
        <v>2002</v>
      </c>
      <c r="E6" s="160">
        <v>2004</v>
      </c>
      <c r="F6" s="131">
        <v>2006</v>
      </c>
      <c r="G6" s="131">
        <v>2008</v>
      </c>
      <c r="H6" s="131">
        <v>2010</v>
      </c>
      <c r="I6" s="131">
        <v>2012</v>
      </c>
      <c r="J6" s="131">
        <v>2014</v>
      </c>
      <c r="K6" s="131">
        <v>2015</v>
      </c>
      <c r="L6" s="586">
        <v>2017</v>
      </c>
    </row>
    <row r="7" spans="1:12" s="3" customFormat="1" ht="12.75" customHeight="1" x14ac:dyDescent="0.2">
      <c r="A7" s="90"/>
      <c r="B7" s="71" t="s">
        <v>63</v>
      </c>
      <c r="C7" s="360">
        <v>141292</v>
      </c>
      <c r="D7" s="361">
        <v>139162</v>
      </c>
      <c r="E7" s="361">
        <v>139886</v>
      </c>
      <c r="F7" s="361">
        <v>120800</v>
      </c>
      <c r="G7" s="361">
        <v>122539</v>
      </c>
      <c r="H7" s="361">
        <v>124198</v>
      </c>
      <c r="I7" s="361">
        <v>139298</v>
      </c>
      <c r="J7" s="361">
        <v>190607</v>
      </c>
      <c r="K7" s="361">
        <v>193909</v>
      </c>
      <c r="L7" s="361">
        <v>184467</v>
      </c>
    </row>
    <row r="8" spans="1:12" s="45" customFormat="1" ht="12.75" customHeight="1" x14ac:dyDescent="0.2">
      <c r="A8" s="90"/>
      <c r="B8" s="71" t="s">
        <v>55</v>
      </c>
      <c r="C8" s="383">
        <v>89527</v>
      </c>
      <c r="D8" s="142">
        <v>84537</v>
      </c>
      <c r="E8" s="142">
        <v>80140</v>
      </c>
      <c r="F8" s="142">
        <v>80337</v>
      </c>
      <c r="G8" s="142">
        <v>97458</v>
      </c>
      <c r="H8" s="142">
        <v>101494</v>
      </c>
      <c r="I8" s="142">
        <v>102730</v>
      </c>
      <c r="J8" s="142">
        <v>82841</v>
      </c>
      <c r="K8" s="142">
        <v>83068</v>
      </c>
      <c r="L8" s="142">
        <v>79313</v>
      </c>
    </row>
    <row r="9" spans="1:12" s="45" customFormat="1" ht="12.75" customHeight="1" x14ac:dyDescent="0.2">
      <c r="A9" s="90"/>
      <c r="B9" s="71" t="s">
        <v>56</v>
      </c>
      <c r="C9" s="383">
        <v>817131</v>
      </c>
      <c r="D9" s="383">
        <v>931285</v>
      </c>
      <c r="E9" s="383">
        <v>1170790</v>
      </c>
      <c r="F9" s="383">
        <v>1151138</v>
      </c>
      <c r="G9" s="383">
        <v>1306567</v>
      </c>
      <c r="H9" s="383">
        <v>1586878</v>
      </c>
      <c r="I9" s="383">
        <v>1879597</v>
      </c>
      <c r="J9" s="383">
        <v>1692954</v>
      </c>
      <c r="K9" s="383">
        <v>1761270</v>
      </c>
      <c r="L9" s="383">
        <v>1924769</v>
      </c>
    </row>
    <row r="10" spans="1:12" s="46" customFormat="1" ht="20.25" customHeight="1" x14ac:dyDescent="0.2">
      <c r="A10" s="90"/>
      <c r="B10" s="135" t="s">
        <v>166</v>
      </c>
      <c r="C10" s="386">
        <v>1047950</v>
      </c>
      <c r="D10" s="386">
        <v>1154984</v>
      </c>
      <c r="E10" s="386">
        <v>1390816</v>
      </c>
      <c r="F10" s="386">
        <v>1352275</v>
      </c>
      <c r="G10" s="386">
        <v>1526564</v>
      </c>
      <c r="H10" s="386">
        <v>1812570</v>
      </c>
      <c r="I10" s="386">
        <v>2121625</v>
      </c>
      <c r="J10" s="386">
        <v>1966402</v>
      </c>
      <c r="K10" s="386">
        <v>2038247</v>
      </c>
      <c r="L10" s="386">
        <v>2188549</v>
      </c>
    </row>
    <row r="11" spans="1:12" s="45" customFormat="1" ht="12.75" customHeight="1" x14ac:dyDescent="0.2">
      <c r="A11" s="91"/>
      <c r="B11" s="168" t="s">
        <v>192</v>
      </c>
      <c r="C11" s="383">
        <v>89527</v>
      </c>
      <c r="D11" s="142">
        <v>84537</v>
      </c>
      <c r="E11" s="142">
        <v>80140</v>
      </c>
      <c r="F11" s="142">
        <v>80337</v>
      </c>
      <c r="G11" s="142">
        <v>97458</v>
      </c>
      <c r="H11" s="142">
        <v>101494</v>
      </c>
      <c r="I11" s="142">
        <v>102730</v>
      </c>
      <c r="J11" s="142">
        <v>82841</v>
      </c>
      <c r="K11" s="142">
        <v>83068</v>
      </c>
      <c r="L11" s="142">
        <v>79313</v>
      </c>
    </row>
    <row r="12" spans="1:12" s="45" customFormat="1" ht="12.75" customHeight="1" x14ac:dyDescent="0.2">
      <c r="A12" s="91"/>
      <c r="B12" s="375" t="s">
        <v>56</v>
      </c>
      <c r="C12" s="383">
        <v>817131</v>
      </c>
      <c r="D12" s="383">
        <v>931285</v>
      </c>
      <c r="E12" s="383">
        <v>1170790</v>
      </c>
      <c r="F12" s="383">
        <v>1151138</v>
      </c>
      <c r="G12" s="383">
        <v>1306567</v>
      </c>
      <c r="H12" s="383">
        <v>1586878</v>
      </c>
      <c r="I12" s="383">
        <v>1879597</v>
      </c>
      <c r="J12" s="383">
        <v>1692954</v>
      </c>
      <c r="K12" s="383">
        <v>1761270</v>
      </c>
      <c r="L12" s="383">
        <v>1924769</v>
      </c>
    </row>
    <row r="13" spans="1:12" s="3" customFormat="1" ht="14.25" customHeight="1" x14ac:dyDescent="0.2">
      <c r="A13" s="91"/>
      <c r="B13" s="297" t="s">
        <v>205</v>
      </c>
      <c r="C13" s="387">
        <v>906658</v>
      </c>
      <c r="D13" s="387">
        <v>1015822</v>
      </c>
      <c r="E13" s="387">
        <v>1250930</v>
      </c>
      <c r="F13" s="387">
        <v>1231475</v>
      </c>
      <c r="G13" s="387">
        <v>1404025</v>
      </c>
      <c r="H13" s="387">
        <v>1688372</v>
      </c>
      <c r="I13" s="387">
        <v>1982327</v>
      </c>
      <c r="J13" s="387">
        <v>1775795</v>
      </c>
      <c r="K13" s="387">
        <v>1844338</v>
      </c>
      <c r="L13" s="387">
        <v>2004082</v>
      </c>
    </row>
    <row r="14" spans="1:12" s="45" customFormat="1" ht="15.75" customHeight="1" x14ac:dyDescent="0.2">
      <c r="A14" s="90"/>
      <c r="B14" s="71" t="s">
        <v>63</v>
      </c>
      <c r="C14" s="360">
        <v>141292</v>
      </c>
      <c r="D14" s="361">
        <v>139162</v>
      </c>
      <c r="E14" s="361">
        <v>139886</v>
      </c>
      <c r="F14" s="361">
        <v>120800</v>
      </c>
      <c r="G14" s="361">
        <v>122539</v>
      </c>
      <c r="H14" s="361">
        <v>124198</v>
      </c>
      <c r="I14" s="361">
        <v>139298</v>
      </c>
      <c r="J14" s="361">
        <v>190607</v>
      </c>
      <c r="K14" s="361">
        <v>193909</v>
      </c>
      <c r="L14" s="361">
        <v>184467</v>
      </c>
    </row>
    <row r="15" spans="1:12" s="45" customFormat="1" ht="12.75" customHeight="1" x14ac:dyDescent="0.2">
      <c r="A15" s="90"/>
      <c r="B15" s="375" t="s">
        <v>55</v>
      </c>
      <c r="C15" s="383">
        <v>89527</v>
      </c>
      <c r="D15" s="142">
        <v>84537</v>
      </c>
      <c r="E15" s="142">
        <v>80140</v>
      </c>
      <c r="F15" s="142">
        <v>80337</v>
      </c>
      <c r="G15" s="142">
        <v>97458</v>
      </c>
      <c r="H15" s="142">
        <v>101494</v>
      </c>
      <c r="I15" s="142">
        <v>102730</v>
      </c>
      <c r="J15" s="142">
        <v>82841</v>
      </c>
      <c r="K15" s="142">
        <v>83068</v>
      </c>
      <c r="L15" s="142">
        <v>79313</v>
      </c>
    </row>
    <row r="16" spans="1:12" s="3" customFormat="1" ht="27" customHeight="1" x14ac:dyDescent="0.2">
      <c r="A16" s="90"/>
      <c r="B16" s="294" t="s">
        <v>262</v>
      </c>
      <c r="C16" s="386">
        <v>230819</v>
      </c>
      <c r="D16" s="386">
        <v>223699</v>
      </c>
      <c r="E16" s="386">
        <v>220026</v>
      </c>
      <c r="F16" s="386">
        <v>201137</v>
      </c>
      <c r="G16" s="386">
        <v>219997</v>
      </c>
      <c r="H16" s="386">
        <v>225692</v>
      </c>
      <c r="I16" s="386">
        <v>242028</v>
      </c>
      <c r="J16" s="386">
        <v>273448</v>
      </c>
      <c r="K16" s="386">
        <v>276977</v>
      </c>
      <c r="L16" s="386">
        <v>263780</v>
      </c>
    </row>
    <row r="17" spans="1:12" s="46" customFormat="1" ht="20.100000000000001" customHeight="1" x14ac:dyDescent="0.2">
      <c r="A17" s="90"/>
      <c r="B17" s="321"/>
      <c r="C17" s="349"/>
      <c r="D17" s="349"/>
      <c r="E17" s="349"/>
      <c r="F17" s="349"/>
      <c r="G17" s="349"/>
      <c r="H17" s="349"/>
    </row>
    <row r="19" spans="1:12" ht="12.75" customHeight="1" x14ac:dyDescent="0.2">
      <c r="B19" s="3" t="s">
        <v>273</v>
      </c>
      <c r="C19" s="108"/>
      <c r="D19" s="107"/>
      <c r="E19" s="106"/>
    </row>
    <row r="20" spans="1:12" ht="12" customHeight="1" x14ac:dyDescent="0.2">
      <c r="B20" s="168" t="s">
        <v>58</v>
      </c>
      <c r="C20" s="108"/>
      <c r="D20" s="107"/>
      <c r="E20" s="106"/>
    </row>
    <row r="21" spans="1:12" ht="2.25" customHeight="1" x14ac:dyDescent="0.2">
      <c r="A21" s="97"/>
      <c r="B21" s="10"/>
      <c r="C21" s="144"/>
      <c r="D21" s="107"/>
      <c r="E21" s="106"/>
    </row>
    <row r="22" spans="1:12" s="20" customFormat="1" ht="16.5" customHeight="1" x14ac:dyDescent="0.2">
      <c r="A22" s="97"/>
      <c r="B22" s="135" t="s">
        <v>53</v>
      </c>
      <c r="C22" s="160">
        <v>2000</v>
      </c>
      <c r="D22" s="160">
        <v>2002</v>
      </c>
      <c r="E22" s="160">
        <v>2004</v>
      </c>
      <c r="F22" s="131">
        <v>2006</v>
      </c>
      <c r="G22" s="131">
        <v>2008</v>
      </c>
      <c r="H22" s="131">
        <v>2010</v>
      </c>
      <c r="I22" s="131">
        <v>2012</v>
      </c>
      <c r="J22" s="131">
        <v>2014</v>
      </c>
      <c r="K22" s="131">
        <v>2015</v>
      </c>
      <c r="L22" s="586">
        <v>2017</v>
      </c>
    </row>
    <row r="23" spans="1:12" s="3" customFormat="1" ht="12.75" customHeight="1" x14ac:dyDescent="0.2">
      <c r="A23" s="90"/>
      <c r="B23" s="71" t="s">
        <v>63</v>
      </c>
      <c r="C23" s="384">
        <v>13</v>
      </c>
      <c r="D23" s="385">
        <v>12</v>
      </c>
      <c r="E23" s="384">
        <v>10</v>
      </c>
      <c r="F23" s="384">
        <v>9</v>
      </c>
      <c r="G23" s="384">
        <v>8</v>
      </c>
      <c r="H23" s="384">
        <v>6.8521415976854989</v>
      </c>
      <c r="I23" s="384">
        <v>6.544616405833068</v>
      </c>
      <c r="J23" s="384">
        <v>9.6936886538168139</v>
      </c>
      <c r="K23" s="384">
        <v>9.5135182340511228</v>
      </c>
      <c r="L23" s="384">
        <v>8.4287352030957496</v>
      </c>
    </row>
    <row r="24" spans="1:12" s="45" customFormat="1" ht="12.75" customHeight="1" x14ac:dyDescent="0.2">
      <c r="A24" s="90"/>
      <c r="B24" s="71" t="s">
        <v>55</v>
      </c>
      <c r="C24" s="384">
        <v>9</v>
      </c>
      <c r="D24" s="385">
        <v>7</v>
      </c>
      <c r="E24" s="384">
        <v>6</v>
      </c>
      <c r="F24" s="384">
        <v>6</v>
      </c>
      <c r="G24" s="384">
        <v>6</v>
      </c>
      <c r="H24" s="384">
        <v>5.5994465323308535</v>
      </c>
      <c r="I24" s="384">
        <v>4.843132115250798</v>
      </c>
      <c r="J24" s="384">
        <v>4.2130397192696947</v>
      </c>
      <c r="K24" s="384">
        <v>4.0754628855089692</v>
      </c>
      <c r="L24" s="384">
        <v>3.6239992798881815</v>
      </c>
    </row>
    <row r="25" spans="1:12" s="45" customFormat="1" ht="12.75" customHeight="1" x14ac:dyDescent="0.2">
      <c r="A25" s="90"/>
      <c r="B25" s="71" t="s">
        <v>56</v>
      </c>
      <c r="C25" s="384">
        <v>78</v>
      </c>
      <c r="D25" s="385">
        <v>81</v>
      </c>
      <c r="E25" s="384">
        <v>84</v>
      </c>
      <c r="F25" s="384">
        <v>85</v>
      </c>
      <c r="G25" s="384">
        <v>86</v>
      </c>
      <c r="H25" s="384">
        <v>87.548411869983653</v>
      </c>
      <c r="I25" s="384">
        <v>88.612251478916136</v>
      </c>
      <c r="J25" s="384">
        <v>86.093271626913491</v>
      </c>
      <c r="K25" s="384">
        <v>86.411018880439912</v>
      </c>
      <c r="L25" s="384">
        <v>87.947265517016064</v>
      </c>
    </row>
    <row r="26" spans="1:12" s="46" customFormat="1" ht="20.25" customHeight="1" x14ac:dyDescent="0.2">
      <c r="A26" s="90"/>
      <c r="B26" s="135" t="s">
        <v>166</v>
      </c>
      <c r="C26" s="298">
        <v>100</v>
      </c>
      <c r="D26" s="299">
        <v>100</v>
      </c>
      <c r="E26" s="299">
        <v>100</v>
      </c>
      <c r="F26" s="267">
        <v>100</v>
      </c>
      <c r="G26" s="267">
        <v>100</v>
      </c>
      <c r="H26" s="267">
        <v>100</v>
      </c>
      <c r="I26" s="267">
        <v>100</v>
      </c>
      <c r="J26" s="267">
        <v>100</v>
      </c>
      <c r="K26" s="267">
        <v>100</v>
      </c>
      <c r="L26" s="267">
        <v>100</v>
      </c>
    </row>
    <row r="27" spans="1:12" s="45" customFormat="1" ht="12.75" customHeight="1" x14ac:dyDescent="0.2">
      <c r="A27" s="91"/>
      <c r="B27" s="168" t="s">
        <v>192</v>
      </c>
      <c r="C27" s="384">
        <v>10</v>
      </c>
      <c r="D27" s="385">
        <v>8</v>
      </c>
      <c r="E27" s="385">
        <v>6</v>
      </c>
      <c r="F27" s="385">
        <v>7</v>
      </c>
      <c r="G27" s="385">
        <v>7</v>
      </c>
      <c r="H27" s="385">
        <v>6</v>
      </c>
      <c r="I27" s="385">
        <v>5.1822933350552152</v>
      </c>
      <c r="J27" s="385">
        <v>4.6652771622121616</v>
      </c>
      <c r="K27" s="385">
        <v>4.5039466735489917</v>
      </c>
      <c r="L27" s="385">
        <v>3.9575725943349624</v>
      </c>
    </row>
    <row r="28" spans="1:12" s="45" customFormat="1" ht="12.75" customHeight="1" x14ac:dyDescent="0.2">
      <c r="A28" s="91"/>
      <c r="B28" s="71" t="s">
        <v>56</v>
      </c>
      <c r="C28" s="384">
        <v>90</v>
      </c>
      <c r="D28" s="399">
        <v>92</v>
      </c>
      <c r="E28" s="399">
        <v>94</v>
      </c>
      <c r="F28" s="399">
        <v>93</v>
      </c>
      <c r="G28" s="399">
        <v>93</v>
      </c>
      <c r="H28" s="399">
        <v>94</v>
      </c>
      <c r="I28" s="399">
        <v>94.81770666494478</v>
      </c>
      <c r="J28" s="399">
        <v>95.334722837787837</v>
      </c>
      <c r="K28" s="389">
        <v>95.496053326451005</v>
      </c>
      <c r="L28" s="389">
        <v>96.042427405665038</v>
      </c>
    </row>
    <row r="29" spans="1:12" s="3" customFormat="1" ht="14.25" customHeight="1" x14ac:dyDescent="0.2">
      <c r="A29" s="91"/>
      <c r="B29" s="362" t="s">
        <v>205</v>
      </c>
      <c r="C29" s="469">
        <v>100</v>
      </c>
      <c r="D29" s="470">
        <v>100</v>
      </c>
      <c r="E29" s="470">
        <v>100</v>
      </c>
      <c r="F29" s="470">
        <v>100</v>
      </c>
      <c r="G29" s="470">
        <v>100</v>
      </c>
      <c r="H29" s="470">
        <v>100</v>
      </c>
      <c r="I29" s="470">
        <v>100</v>
      </c>
      <c r="J29" s="470">
        <v>100</v>
      </c>
      <c r="K29" s="470">
        <v>100</v>
      </c>
      <c r="L29" s="587">
        <v>100</v>
      </c>
    </row>
    <row r="30" spans="1:12" s="45" customFormat="1" ht="15.75" customHeight="1" x14ac:dyDescent="0.2">
      <c r="A30" s="90"/>
      <c r="B30" s="71" t="s">
        <v>63</v>
      </c>
      <c r="C30" s="384">
        <v>61</v>
      </c>
      <c r="D30" s="385">
        <v>62</v>
      </c>
      <c r="E30" s="385">
        <v>64</v>
      </c>
      <c r="F30" s="390">
        <v>60</v>
      </c>
      <c r="G30" s="390">
        <v>56</v>
      </c>
      <c r="H30" s="390">
        <v>55</v>
      </c>
      <c r="I30" s="390">
        <v>57.554497826697741</v>
      </c>
      <c r="J30" s="390">
        <v>69.705026184137381</v>
      </c>
      <c r="K30" s="390">
        <v>70.009062124291916</v>
      </c>
      <c r="L30" s="390">
        <v>69.932140420047006</v>
      </c>
    </row>
    <row r="31" spans="1:12" s="45" customFormat="1" ht="12.75" customHeight="1" x14ac:dyDescent="0.2">
      <c r="A31" s="90"/>
      <c r="B31" s="71" t="s">
        <v>55</v>
      </c>
      <c r="C31" s="388">
        <v>39</v>
      </c>
      <c r="D31" s="389">
        <v>38</v>
      </c>
      <c r="E31" s="389">
        <v>36</v>
      </c>
      <c r="F31" s="391">
        <v>40</v>
      </c>
      <c r="G31" s="391">
        <v>44</v>
      </c>
      <c r="H31" s="391">
        <v>45</v>
      </c>
      <c r="I31" s="391">
        <v>42.445502173302259</v>
      </c>
      <c r="J31" s="391">
        <v>30.294973815862615</v>
      </c>
      <c r="K31" s="391">
        <v>29.990937875708092</v>
      </c>
      <c r="L31" s="588">
        <v>30.067859579952991</v>
      </c>
    </row>
    <row r="32" spans="1:12" s="3" customFormat="1" ht="27.75" customHeight="1" x14ac:dyDescent="0.2">
      <c r="A32" s="90"/>
      <c r="B32" s="362" t="s">
        <v>262</v>
      </c>
      <c r="C32" s="392">
        <v>100</v>
      </c>
      <c r="D32" s="393">
        <v>100</v>
      </c>
      <c r="E32" s="393">
        <v>100</v>
      </c>
      <c r="F32" s="394">
        <v>100</v>
      </c>
      <c r="G32" s="394">
        <v>100</v>
      </c>
      <c r="H32" s="394">
        <v>100</v>
      </c>
      <c r="I32" s="394">
        <v>100</v>
      </c>
      <c r="J32" s="394">
        <v>100</v>
      </c>
      <c r="K32" s="394">
        <v>100</v>
      </c>
      <c r="L32" s="589">
        <v>100</v>
      </c>
    </row>
    <row r="33" spans="2:2" ht="3.75" customHeight="1" x14ac:dyDescent="0.2"/>
    <row r="34" spans="2:2" ht="12.75" customHeight="1" x14ac:dyDescent="0.2">
      <c r="B34" s="167" t="s">
        <v>257</v>
      </c>
    </row>
    <row r="35" spans="2:2" ht="20.25" customHeight="1" x14ac:dyDescent="0.2">
      <c r="B35" s="167" t="s">
        <v>52</v>
      </c>
    </row>
  </sheetData>
  <mergeCells count="1">
    <mergeCell ref="K1:L1"/>
  </mergeCells>
  <hyperlinks>
    <hyperlink ref="K1" location="Index!A1" display="retour à l'index"/>
  </hyperlinks>
  <pageMargins left="0" right="0" top="0.35433070866141736" bottom="0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zoomScaleNormal="100" workbookViewId="0">
      <selection activeCell="B1" sqref="B1"/>
    </sheetView>
  </sheetViews>
  <sheetFormatPr baseColWidth="10" defaultColWidth="11.42578125" defaultRowHeight="12.75" customHeight="1" x14ac:dyDescent="0.2"/>
  <cols>
    <col min="1" max="1" width="0.85546875" style="90" customWidth="1"/>
    <col min="2" max="2" width="28.7109375" style="53" customWidth="1"/>
    <col min="3" max="3" width="12.85546875" style="53" customWidth="1"/>
    <col min="4" max="4" width="12.5703125" style="53" customWidth="1"/>
    <col min="5" max="5" width="13.85546875" style="54" customWidth="1"/>
    <col min="6" max="6" width="13.28515625" style="54" customWidth="1"/>
    <col min="7" max="7" width="11.42578125" style="54"/>
    <col min="8" max="14" width="6" style="54" customWidth="1"/>
    <col min="15" max="17" width="6" style="53" customWidth="1"/>
    <col min="18" max="20" width="4.140625" style="53" customWidth="1"/>
    <col min="21" max="16384" width="11.42578125" style="53"/>
  </cols>
  <sheetData>
    <row r="1" spans="1:17" ht="12.75" customHeight="1" x14ac:dyDescent="0.2">
      <c r="A1" s="90" t="s">
        <v>13</v>
      </c>
      <c r="B1" s="53" t="s">
        <v>61</v>
      </c>
      <c r="C1" s="52"/>
      <c r="D1" s="54"/>
      <c r="F1" s="314" t="s">
        <v>59</v>
      </c>
      <c r="G1" s="54" t="s">
        <v>13</v>
      </c>
    </row>
    <row r="2" spans="1:17" ht="9.75" customHeight="1" x14ac:dyDescent="0.2">
      <c r="A2" s="1"/>
    </row>
    <row r="3" spans="1:17" ht="12.75" customHeight="1" x14ac:dyDescent="0.2">
      <c r="A3" s="1"/>
      <c r="B3" s="4" t="s">
        <v>274</v>
      </c>
      <c r="C3" s="175"/>
      <c r="D3" s="175"/>
      <c r="E3" s="187"/>
      <c r="O3" s="54"/>
      <c r="P3" s="54"/>
      <c r="Q3" s="54"/>
    </row>
    <row r="4" spans="1:17" ht="12.75" customHeight="1" x14ac:dyDescent="0.2">
      <c r="A4" s="1"/>
      <c r="B4" s="175" t="s">
        <v>231</v>
      </c>
      <c r="C4" s="175"/>
      <c r="D4" s="175"/>
      <c r="E4" s="187"/>
      <c r="O4" s="54"/>
      <c r="P4" s="54"/>
      <c r="Q4" s="54"/>
    </row>
    <row r="5" spans="1:17" ht="7.5" customHeight="1" x14ac:dyDescent="0.2">
      <c r="B5" s="55"/>
      <c r="C5" s="56"/>
      <c r="D5" s="56"/>
      <c r="E5" s="56"/>
      <c r="F5" s="56"/>
      <c r="O5" s="54"/>
      <c r="P5" s="54"/>
      <c r="Q5" s="54"/>
    </row>
    <row r="6" spans="1:17" s="60" customFormat="1" ht="23.25" customHeight="1" x14ac:dyDescent="0.2">
      <c r="A6" s="90"/>
      <c r="B6" s="137" t="s">
        <v>62</v>
      </c>
      <c r="C6" s="134" t="s">
        <v>63</v>
      </c>
      <c r="D6" s="134" t="s">
        <v>55</v>
      </c>
      <c r="E6" s="134" t="s">
        <v>56</v>
      </c>
      <c r="F6" s="134" t="s">
        <v>64</v>
      </c>
      <c r="G6" s="65"/>
      <c r="H6" s="65"/>
      <c r="I6" s="66"/>
      <c r="J6" s="436"/>
      <c r="K6" s="436"/>
      <c r="L6" s="436"/>
    </row>
    <row r="7" spans="1:17" ht="12.75" customHeight="1" x14ac:dyDescent="0.2">
      <c r="B7" s="400" t="s">
        <v>65</v>
      </c>
      <c r="C7" s="125">
        <v>1831</v>
      </c>
      <c r="D7" s="125">
        <v>4632</v>
      </c>
      <c r="E7" s="125">
        <v>42162</v>
      </c>
      <c r="F7" s="125">
        <v>48625</v>
      </c>
      <c r="G7" s="664"/>
      <c r="H7" s="58"/>
      <c r="I7" s="59"/>
      <c r="J7" s="435"/>
      <c r="K7" s="435"/>
      <c r="L7" s="435"/>
      <c r="O7" s="54"/>
      <c r="P7" s="54"/>
      <c r="Q7" s="54"/>
    </row>
    <row r="8" spans="1:17" ht="12.75" customHeight="1" x14ac:dyDescent="0.2">
      <c r="B8" s="400" t="s">
        <v>66</v>
      </c>
      <c r="C8" s="125">
        <v>16137</v>
      </c>
      <c r="D8" s="125">
        <v>12832</v>
      </c>
      <c r="E8" s="125">
        <v>6351</v>
      </c>
      <c r="F8" s="125">
        <v>35320</v>
      </c>
      <c r="G8" s="664"/>
      <c r="H8" s="58"/>
      <c r="I8" s="59"/>
      <c r="J8" s="435"/>
      <c r="K8" s="435"/>
      <c r="L8" s="435"/>
      <c r="O8" s="54"/>
      <c r="P8" s="54"/>
      <c r="Q8" s="54"/>
    </row>
    <row r="9" spans="1:17" ht="12.75" customHeight="1" x14ac:dyDescent="0.2">
      <c r="B9" s="400" t="s">
        <v>67</v>
      </c>
      <c r="C9" s="125">
        <v>447</v>
      </c>
      <c r="D9" s="125">
        <v>476</v>
      </c>
      <c r="E9" s="125">
        <v>20</v>
      </c>
      <c r="F9" s="125">
        <v>943</v>
      </c>
      <c r="G9" s="664"/>
      <c r="H9" s="58"/>
      <c r="I9" s="59"/>
      <c r="J9" s="435"/>
      <c r="K9" s="435"/>
      <c r="L9" s="435"/>
      <c r="O9" s="54"/>
      <c r="P9" s="54"/>
      <c r="Q9" s="54"/>
    </row>
    <row r="10" spans="1:17" ht="12.75" customHeight="1" x14ac:dyDescent="0.2">
      <c r="B10" s="400" t="s">
        <v>68</v>
      </c>
      <c r="C10" s="125">
        <v>12480</v>
      </c>
      <c r="D10" s="125">
        <v>14419</v>
      </c>
      <c r="E10" s="125">
        <v>370</v>
      </c>
      <c r="F10" s="125">
        <v>27269</v>
      </c>
      <c r="G10" s="664"/>
      <c r="H10" s="58"/>
      <c r="I10" s="59"/>
      <c r="J10" s="435"/>
      <c r="K10" s="435"/>
      <c r="L10" s="435"/>
      <c r="O10" s="54"/>
      <c r="P10" s="54"/>
      <c r="Q10" s="54"/>
    </row>
    <row r="11" spans="1:17" ht="12.75" customHeight="1" x14ac:dyDescent="0.2">
      <c r="B11" s="400" t="s">
        <v>69</v>
      </c>
      <c r="C11" s="125">
        <v>0</v>
      </c>
      <c r="D11" s="125">
        <v>0</v>
      </c>
      <c r="E11" s="125">
        <v>0</v>
      </c>
      <c r="F11" s="125">
        <v>0</v>
      </c>
      <c r="G11" s="57"/>
      <c r="H11" s="58"/>
      <c r="I11" s="59"/>
      <c r="J11" s="435"/>
      <c r="K11" s="435"/>
      <c r="L11" s="435"/>
      <c r="O11" s="54"/>
      <c r="P11" s="54"/>
      <c r="Q11" s="54"/>
    </row>
    <row r="12" spans="1:17" ht="14.25" customHeight="1" x14ac:dyDescent="0.2">
      <c r="B12" s="401" t="s">
        <v>70</v>
      </c>
      <c r="C12" s="125">
        <v>137332</v>
      </c>
      <c r="D12" s="125">
        <v>6516</v>
      </c>
      <c r="E12" s="125">
        <v>1848050</v>
      </c>
      <c r="F12" s="125">
        <v>1991898</v>
      </c>
      <c r="G12" s="58"/>
      <c r="H12" s="58"/>
      <c r="I12" s="59"/>
      <c r="J12" s="435"/>
      <c r="K12" s="435"/>
      <c r="L12" s="435"/>
      <c r="O12" s="54"/>
      <c r="P12" s="54"/>
      <c r="Q12" s="54"/>
    </row>
    <row r="13" spans="1:17" ht="14.25" customHeight="1" x14ac:dyDescent="0.2">
      <c r="B13" s="401" t="s">
        <v>71</v>
      </c>
      <c r="C13" s="125">
        <v>8989</v>
      </c>
      <c r="D13" s="125">
        <v>34888</v>
      </c>
      <c r="E13" s="125">
        <v>27581</v>
      </c>
      <c r="F13" s="125">
        <v>71458</v>
      </c>
      <c r="G13" s="58"/>
      <c r="H13" s="58"/>
      <c r="I13" s="59"/>
      <c r="J13" s="435"/>
      <c r="K13" s="435"/>
      <c r="L13" s="435"/>
      <c r="O13" s="54"/>
      <c r="P13" s="54"/>
      <c r="Q13" s="54"/>
    </row>
    <row r="14" spans="1:17" ht="14.25" customHeight="1" x14ac:dyDescent="0.2">
      <c r="B14" s="401" t="s">
        <v>207</v>
      </c>
      <c r="C14" s="125">
        <v>7251</v>
      </c>
      <c r="D14" s="125">
        <v>5550</v>
      </c>
      <c r="E14" s="125">
        <v>235</v>
      </c>
      <c r="F14" s="125">
        <v>13036</v>
      </c>
      <c r="G14" s="58"/>
      <c r="H14" s="58"/>
      <c r="I14" s="59"/>
      <c r="J14" s="435"/>
      <c r="K14" s="435"/>
      <c r="L14" s="435"/>
      <c r="O14" s="54"/>
      <c r="P14" s="54"/>
      <c r="Q14" s="54"/>
    </row>
    <row r="15" spans="1:17" ht="12.75" customHeight="1" x14ac:dyDescent="0.2">
      <c r="B15" s="401" t="s">
        <v>212</v>
      </c>
      <c r="C15" s="125">
        <v>0</v>
      </c>
      <c r="D15" s="125">
        <v>0</v>
      </c>
      <c r="E15" s="125">
        <v>0</v>
      </c>
      <c r="F15" s="125">
        <v>0</v>
      </c>
      <c r="G15" s="58"/>
      <c r="H15" s="58"/>
      <c r="I15" s="59"/>
      <c r="J15" s="16"/>
      <c r="O15" s="54"/>
      <c r="P15" s="54"/>
      <c r="Q15" s="54"/>
    </row>
    <row r="16" spans="1:17" ht="19.5" customHeight="1" x14ac:dyDescent="0.2">
      <c r="B16" s="162" t="s">
        <v>7</v>
      </c>
      <c r="C16" s="163">
        <v>184467</v>
      </c>
      <c r="D16" s="163">
        <v>79313</v>
      </c>
      <c r="E16" s="163">
        <v>1924769</v>
      </c>
      <c r="F16" s="163">
        <v>2188549</v>
      </c>
      <c r="G16" s="61"/>
      <c r="H16" s="62"/>
      <c r="I16" s="63"/>
      <c r="O16" s="54"/>
      <c r="P16" s="54"/>
      <c r="Q16" s="54"/>
    </row>
    <row r="17" spans="1:12" ht="5.25" customHeight="1" x14ac:dyDescent="0.2">
      <c r="B17" s="175"/>
      <c r="C17" s="175"/>
      <c r="D17" s="175"/>
    </row>
    <row r="18" spans="1:12" ht="12.75" customHeight="1" x14ac:dyDescent="0.2">
      <c r="B18" s="175" t="s">
        <v>177</v>
      </c>
      <c r="C18" s="175"/>
      <c r="D18" s="175"/>
    </row>
    <row r="19" spans="1:12" x14ac:dyDescent="0.2">
      <c r="C19" s="175"/>
      <c r="D19" s="175"/>
      <c r="J19" s="30"/>
      <c r="K19" s="30"/>
      <c r="L19" s="30"/>
    </row>
    <row r="20" spans="1:12" s="30" customFormat="1" ht="12.75" customHeight="1" x14ac:dyDescent="0.2">
      <c r="A20" s="90"/>
      <c r="B20" s="167" t="s">
        <v>257</v>
      </c>
      <c r="C20" s="176"/>
      <c r="D20" s="176"/>
      <c r="J20" s="54"/>
      <c r="K20" s="54"/>
      <c r="L20" s="54"/>
    </row>
    <row r="21" spans="1:12" ht="12.75" customHeight="1" x14ac:dyDescent="0.2">
      <c r="B21" s="175" t="s">
        <v>52</v>
      </c>
    </row>
    <row r="23" spans="1:12" ht="12.75" customHeight="1" x14ac:dyDescent="0.2">
      <c r="D23" s="54"/>
      <c r="F23" s="64"/>
    </row>
    <row r="30" spans="1:12" ht="12.75" customHeight="1" x14ac:dyDescent="0.2">
      <c r="A30" s="91"/>
    </row>
    <row r="31" spans="1:12" ht="12.75" customHeight="1" x14ac:dyDescent="0.2">
      <c r="A31" s="91"/>
    </row>
    <row r="32" spans="1:12" ht="12.75" customHeight="1" x14ac:dyDescent="0.2">
      <c r="A32" s="91"/>
    </row>
    <row r="39" spans="3:5" ht="4.5" customHeight="1" x14ac:dyDescent="0.2"/>
    <row r="40" spans="3:5" ht="4.5" customHeight="1" x14ac:dyDescent="0.2"/>
    <row r="41" spans="3:5" ht="4.5" customHeight="1" x14ac:dyDescent="0.2"/>
    <row r="48" spans="3:5" ht="12.75" customHeight="1" x14ac:dyDescent="0.2">
      <c r="C48" s="103"/>
      <c r="D48" s="103"/>
      <c r="E48" s="103"/>
    </row>
    <row r="49" spans="3:5" ht="12.75" customHeight="1" x14ac:dyDescent="0.2">
      <c r="C49" s="125"/>
      <c r="D49" s="125"/>
      <c r="E49" s="125"/>
    </row>
    <row r="50" spans="3:5" ht="12.75" customHeight="1" x14ac:dyDescent="0.2">
      <c r="C50" s="125"/>
      <c r="D50" s="125"/>
      <c r="E50" s="125"/>
    </row>
    <row r="51" spans="3:5" ht="12.75" customHeight="1" x14ac:dyDescent="0.2">
      <c r="C51" s="103"/>
      <c r="D51" s="103"/>
      <c r="E51" s="103"/>
    </row>
    <row r="52" spans="3:5" ht="12.75" customHeight="1" x14ac:dyDescent="0.2">
      <c r="C52" s="125"/>
      <c r="D52" s="125"/>
      <c r="E52" s="125"/>
    </row>
    <row r="53" spans="3:5" ht="12.75" customHeight="1" x14ac:dyDescent="0.2">
      <c r="C53" s="103"/>
      <c r="D53" s="103"/>
      <c r="E53" s="103"/>
    </row>
    <row r="54" spans="3:5" ht="12.75" customHeight="1" x14ac:dyDescent="0.2">
      <c r="C54" s="103"/>
      <c r="D54" s="103"/>
      <c r="E54" s="395"/>
    </row>
    <row r="55" spans="3:5" ht="12.75" customHeight="1" x14ac:dyDescent="0.2">
      <c r="C55" s="106"/>
      <c r="D55" s="106"/>
      <c r="E55" s="106"/>
    </row>
  </sheetData>
  <mergeCells count="1">
    <mergeCell ref="G7:G10"/>
  </mergeCells>
  <phoneticPr fontId="15" type="noConversion"/>
  <hyperlinks>
    <hyperlink ref="F1" location="Index!A1" display="retour à l'index"/>
  </hyperlinks>
  <pageMargins left="0.11811023622047245" right="0.11811023622047245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workbookViewId="0">
      <selection activeCell="B2" sqref="B2"/>
    </sheetView>
  </sheetViews>
  <sheetFormatPr baseColWidth="10" defaultColWidth="11.42578125" defaultRowHeight="11.25" customHeight="1" x14ac:dyDescent="0.15"/>
  <cols>
    <col min="1" max="1" width="0.5703125" style="34" customWidth="1"/>
    <col min="2" max="2" width="39.42578125" style="17" customWidth="1"/>
    <col min="3" max="9" width="9.7109375" style="122" customWidth="1"/>
    <col min="10" max="12" width="9.7109375" style="34" customWidth="1"/>
    <col min="13" max="16384" width="11.42578125" style="34"/>
  </cols>
  <sheetData>
    <row r="1" spans="1:12" s="12" customFormat="1" ht="12" customHeight="1" x14ac:dyDescent="0.2">
      <c r="A1" s="2" t="s">
        <v>13</v>
      </c>
      <c r="B1" s="24" t="s">
        <v>73</v>
      </c>
      <c r="C1" s="103"/>
      <c r="D1" s="127" t="s">
        <v>13</v>
      </c>
      <c r="F1" s="12" t="s">
        <v>13</v>
      </c>
      <c r="K1" s="661" t="s">
        <v>59</v>
      </c>
      <c r="L1" s="663"/>
    </row>
    <row r="2" spans="1:12" ht="12" customHeight="1" x14ac:dyDescent="0.2">
      <c r="A2" s="6"/>
      <c r="B2" s="210"/>
      <c r="H2" s="122" t="s">
        <v>13</v>
      </c>
    </row>
    <row r="3" spans="1:12" ht="27" customHeight="1" x14ac:dyDescent="0.2">
      <c r="A3" s="6"/>
      <c r="B3" s="665" t="s">
        <v>275</v>
      </c>
      <c r="C3" s="666"/>
      <c r="D3" s="666"/>
      <c r="E3" s="666"/>
      <c r="F3" s="666"/>
    </row>
    <row r="4" spans="1:12" ht="12" customHeight="1" x14ac:dyDescent="0.2">
      <c r="A4" s="6"/>
      <c r="B4" s="265" t="s">
        <v>231</v>
      </c>
    </row>
    <row r="5" spans="1:12" ht="12" customHeight="1" x14ac:dyDescent="0.2">
      <c r="A5" s="6"/>
      <c r="B5" s="68"/>
      <c r="C5" s="320">
        <v>2000</v>
      </c>
      <c r="D5" s="320">
        <v>2002</v>
      </c>
      <c r="E5" s="320">
        <v>2004</v>
      </c>
      <c r="F5" s="320">
        <v>2006</v>
      </c>
      <c r="G5" s="320">
        <v>2008</v>
      </c>
      <c r="H5" s="320">
        <v>2010</v>
      </c>
      <c r="I5" s="320">
        <v>2012</v>
      </c>
      <c r="J5" s="320">
        <v>2014</v>
      </c>
      <c r="K5" s="320">
        <v>2015</v>
      </c>
      <c r="L5" s="320">
        <v>2017</v>
      </c>
    </row>
    <row r="6" spans="1:12" ht="18" customHeight="1" x14ac:dyDescent="0.2">
      <c r="A6" s="6"/>
      <c r="B6" s="376" t="s">
        <v>178</v>
      </c>
      <c r="C6" s="596"/>
      <c r="D6" s="596"/>
      <c r="E6" s="596"/>
      <c r="F6" s="597"/>
      <c r="G6" s="597"/>
      <c r="H6" s="597"/>
      <c r="I6" s="597"/>
      <c r="J6" s="597"/>
      <c r="K6" s="598"/>
      <c r="L6" s="598"/>
    </row>
    <row r="7" spans="1:12" ht="12" customHeight="1" x14ac:dyDescent="0.2">
      <c r="A7" s="6"/>
      <c r="B7" s="90" t="s">
        <v>63</v>
      </c>
      <c r="C7" s="115"/>
      <c r="D7" s="115">
        <v>36</v>
      </c>
      <c r="E7" s="115">
        <v>36</v>
      </c>
      <c r="F7" s="115">
        <v>9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</row>
    <row r="8" spans="1:12" ht="12" customHeight="1" x14ac:dyDescent="0.2">
      <c r="A8" s="6"/>
      <c r="B8" s="90" t="s">
        <v>55</v>
      </c>
      <c r="C8" s="115"/>
      <c r="D8" s="115">
        <v>1293</v>
      </c>
      <c r="E8" s="115">
        <v>671</v>
      </c>
      <c r="F8" s="115">
        <v>318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</row>
    <row r="9" spans="1:12" ht="12" customHeight="1" x14ac:dyDescent="0.2">
      <c r="A9" s="6"/>
      <c r="B9" s="90" t="s">
        <v>56</v>
      </c>
      <c r="C9" s="115"/>
      <c r="D9" s="115">
        <v>0</v>
      </c>
      <c r="E9" s="115">
        <v>0</v>
      </c>
      <c r="F9" s="115">
        <v>10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</row>
    <row r="10" spans="1:12" ht="12" customHeight="1" x14ac:dyDescent="0.2">
      <c r="A10" s="6"/>
      <c r="B10" s="89" t="s">
        <v>206</v>
      </c>
      <c r="C10" s="599">
        <v>1392</v>
      </c>
      <c r="D10" s="599">
        <v>1329</v>
      </c>
      <c r="E10" s="599">
        <v>707</v>
      </c>
      <c r="F10" s="599">
        <v>337</v>
      </c>
      <c r="G10" s="599">
        <v>0</v>
      </c>
      <c r="H10" s="599">
        <v>0</v>
      </c>
      <c r="I10" s="599">
        <v>0</v>
      </c>
      <c r="J10" s="599">
        <v>0</v>
      </c>
      <c r="K10" s="599">
        <v>0</v>
      </c>
      <c r="L10" s="599">
        <v>0</v>
      </c>
    </row>
    <row r="11" spans="1:12" ht="26.1" customHeight="1" x14ac:dyDescent="0.2">
      <c r="A11" s="6"/>
      <c r="B11" s="617" t="s">
        <v>263</v>
      </c>
      <c r="C11" s="599">
        <v>1392</v>
      </c>
      <c r="D11" s="599">
        <v>1329</v>
      </c>
      <c r="E11" s="599">
        <v>707</v>
      </c>
      <c r="F11" s="599">
        <v>327</v>
      </c>
      <c r="G11" s="599">
        <v>0</v>
      </c>
      <c r="H11" s="599">
        <v>0</v>
      </c>
      <c r="I11" s="599">
        <v>0</v>
      </c>
      <c r="J11" s="599">
        <v>0</v>
      </c>
      <c r="K11" s="599">
        <v>0</v>
      </c>
      <c r="L11" s="599">
        <v>0</v>
      </c>
    </row>
    <row r="12" spans="1:12" ht="31.5" customHeight="1" x14ac:dyDescent="0.2">
      <c r="A12" s="6"/>
      <c r="B12" s="376" t="s">
        <v>39</v>
      </c>
      <c r="C12" s="596"/>
      <c r="D12" s="596"/>
      <c r="E12" s="596"/>
      <c r="F12" s="597"/>
      <c r="G12" s="597"/>
      <c r="H12" s="597"/>
      <c r="I12" s="597"/>
      <c r="J12" s="597"/>
      <c r="K12" s="598"/>
      <c r="L12" s="598"/>
    </row>
    <row r="13" spans="1:12" ht="12" customHeight="1" x14ac:dyDescent="0.2">
      <c r="A13" s="6"/>
      <c r="B13" s="90" t="s">
        <v>63</v>
      </c>
      <c r="C13" s="115"/>
      <c r="D13" s="115">
        <v>1940</v>
      </c>
      <c r="E13" s="115">
        <v>2011</v>
      </c>
      <c r="F13" s="115">
        <v>2292</v>
      </c>
      <c r="G13" s="115">
        <v>2625</v>
      </c>
      <c r="H13" s="115">
        <v>2619</v>
      </c>
      <c r="I13" s="115">
        <v>3303</v>
      </c>
      <c r="J13" s="115">
        <v>2673</v>
      </c>
      <c r="K13" s="115">
        <v>2713</v>
      </c>
      <c r="L13" s="115">
        <v>1831</v>
      </c>
    </row>
    <row r="14" spans="1:12" ht="12" customHeight="1" x14ac:dyDescent="0.2">
      <c r="A14" s="6"/>
      <c r="B14" s="90" t="s">
        <v>55</v>
      </c>
      <c r="C14" s="115"/>
      <c r="D14" s="115">
        <v>8454</v>
      </c>
      <c r="E14" s="115">
        <v>3985</v>
      </c>
      <c r="F14" s="115">
        <v>4104</v>
      </c>
      <c r="G14" s="115">
        <v>11443</v>
      </c>
      <c r="H14" s="115">
        <v>11166</v>
      </c>
      <c r="I14" s="115">
        <v>14769</v>
      </c>
      <c r="J14" s="115">
        <v>8674</v>
      </c>
      <c r="K14" s="115">
        <v>8813</v>
      </c>
      <c r="L14" s="115">
        <v>4632</v>
      </c>
    </row>
    <row r="15" spans="1:12" ht="12" customHeight="1" x14ac:dyDescent="0.2">
      <c r="A15" s="6"/>
      <c r="B15" s="90" t="s">
        <v>56</v>
      </c>
      <c r="C15" s="115"/>
      <c r="D15" s="115">
        <v>47628</v>
      </c>
      <c r="E15" s="115">
        <v>49730</v>
      </c>
      <c r="F15" s="115">
        <v>44016</v>
      </c>
      <c r="G15" s="115">
        <v>33132</v>
      </c>
      <c r="H15" s="115">
        <v>37758</v>
      </c>
      <c r="I15" s="115">
        <v>33815</v>
      </c>
      <c r="J15" s="115">
        <v>46301</v>
      </c>
      <c r="K15" s="115">
        <v>43697</v>
      </c>
      <c r="L15" s="115">
        <v>42162</v>
      </c>
    </row>
    <row r="16" spans="1:12" ht="12" customHeight="1" x14ac:dyDescent="0.2">
      <c r="A16" s="6"/>
      <c r="B16" s="89" t="s">
        <v>206</v>
      </c>
      <c r="C16" s="599">
        <v>60855</v>
      </c>
      <c r="D16" s="599">
        <v>58022</v>
      </c>
      <c r="E16" s="599">
        <v>55726</v>
      </c>
      <c r="F16" s="599">
        <v>50412</v>
      </c>
      <c r="G16" s="599">
        <v>47200</v>
      </c>
      <c r="H16" s="599">
        <v>51543</v>
      </c>
      <c r="I16" s="599">
        <v>51887</v>
      </c>
      <c r="J16" s="599">
        <v>57648</v>
      </c>
      <c r="K16" s="599">
        <v>55223</v>
      </c>
      <c r="L16" s="600">
        <v>48625</v>
      </c>
    </row>
    <row r="17" spans="1:12" ht="26.1" customHeight="1" x14ac:dyDescent="0.2">
      <c r="A17" s="6"/>
      <c r="B17" s="617" t="s">
        <v>263</v>
      </c>
      <c r="C17" s="599">
        <v>14367</v>
      </c>
      <c r="D17" s="599">
        <v>10394</v>
      </c>
      <c r="E17" s="599">
        <v>5996</v>
      </c>
      <c r="F17" s="599">
        <v>6396</v>
      </c>
      <c r="G17" s="599">
        <v>14068</v>
      </c>
      <c r="H17" s="599">
        <v>13785</v>
      </c>
      <c r="I17" s="599">
        <v>18072</v>
      </c>
      <c r="J17" s="599">
        <v>11347</v>
      </c>
      <c r="K17" s="599">
        <v>11526</v>
      </c>
      <c r="L17" s="600">
        <v>6463</v>
      </c>
    </row>
    <row r="18" spans="1:12" ht="22.5" customHeight="1" x14ac:dyDescent="0.2">
      <c r="A18" s="6"/>
      <c r="B18" s="317" t="s">
        <v>40</v>
      </c>
      <c r="C18" s="115"/>
      <c r="D18" s="115"/>
      <c r="E18" s="115"/>
      <c r="F18" s="115"/>
      <c r="G18" s="115"/>
      <c r="H18" s="115"/>
      <c r="I18" s="597"/>
      <c r="J18" s="597"/>
      <c r="K18" s="598"/>
      <c r="L18" s="115"/>
    </row>
    <row r="19" spans="1:12" ht="12" customHeight="1" x14ac:dyDescent="0.2">
      <c r="A19" s="6"/>
      <c r="B19" s="90" t="s">
        <v>63</v>
      </c>
      <c r="C19" s="115"/>
      <c r="D19" s="115">
        <v>25883</v>
      </c>
      <c r="E19" s="115">
        <v>22797</v>
      </c>
      <c r="F19" s="115">
        <v>16388</v>
      </c>
      <c r="G19" s="115">
        <v>18529</v>
      </c>
      <c r="H19" s="115">
        <v>17817</v>
      </c>
      <c r="I19" s="115">
        <v>16854</v>
      </c>
      <c r="J19" s="115">
        <v>15408</v>
      </c>
      <c r="K19" s="115">
        <v>15617</v>
      </c>
      <c r="L19" s="115">
        <v>16137</v>
      </c>
    </row>
    <row r="20" spans="1:12" ht="12" customHeight="1" x14ac:dyDescent="0.2">
      <c r="A20" s="6"/>
      <c r="B20" s="90" t="s">
        <v>55</v>
      </c>
      <c r="C20" s="115"/>
      <c r="D20" s="115">
        <v>20705</v>
      </c>
      <c r="E20" s="115">
        <v>15962</v>
      </c>
      <c r="F20" s="115">
        <v>10601</v>
      </c>
      <c r="G20" s="115">
        <v>12221</v>
      </c>
      <c r="H20" s="115">
        <v>12187</v>
      </c>
      <c r="I20" s="115">
        <v>8653</v>
      </c>
      <c r="J20" s="115">
        <v>10936</v>
      </c>
      <c r="K20" s="115">
        <v>10222</v>
      </c>
      <c r="L20" s="115">
        <v>12832</v>
      </c>
    </row>
    <row r="21" spans="1:12" ht="12" customHeight="1" x14ac:dyDescent="0.2">
      <c r="A21" s="6"/>
      <c r="B21" s="90" t="s">
        <v>56</v>
      </c>
      <c r="C21" s="115"/>
      <c r="D21" s="115">
        <v>781005</v>
      </c>
      <c r="E21" s="115">
        <v>990805</v>
      </c>
      <c r="F21" s="115">
        <v>978210</v>
      </c>
      <c r="G21" s="115">
        <v>1163279</v>
      </c>
      <c r="H21" s="115">
        <v>1413857</v>
      </c>
      <c r="I21" s="115">
        <v>1692540</v>
      </c>
      <c r="J21" s="115">
        <v>2215</v>
      </c>
      <c r="K21" s="115">
        <v>6800</v>
      </c>
      <c r="L21" s="115">
        <v>6351</v>
      </c>
    </row>
    <row r="22" spans="1:12" ht="12" customHeight="1" x14ac:dyDescent="0.2">
      <c r="A22" s="6"/>
      <c r="B22" s="89" t="s">
        <v>206</v>
      </c>
      <c r="C22" s="599">
        <v>699109</v>
      </c>
      <c r="D22" s="599">
        <v>827593</v>
      </c>
      <c r="E22" s="599">
        <v>1029564</v>
      </c>
      <c r="F22" s="599">
        <v>1005199</v>
      </c>
      <c r="G22" s="599">
        <v>1194029</v>
      </c>
      <c r="H22" s="599">
        <v>1443861</v>
      </c>
      <c r="I22" s="599">
        <v>1718047</v>
      </c>
      <c r="J22" s="599">
        <v>28559</v>
      </c>
      <c r="K22" s="599">
        <v>32639</v>
      </c>
      <c r="L22" s="600">
        <v>35320</v>
      </c>
    </row>
    <row r="23" spans="1:12" ht="26.1" customHeight="1" x14ac:dyDescent="0.2">
      <c r="A23" s="6"/>
      <c r="B23" s="617" t="s">
        <v>263</v>
      </c>
      <c r="C23" s="599">
        <v>30807</v>
      </c>
      <c r="D23" s="599">
        <v>46588</v>
      </c>
      <c r="E23" s="599">
        <v>38759</v>
      </c>
      <c r="F23" s="599">
        <v>26989</v>
      </c>
      <c r="G23" s="599">
        <v>30750</v>
      </c>
      <c r="H23" s="599">
        <v>30004</v>
      </c>
      <c r="I23" s="599">
        <v>25507</v>
      </c>
      <c r="J23" s="599">
        <v>26344</v>
      </c>
      <c r="K23" s="599">
        <v>25839</v>
      </c>
      <c r="L23" s="600">
        <v>28969</v>
      </c>
    </row>
    <row r="24" spans="1:12" ht="21" customHeight="1" x14ac:dyDescent="0.2">
      <c r="A24" s="6"/>
      <c r="B24" s="317" t="s">
        <v>41</v>
      </c>
      <c r="C24" s="115"/>
      <c r="D24" s="115"/>
      <c r="E24" s="115"/>
      <c r="F24" s="115"/>
      <c r="G24" s="115"/>
      <c r="H24" s="115"/>
      <c r="I24" s="597"/>
      <c r="J24" s="597"/>
      <c r="K24" s="598"/>
      <c r="L24" s="115"/>
    </row>
    <row r="25" spans="1:12" ht="12" customHeight="1" x14ac:dyDescent="0.2">
      <c r="A25" s="6"/>
      <c r="B25" s="90" t="s">
        <v>63</v>
      </c>
      <c r="C25" s="115"/>
      <c r="D25" s="115">
        <v>4010</v>
      </c>
      <c r="E25" s="115">
        <v>3489</v>
      </c>
      <c r="F25" s="115">
        <v>2481</v>
      </c>
      <c r="G25" s="115">
        <v>2426</v>
      </c>
      <c r="H25" s="115">
        <v>3155</v>
      </c>
      <c r="I25" s="115">
        <v>3726</v>
      </c>
      <c r="J25" s="115">
        <v>430</v>
      </c>
      <c r="K25" s="115">
        <v>444</v>
      </c>
      <c r="L25" s="115">
        <v>447</v>
      </c>
    </row>
    <row r="26" spans="1:12" ht="12" customHeight="1" x14ac:dyDescent="0.2">
      <c r="A26" s="6"/>
      <c r="B26" s="90" t="s">
        <v>55</v>
      </c>
      <c r="C26" s="115"/>
      <c r="D26" s="115">
        <v>942</v>
      </c>
      <c r="E26" s="115">
        <v>733</v>
      </c>
      <c r="F26" s="115">
        <v>628</v>
      </c>
      <c r="G26" s="115">
        <v>704</v>
      </c>
      <c r="H26" s="115">
        <v>602</v>
      </c>
      <c r="I26" s="115">
        <v>519</v>
      </c>
      <c r="J26" s="115">
        <v>592</v>
      </c>
      <c r="K26" s="115">
        <v>380</v>
      </c>
      <c r="L26" s="115">
        <v>476</v>
      </c>
    </row>
    <row r="27" spans="1:12" ht="12" customHeight="1" x14ac:dyDescent="0.2">
      <c r="A27" s="6"/>
      <c r="B27" s="90" t="s">
        <v>56</v>
      </c>
      <c r="C27" s="115"/>
      <c r="D27" s="115">
        <v>3</v>
      </c>
      <c r="E27" s="115">
        <v>0</v>
      </c>
      <c r="F27" s="115">
        <v>0</v>
      </c>
      <c r="G27" s="115">
        <v>30</v>
      </c>
      <c r="H27" s="115">
        <v>0</v>
      </c>
      <c r="I27" s="115">
        <v>41</v>
      </c>
      <c r="J27" s="115">
        <v>20</v>
      </c>
      <c r="K27" s="115">
        <v>0</v>
      </c>
      <c r="L27" s="115">
        <v>20</v>
      </c>
    </row>
    <row r="28" spans="1:12" ht="12" customHeight="1" x14ac:dyDescent="0.2">
      <c r="A28" s="6"/>
      <c r="B28" s="89" t="s">
        <v>206</v>
      </c>
      <c r="C28" s="599">
        <v>7475</v>
      </c>
      <c r="D28" s="599">
        <v>4955</v>
      </c>
      <c r="E28" s="599">
        <v>4222</v>
      </c>
      <c r="F28" s="599">
        <v>3109</v>
      </c>
      <c r="G28" s="599">
        <v>3160</v>
      </c>
      <c r="H28" s="599">
        <v>3757</v>
      </c>
      <c r="I28" s="599">
        <v>4286</v>
      </c>
      <c r="J28" s="599">
        <v>1042</v>
      </c>
      <c r="K28" s="599">
        <v>824</v>
      </c>
      <c r="L28" s="600">
        <v>943</v>
      </c>
    </row>
    <row r="29" spans="1:12" ht="26.1" customHeight="1" x14ac:dyDescent="0.2">
      <c r="A29" s="6"/>
      <c r="B29" s="617" t="s">
        <v>263</v>
      </c>
      <c r="C29" s="599">
        <v>6947</v>
      </c>
      <c r="D29" s="599">
        <v>4952</v>
      </c>
      <c r="E29" s="599">
        <v>4222</v>
      </c>
      <c r="F29" s="599">
        <v>3109</v>
      </c>
      <c r="G29" s="599">
        <v>3130</v>
      </c>
      <c r="H29" s="599">
        <v>3757</v>
      </c>
      <c r="I29" s="599">
        <v>4245</v>
      </c>
      <c r="J29" s="599">
        <v>1022</v>
      </c>
      <c r="K29" s="599">
        <v>824</v>
      </c>
      <c r="L29" s="600">
        <v>923</v>
      </c>
    </row>
    <row r="30" spans="1:12" ht="34.5" customHeight="1" x14ac:dyDescent="0.2">
      <c r="A30" s="6"/>
      <c r="B30" s="367" t="s">
        <v>42</v>
      </c>
      <c r="C30" s="115"/>
      <c r="D30" s="115"/>
      <c r="E30" s="115"/>
      <c r="F30" s="115"/>
      <c r="G30" s="115"/>
      <c r="H30" s="115"/>
      <c r="I30" s="597"/>
      <c r="J30" s="598"/>
      <c r="K30" s="598"/>
      <c r="L30" s="601"/>
    </row>
    <row r="31" spans="1:12" ht="12" customHeight="1" x14ac:dyDescent="0.2">
      <c r="A31" s="6"/>
      <c r="B31" s="90" t="s">
        <v>63</v>
      </c>
      <c r="C31" s="115"/>
      <c r="D31" s="115">
        <v>8848</v>
      </c>
      <c r="E31" s="115">
        <v>9673</v>
      </c>
      <c r="F31" s="115">
        <v>10372</v>
      </c>
      <c r="G31" s="115">
        <v>11199</v>
      </c>
      <c r="H31" s="115">
        <v>9862</v>
      </c>
      <c r="I31" s="115">
        <v>11740</v>
      </c>
      <c r="J31" s="115">
        <v>13966</v>
      </c>
      <c r="K31" s="115">
        <v>13838</v>
      </c>
      <c r="L31" s="115">
        <v>12480</v>
      </c>
    </row>
    <row r="32" spans="1:12" ht="12" customHeight="1" x14ac:dyDescent="0.2">
      <c r="A32" s="6"/>
      <c r="B32" s="90" t="s">
        <v>55</v>
      </c>
      <c r="C32" s="115"/>
      <c r="D32" s="115">
        <v>12331</v>
      </c>
      <c r="E32" s="115">
        <v>14730</v>
      </c>
      <c r="F32" s="115">
        <v>13579</v>
      </c>
      <c r="G32" s="115">
        <v>15628</v>
      </c>
      <c r="H32" s="115">
        <v>17059</v>
      </c>
      <c r="I32" s="115">
        <v>17432</v>
      </c>
      <c r="J32" s="115">
        <v>18323</v>
      </c>
      <c r="K32" s="115">
        <v>15991</v>
      </c>
      <c r="L32" s="115">
        <v>14419</v>
      </c>
    </row>
    <row r="33" spans="1:12" ht="12" customHeight="1" x14ac:dyDescent="0.2">
      <c r="A33" s="6"/>
      <c r="B33" s="90" t="s">
        <v>56</v>
      </c>
      <c r="C33" s="115"/>
      <c r="D33" s="115">
        <v>0</v>
      </c>
      <c r="E33" s="115">
        <v>1757</v>
      </c>
      <c r="F33" s="115">
        <v>619</v>
      </c>
      <c r="G33" s="115">
        <v>1695</v>
      </c>
      <c r="H33" s="115">
        <v>1790</v>
      </c>
      <c r="I33" s="115">
        <v>629</v>
      </c>
      <c r="J33" s="115">
        <v>837</v>
      </c>
      <c r="K33" s="115">
        <v>923</v>
      </c>
      <c r="L33" s="115">
        <v>370</v>
      </c>
    </row>
    <row r="34" spans="1:12" ht="12" customHeight="1" x14ac:dyDescent="0.2">
      <c r="A34" s="6"/>
      <c r="B34" s="89" t="s">
        <v>206</v>
      </c>
      <c r="C34" s="599">
        <v>21376</v>
      </c>
      <c r="D34" s="599">
        <v>21179</v>
      </c>
      <c r="E34" s="599">
        <v>26160</v>
      </c>
      <c r="F34" s="599">
        <v>24570</v>
      </c>
      <c r="G34" s="599">
        <v>28522</v>
      </c>
      <c r="H34" s="599">
        <v>28711</v>
      </c>
      <c r="I34" s="599">
        <v>29801</v>
      </c>
      <c r="J34" s="599">
        <v>33126</v>
      </c>
      <c r="K34" s="599">
        <v>30752</v>
      </c>
      <c r="L34" s="600">
        <v>27269</v>
      </c>
    </row>
    <row r="35" spans="1:12" ht="26.1" customHeight="1" x14ac:dyDescent="0.2">
      <c r="A35" s="6"/>
      <c r="B35" s="617" t="s">
        <v>263</v>
      </c>
      <c r="C35" s="599">
        <v>21326</v>
      </c>
      <c r="D35" s="599">
        <v>21179</v>
      </c>
      <c r="E35" s="599">
        <v>24403</v>
      </c>
      <c r="F35" s="599">
        <v>23951</v>
      </c>
      <c r="G35" s="599">
        <v>26827</v>
      </c>
      <c r="H35" s="599">
        <v>26921</v>
      </c>
      <c r="I35" s="599">
        <v>29172</v>
      </c>
      <c r="J35" s="599">
        <v>32289</v>
      </c>
      <c r="K35" s="599">
        <v>29829</v>
      </c>
      <c r="L35" s="600">
        <v>26899</v>
      </c>
    </row>
    <row r="36" spans="1:12" ht="22.5" customHeight="1" x14ac:dyDescent="0.2">
      <c r="A36" s="6"/>
      <c r="B36" s="353" t="s">
        <v>72</v>
      </c>
      <c r="C36" s="597"/>
      <c r="D36" s="597"/>
      <c r="E36" s="597"/>
      <c r="F36" s="597"/>
      <c r="G36" s="597"/>
      <c r="H36" s="597"/>
      <c r="I36" s="597"/>
      <c r="J36" s="598"/>
      <c r="K36" s="598"/>
      <c r="L36" s="115"/>
    </row>
    <row r="37" spans="1:12" ht="12" customHeight="1" x14ac:dyDescent="0.2">
      <c r="A37" s="6"/>
      <c r="B37" s="90" t="s">
        <v>63</v>
      </c>
      <c r="C37" s="115"/>
      <c r="D37" s="115">
        <v>0</v>
      </c>
      <c r="E37" s="115">
        <v>0</v>
      </c>
      <c r="F37" s="115">
        <v>2</v>
      </c>
      <c r="G37" s="115">
        <v>0</v>
      </c>
      <c r="H37" s="115">
        <v>0</v>
      </c>
      <c r="I37" s="115">
        <v>0</v>
      </c>
      <c r="J37" s="115">
        <v>20</v>
      </c>
      <c r="K37" s="115">
        <v>0</v>
      </c>
      <c r="L37" s="115">
        <v>0</v>
      </c>
    </row>
    <row r="38" spans="1:12" ht="12" customHeight="1" x14ac:dyDescent="0.2">
      <c r="A38" s="6"/>
      <c r="B38" s="90" t="s">
        <v>55</v>
      </c>
      <c r="C38" s="115"/>
      <c r="D38" s="115">
        <v>0</v>
      </c>
      <c r="E38" s="115">
        <v>0</v>
      </c>
      <c r="F38" s="115">
        <v>10</v>
      </c>
      <c r="G38" s="115">
        <v>0</v>
      </c>
      <c r="H38" s="115">
        <v>0</v>
      </c>
      <c r="I38" s="115">
        <v>0</v>
      </c>
      <c r="J38" s="115">
        <v>187</v>
      </c>
      <c r="K38" s="115">
        <v>0</v>
      </c>
      <c r="L38" s="115">
        <v>0</v>
      </c>
    </row>
    <row r="39" spans="1:12" ht="12" customHeight="1" x14ac:dyDescent="0.2">
      <c r="A39" s="6"/>
      <c r="B39" s="90" t="s">
        <v>56</v>
      </c>
      <c r="C39" s="115"/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</row>
    <row r="40" spans="1:12" ht="12" customHeight="1" x14ac:dyDescent="0.2">
      <c r="A40" s="6"/>
      <c r="B40" s="89" t="s">
        <v>206</v>
      </c>
      <c r="C40" s="599">
        <v>0</v>
      </c>
      <c r="D40" s="599">
        <v>0</v>
      </c>
      <c r="E40" s="599">
        <v>0</v>
      </c>
      <c r="F40" s="599">
        <v>12</v>
      </c>
      <c r="G40" s="599">
        <v>0</v>
      </c>
      <c r="H40" s="599">
        <v>0</v>
      </c>
      <c r="I40" s="599">
        <v>0</v>
      </c>
      <c r="J40" s="599">
        <v>207</v>
      </c>
      <c r="K40" s="599">
        <v>0</v>
      </c>
      <c r="L40" s="600">
        <v>0</v>
      </c>
    </row>
    <row r="41" spans="1:12" ht="26.1" customHeight="1" x14ac:dyDescent="0.2">
      <c r="A41" s="6"/>
      <c r="B41" s="617" t="s">
        <v>263</v>
      </c>
      <c r="C41" s="599">
        <v>0</v>
      </c>
      <c r="D41" s="599">
        <v>0</v>
      </c>
      <c r="E41" s="599">
        <v>0</v>
      </c>
      <c r="F41" s="599">
        <v>12</v>
      </c>
      <c r="G41" s="599">
        <v>0</v>
      </c>
      <c r="H41" s="599">
        <v>0</v>
      </c>
      <c r="I41" s="599">
        <v>0</v>
      </c>
      <c r="J41" s="599">
        <v>207</v>
      </c>
      <c r="K41" s="599">
        <v>0</v>
      </c>
      <c r="L41" s="600">
        <v>0</v>
      </c>
    </row>
    <row r="42" spans="1:12" ht="31.5" customHeight="1" x14ac:dyDescent="0.2">
      <c r="A42" s="6"/>
      <c r="B42" s="367" t="s">
        <v>43</v>
      </c>
      <c r="C42" s="115"/>
      <c r="D42" s="115"/>
      <c r="E42" s="115"/>
      <c r="F42" s="115"/>
      <c r="G42" s="115"/>
      <c r="H42" s="115"/>
      <c r="I42" s="597"/>
      <c r="J42" s="598"/>
      <c r="K42" s="598"/>
      <c r="L42" s="601"/>
    </row>
    <row r="43" spans="1:12" ht="12" customHeight="1" x14ac:dyDescent="0.2">
      <c r="A43" s="6"/>
      <c r="B43" s="90" t="s">
        <v>63</v>
      </c>
      <c r="C43" s="115"/>
      <c r="D43" s="115">
        <v>74745</v>
      </c>
      <c r="E43" s="115">
        <v>77440</v>
      </c>
      <c r="F43" s="115">
        <v>74595</v>
      </c>
      <c r="G43" s="115">
        <v>72865</v>
      </c>
      <c r="H43" s="115">
        <v>78351</v>
      </c>
      <c r="I43" s="115">
        <v>90324</v>
      </c>
      <c r="J43" s="115">
        <v>137699</v>
      </c>
      <c r="K43" s="115">
        <v>139135</v>
      </c>
      <c r="L43" s="115">
        <v>137332</v>
      </c>
    </row>
    <row r="44" spans="1:12" ht="12" customHeight="1" x14ac:dyDescent="0.2">
      <c r="A44" s="6"/>
      <c r="B44" s="90" t="s">
        <v>55</v>
      </c>
      <c r="C44" s="115"/>
      <c r="D44" s="115">
        <v>4069</v>
      </c>
      <c r="E44" s="115">
        <v>7146</v>
      </c>
      <c r="F44" s="115">
        <v>21194</v>
      </c>
      <c r="G44" s="115">
        <v>14269</v>
      </c>
      <c r="H44" s="115">
        <v>16431</v>
      </c>
      <c r="I44" s="115">
        <v>20871</v>
      </c>
      <c r="J44" s="115">
        <v>11144</v>
      </c>
      <c r="K44" s="115">
        <v>16119</v>
      </c>
      <c r="L44" s="115">
        <v>6516</v>
      </c>
    </row>
    <row r="45" spans="1:12" ht="12" customHeight="1" x14ac:dyDescent="0.2">
      <c r="A45" s="6"/>
      <c r="B45" s="90" t="s">
        <v>56</v>
      </c>
      <c r="C45" s="115"/>
      <c r="D45" s="115">
        <v>91024</v>
      </c>
      <c r="E45" s="115">
        <v>114466</v>
      </c>
      <c r="F45" s="115">
        <v>114404</v>
      </c>
      <c r="G45" s="115">
        <v>102183</v>
      </c>
      <c r="H45" s="115">
        <v>123673</v>
      </c>
      <c r="I45" s="115">
        <v>144853</v>
      </c>
      <c r="J45" s="115">
        <v>1619940</v>
      </c>
      <c r="K45" s="115">
        <v>1683001</v>
      </c>
      <c r="L45" s="115">
        <v>1848050</v>
      </c>
    </row>
    <row r="46" spans="1:12" ht="12" customHeight="1" x14ac:dyDescent="0.2">
      <c r="A46" s="6"/>
      <c r="B46" s="89" t="s">
        <v>206</v>
      </c>
      <c r="C46" s="599">
        <v>164996</v>
      </c>
      <c r="D46" s="599">
        <v>169838</v>
      </c>
      <c r="E46" s="599">
        <v>199052</v>
      </c>
      <c r="F46" s="599">
        <v>210193</v>
      </c>
      <c r="G46" s="599">
        <v>189317</v>
      </c>
      <c r="H46" s="599">
        <v>218455</v>
      </c>
      <c r="I46" s="599">
        <v>256048</v>
      </c>
      <c r="J46" s="599">
        <v>1768783</v>
      </c>
      <c r="K46" s="599">
        <v>1838255</v>
      </c>
      <c r="L46" s="600">
        <v>1991898</v>
      </c>
    </row>
    <row r="47" spans="1:12" ht="26.1" customHeight="1" x14ac:dyDescent="0.2">
      <c r="A47" s="6"/>
      <c r="B47" s="617" t="s">
        <v>263</v>
      </c>
      <c r="C47" s="599">
        <v>73778</v>
      </c>
      <c r="D47" s="599">
        <v>78814</v>
      </c>
      <c r="E47" s="599">
        <v>84586</v>
      </c>
      <c r="F47" s="599">
        <v>95789</v>
      </c>
      <c r="G47" s="599">
        <v>87134</v>
      </c>
      <c r="H47" s="599">
        <v>94782</v>
      </c>
      <c r="I47" s="599">
        <v>111195</v>
      </c>
      <c r="J47" s="599">
        <v>148843</v>
      </c>
      <c r="K47" s="599">
        <v>155254</v>
      </c>
      <c r="L47" s="600">
        <v>143848</v>
      </c>
    </row>
    <row r="48" spans="1:12" ht="33.75" customHeight="1" x14ac:dyDescent="0.2">
      <c r="A48" s="6"/>
      <c r="B48" s="367" t="s">
        <v>179</v>
      </c>
      <c r="C48" s="115"/>
      <c r="D48" s="115"/>
      <c r="E48" s="602"/>
      <c r="F48" s="115"/>
      <c r="G48" s="115"/>
      <c r="H48" s="115"/>
      <c r="I48" s="603"/>
      <c r="J48" s="598"/>
      <c r="K48" s="598"/>
      <c r="L48" s="115"/>
    </row>
    <row r="49" spans="1:12" ht="12" customHeight="1" x14ac:dyDescent="0.2">
      <c r="A49" s="6"/>
      <c r="B49" s="90" t="s">
        <v>63</v>
      </c>
      <c r="C49" s="115"/>
      <c r="D49" s="115">
        <v>8817</v>
      </c>
      <c r="E49" s="115">
        <v>6989</v>
      </c>
      <c r="F49" s="115">
        <v>4105</v>
      </c>
      <c r="G49" s="115">
        <v>5993</v>
      </c>
      <c r="H49" s="115">
        <v>6825</v>
      </c>
      <c r="I49" s="115">
        <v>5725</v>
      </c>
      <c r="J49" s="115">
        <v>6240</v>
      </c>
      <c r="K49" s="115">
        <v>6879</v>
      </c>
      <c r="L49" s="115">
        <v>8989</v>
      </c>
    </row>
    <row r="50" spans="1:12" ht="12" customHeight="1" x14ac:dyDescent="0.2">
      <c r="A50" s="6"/>
      <c r="B50" s="90" t="s">
        <v>55</v>
      </c>
      <c r="C50" s="115"/>
      <c r="D50" s="115">
        <v>36743</v>
      </c>
      <c r="E50" s="115">
        <v>36853</v>
      </c>
      <c r="F50" s="115">
        <v>29843</v>
      </c>
      <c r="G50" s="115">
        <v>43127</v>
      </c>
      <c r="H50" s="115">
        <v>38301</v>
      </c>
      <c r="I50" s="115">
        <v>34272</v>
      </c>
      <c r="J50" s="115">
        <v>27891</v>
      </c>
      <c r="K50" s="115">
        <v>25809</v>
      </c>
      <c r="L50" s="115">
        <v>34888</v>
      </c>
    </row>
    <row r="51" spans="1:12" ht="12" customHeight="1" x14ac:dyDescent="0.2">
      <c r="A51" s="6"/>
      <c r="B51" s="90" t="s">
        <v>56</v>
      </c>
      <c r="C51" s="115"/>
      <c r="D51" s="115">
        <v>10975</v>
      </c>
      <c r="E51" s="115">
        <v>13088</v>
      </c>
      <c r="F51" s="115">
        <v>12935</v>
      </c>
      <c r="G51" s="115">
        <v>5227</v>
      </c>
      <c r="H51" s="115">
        <v>9625</v>
      </c>
      <c r="I51" s="115">
        <v>7524</v>
      </c>
      <c r="J51" s="115">
        <v>23436</v>
      </c>
      <c r="K51" s="115">
        <v>26644</v>
      </c>
      <c r="L51" s="115">
        <v>27581</v>
      </c>
    </row>
    <row r="52" spans="1:12" ht="12" customHeight="1" x14ac:dyDescent="0.2">
      <c r="A52" s="6"/>
      <c r="B52" s="89" t="s">
        <v>206</v>
      </c>
      <c r="C52" s="599">
        <v>55132</v>
      </c>
      <c r="D52" s="599">
        <v>56535</v>
      </c>
      <c r="E52" s="599">
        <v>56930</v>
      </c>
      <c r="F52" s="599">
        <v>46883</v>
      </c>
      <c r="G52" s="599">
        <v>54347</v>
      </c>
      <c r="H52" s="599">
        <v>54751</v>
      </c>
      <c r="I52" s="599">
        <v>47521</v>
      </c>
      <c r="J52" s="599">
        <v>57567</v>
      </c>
      <c r="K52" s="599">
        <v>59332</v>
      </c>
      <c r="L52" s="600">
        <v>71458</v>
      </c>
    </row>
    <row r="53" spans="1:12" ht="26.1" customHeight="1" x14ac:dyDescent="0.2">
      <c r="A53" s="6"/>
      <c r="B53" s="617" t="s">
        <v>263</v>
      </c>
      <c r="C53" s="599">
        <v>45011</v>
      </c>
      <c r="D53" s="599">
        <v>45560</v>
      </c>
      <c r="E53" s="599">
        <v>43842</v>
      </c>
      <c r="F53" s="599">
        <v>33948</v>
      </c>
      <c r="G53" s="599">
        <v>49120</v>
      </c>
      <c r="H53" s="599">
        <v>45126</v>
      </c>
      <c r="I53" s="599">
        <v>39997</v>
      </c>
      <c r="J53" s="599">
        <v>34131</v>
      </c>
      <c r="K53" s="599">
        <v>32688</v>
      </c>
      <c r="L53" s="600">
        <v>43877</v>
      </c>
    </row>
    <row r="54" spans="1:12" ht="21" customHeight="1" x14ac:dyDescent="0.2">
      <c r="A54" s="6"/>
      <c r="B54" s="368" t="s">
        <v>265</v>
      </c>
      <c r="C54" s="115"/>
      <c r="D54" s="115"/>
      <c r="E54" s="602"/>
      <c r="F54" s="115"/>
      <c r="G54" s="115"/>
      <c r="H54" s="115"/>
      <c r="I54" s="597"/>
      <c r="J54" s="598"/>
      <c r="K54" s="598"/>
      <c r="L54" s="115"/>
    </row>
    <row r="55" spans="1:12" ht="12" customHeight="1" x14ac:dyDescent="0.2">
      <c r="A55" s="6"/>
      <c r="B55" s="90" t="s">
        <v>63</v>
      </c>
      <c r="C55" s="115"/>
      <c r="D55" s="115">
        <v>7815</v>
      </c>
      <c r="E55" s="115">
        <v>9001</v>
      </c>
      <c r="F55" s="115">
        <v>3664</v>
      </c>
      <c r="G55" s="115">
        <v>3691</v>
      </c>
      <c r="H55" s="115">
        <v>1718</v>
      </c>
      <c r="I55" s="115">
        <v>889</v>
      </c>
      <c r="J55" s="115">
        <v>5991</v>
      </c>
      <c r="K55" s="115">
        <v>7174</v>
      </c>
      <c r="L55" s="115">
        <v>7251</v>
      </c>
    </row>
    <row r="56" spans="1:12" ht="12" customHeight="1" x14ac:dyDescent="0.2">
      <c r="A56" s="6"/>
      <c r="B56" s="90" t="s">
        <v>55</v>
      </c>
      <c r="C56" s="115"/>
      <c r="D56" s="115">
        <v>0</v>
      </c>
      <c r="E56" s="115">
        <v>60</v>
      </c>
      <c r="F56" s="115">
        <v>60</v>
      </c>
      <c r="G56" s="115">
        <v>66</v>
      </c>
      <c r="H56" s="115">
        <v>5748</v>
      </c>
      <c r="I56" s="115">
        <v>6214</v>
      </c>
      <c r="J56" s="115">
        <v>5094</v>
      </c>
      <c r="K56" s="115">
        <v>5734</v>
      </c>
      <c r="L56" s="115">
        <v>5550</v>
      </c>
    </row>
    <row r="57" spans="1:12" ht="12" customHeight="1" x14ac:dyDescent="0.2">
      <c r="A57" s="6"/>
      <c r="B57" s="90" t="s">
        <v>56</v>
      </c>
      <c r="C57" s="115"/>
      <c r="D57" s="115">
        <v>650</v>
      </c>
      <c r="E57" s="115">
        <v>944</v>
      </c>
      <c r="F57" s="115">
        <v>944</v>
      </c>
      <c r="G57" s="115">
        <v>1021</v>
      </c>
      <c r="H57" s="115">
        <v>175</v>
      </c>
      <c r="I57" s="604">
        <v>195</v>
      </c>
      <c r="J57" s="604">
        <v>205</v>
      </c>
      <c r="K57" s="604">
        <v>205</v>
      </c>
      <c r="L57" s="604">
        <v>235</v>
      </c>
    </row>
    <row r="58" spans="1:12" ht="12" customHeight="1" x14ac:dyDescent="0.2">
      <c r="A58" s="6"/>
      <c r="B58" s="89" t="s">
        <v>206</v>
      </c>
      <c r="C58" s="599">
        <v>16706</v>
      </c>
      <c r="D58" s="599">
        <v>8465</v>
      </c>
      <c r="E58" s="599">
        <v>10005</v>
      </c>
      <c r="F58" s="599">
        <v>4668</v>
      </c>
      <c r="G58" s="599">
        <v>4778</v>
      </c>
      <c r="H58" s="599">
        <v>7641</v>
      </c>
      <c r="I58" s="599">
        <v>7298</v>
      </c>
      <c r="J58" s="599">
        <v>11290</v>
      </c>
      <c r="K58" s="599">
        <v>13113</v>
      </c>
      <c r="L58" s="600">
        <v>13036</v>
      </c>
    </row>
    <row r="59" spans="1:12" ht="26.1" customHeight="1" x14ac:dyDescent="0.2">
      <c r="A59" s="6"/>
      <c r="B59" s="617" t="s">
        <v>263</v>
      </c>
      <c r="C59" s="599">
        <v>16282</v>
      </c>
      <c r="D59" s="599">
        <v>7815</v>
      </c>
      <c r="E59" s="599">
        <v>9061</v>
      </c>
      <c r="F59" s="599">
        <v>3724</v>
      </c>
      <c r="G59" s="599">
        <v>3757</v>
      </c>
      <c r="H59" s="599">
        <v>7466</v>
      </c>
      <c r="I59" s="599">
        <v>7103</v>
      </c>
      <c r="J59" s="599">
        <v>11085</v>
      </c>
      <c r="K59" s="599">
        <v>12908</v>
      </c>
      <c r="L59" s="600">
        <v>12801</v>
      </c>
    </row>
    <row r="60" spans="1:12" ht="18.75" customHeight="1" x14ac:dyDescent="0.2">
      <c r="A60" s="6"/>
      <c r="B60" s="368" t="s">
        <v>212</v>
      </c>
      <c r="C60" s="115"/>
      <c r="D60" s="115"/>
      <c r="E60" s="602"/>
      <c r="F60" s="115"/>
      <c r="G60" s="115"/>
      <c r="H60" s="115"/>
      <c r="I60" s="597"/>
      <c r="J60" s="597"/>
      <c r="K60" s="598"/>
      <c r="L60" s="115"/>
    </row>
    <row r="61" spans="1:12" ht="12" customHeight="1" x14ac:dyDescent="0.2">
      <c r="A61" s="6"/>
      <c r="B61" s="90" t="s">
        <v>63</v>
      </c>
      <c r="C61" s="115"/>
      <c r="D61" s="115">
        <v>7068</v>
      </c>
      <c r="E61" s="115">
        <v>8450</v>
      </c>
      <c r="F61" s="115">
        <v>6892</v>
      </c>
      <c r="G61" s="115">
        <v>5211</v>
      </c>
      <c r="H61" s="115">
        <v>3851</v>
      </c>
      <c r="I61" s="115">
        <v>6737</v>
      </c>
      <c r="J61" s="115">
        <v>8180</v>
      </c>
      <c r="K61" s="115">
        <v>8109</v>
      </c>
      <c r="L61" s="115">
        <v>0</v>
      </c>
    </row>
    <row r="62" spans="1:12" ht="12" customHeight="1" x14ac:dyDescent="0.2">
      <c r="A62" s="6"/>
      <c r="B62" s="90" t="s">
        <v>55</v>
      </c>
      <c r="C62" s="115"/>
      <c r="D62" s="115">
        <v>0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</row>
    <row r="63" spans="1:12" ht="12" customHeight="1" x14ac:dyDescent="0.2">
      <c r="A63" s="6"/>
      <c r="B63" s="90" t="s">
        <v>56</v>
      </c>
      <c r="C63" s="115"/>
      <c r="D63" s="115">
        <v>0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</row>
    <row r="64" spans="1:12" ht="12" customHeight="1" x14ac:dyDescent="0.2">
      <c r="A64" s="6"/>
      <c r="B64" s="89" t="s">
        <v>206</v>
      </c>
      <c r="C64" s="112">
        <v>20909</v>
      </c>
      <c r="D64" s="112">
        <v>7068</v>
      </c>
      <c r="E64" s="112">
        <v>8450</v>
      </c>
      <c r="F64" s="112">
        <v>6892</v>
      </c>
      <c r="G64" s="112">
        <v>5211</v>
      </c>
      <c r="H64" s="112">
        <v>3851</v>
      </c>
      <c r="I64" s="112">
        <v>6737</v>
      </c>
      <c r="J64" s="599">
        <v>8180</v>
      </c>
      <c r="K64" s="599">
        <v>8109</v>
      </c>
      <c r="L64" s="600">
        <v>0</v>
      </c>
    </row>
    <row r="65" spans="1:12" ht="26.1" customHeight="1" x14ac:dyDescent="0.2">
      <c r="A65" s="6"/>
      <c r="B65" s="617" t="s">
        <v>263</v>
      </c>
      <c r="C65" s="373">
        <v>20909</v>
      </c>
      <c r="D65" s="373">
        <v>7068</v>
      </c>
      <c r="E65" s="373">
        <v>8450</v>
      </c>
      <c r="F65" s="373">
        <v>6892</v>
      </c>
      <c r="G65" s="373">
        <v>5211</v>
      </c>
      <c r="H65" s="373">
        <v>3851</v>
      </c>
      <c r="I65" s="373">
        <v>6737</v>
      </c>
      <c r="J65" s="373">
        <v>8180</v>
      </c>
      <c r="K65" s="373">
        <v>8109</v>
      </c>
      <c r="L65" s="373">
        <v>0</v>
      </c>
    </row>
    <row r="66" spans="1:12" ht="27" customHeight="1" x14ac:dyDescent="0.2">
      <c r="A66" s="6"/>
      <c r="B66" s="318" t="s">
        <v>180</v>
      </c>
      <c r="C66" s="610">
        <v>1047950</v>
      </c>
      <c r="D66" s="610">
        <v>1154984</v>
      </c>
      <c r="E66" s="610">
        <v>1390816</v>
      </c>
      <c r="F66" s="610">
        <v>1352275</v>
      </c>
      <c r="G66" s="610">
        <v>1526564</v>
      </c>
      <c r="H66" s="610">
        <v>1812570</v>
      </c>
      <c r="I66" s="610">
        <v>2121625</v>
      </c>
      <c r="J66" s="610">
        <v>1966402</v>
      </c>
      <c r="K66" s="610">
        <v>2038247</v>
      </c>
      <c r="L66" s="610">
        <v>2188549</v>
      </c>
    </row>
    <row r="67" spans="1:12" ht="12" x14ac:dyDescent="0.2">
      <c r="A67" s="6"/>
      <c r="B67" s="365"/>
      <c r="C67" s="101"/>
      <c r="D67" s="101"/>
      <c r="E67" s="101"/>
      <c r="F67" s="101"/>
      <c r="G67" s="101"/>
      <c r="H67" s="101"/>
      <c r="I67" s="101"/>
    </row>
    <row r="68" spans="1:12" ht="12" customHeight="1" x14ac:dyDescent="0.2">
      <c r="A68" s="6"/>
      <c r="B68" s="667" t="s">
        <v>204</v>
      </c>
      <c r="C68" s="666"/>
      <c r="D68" s="666"/>
      <c r="E68" s="666"/>
      <c r="F68" s="666"/>
      <c r="G68" s="666"/>
      <c r="H68" s="666"/>
      <c r="I68" s="666"/>
      <c r="J68" s="666"/>
      <c r="K68" s="666"/>
    </row>
    <row r="69" spans="1:12" ht="27" customHeight="1" x14ac:dyDescent="0.2">
      <c r="A69" s="6"/>
      <c r="B69" s="668" t="s">
        <v>264</v>
      </c>
      <c r="C69" s="669"/>
      <c r="D69" s="669"/>
      <c r="E69" s="669"/>
      <c r="F69" s="669"/>
      <c r="G69" s="669"/>
      <c r="H69" s="669"/>
      <c r="I69" s="669"/>
      <c r="J69" s="670"/>
      <c r="K69" s="666"/>
    </row>
    <row r="70" spans="1:12" ht="12" customHeight="1" x14ac:dyDescent="0.2">
      <c r="A70" s="6"/>
      <c r="B70" s="366"/>
      <c r="C70" s="123"/>
      <c r="D70" s="123"/>
      <c r="E70" s="123"/>
      <c r="F70" s="123"/>
      <c r="G70" s="123"/>
      <c r="H70" s="123"/>
      <c r="I70" s="123"/>
    </row>
    <row r="71" spans="1:12" ht="12" customHeight="1" x14ac:dyDescent="0.2">
      <c r="A71" s="6"/>
      <c r="B71" s="167" t="s">
        <v>257</v>
      </c>
    </row>
    <row r="72" spans="1:12" ht="12" customHeight="1" x14ac:dyDescent="0.2">
      <c r="A72" s="6"/>
      <c r="B72" s="203" t="s">
        <v>52</v>
      </c>
    </row>
  </sheetData>
  <mergeCells count="4">
    <mergeCell ref="K1:L1"/>
    <mergeCell ref="B3:F3"/>
    <mergeCell ref="B68:K68"/>
    <mergeCell ref="B69:K69"/>
  </mergeCells>
  <phoneticPr fontId="10" type="noConversion"/>
  <hyperlinks>
    <hyperlink ref="K1" location="Index!A1" display="retour à l'index"/>
  </hyperlinks>
  <pageMargins left="0" right="0" top="0" bottom="0" header="0.23622047244094491" footer="0.23622047244094491"/>
  <pageSetup paperSize="9"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90" customWidth="1"/>
    <col min="2" max="2" width="37.140625" style="147" customWidth="1"/>
    <col min="3" max="3" width="15.7109375" style="103" customWidth="1"/>
    <col min="4" max="4" width="9.7109375" style="103" customWidth="1"/>
    <col min="5" max="5" width="11.42578125" style="2"/>
    <col min="6" max="6" width="8.5703125" style="2" customWidth="1"/>
    <col min="7" max="17" width="6.5703125" style="2" customWidth="1"/>
    <col min="18" max="20" width="5.7109375" style="2" customWidth="1"/>
    <col min="21" max="16384" width="11.42578125" style="2"/>
  </cols>
  <sheetData>
    <row r="1" spans="1:8" ht="12.75" customHeight="1" x14ac:dyDescent="0.2">
      <c r="B1" s="146" t="s">
        <v>74</v>
      </c>
      <c r="D1" s="126"/>
      <c r="E1" s="661" t="s">
        <v>59</v>
      </c>
      <c r="F1" s="663"/>
    </row>
    <row r="2" spans="1:8" ht="12.75" customHeight="1" x14ac:dyDescent="0.2">
      <c r="A2" s="1"/>
      <c r="F2" s="90"/>
      <c r="H2" s="92"/>
    </row>
    <row r="3" spans="1:8" ht="12.75" customHeight="1" x14ac:dyDescent="0.2">
      <c r="A3" s="1"/>
      <c r="B3" s="165" t="s">
        <v>276</v>
      </c>
      <c r="C3" s="150"/>
    </row>
    <row r="4" spans="1:8" ht="12.75" customHeight="1" x14ac:dyDescent="0.2">
      <c r="A4" s="1"/>
      <c r="B4" s="170" t="s">
        <v>215</v>
      </c>
      <c r="C4" s="151"/>
      <c r="D4" s="106"/>
    </row>
    <row r="5" spans="1:8" s="8" customFormat="1" ht="6.75" customHeight="1" x14ac:dyDescent="0.2">
      <c r="A5" s="98"/>
      <c r="B5" s="148"/>
      <c r="C5" s="111"/>
      <c r="D5" s="111"/>
    </row>
    <row r="6" spans="1:8" s="3" customFormat="1" ht="16.5" customHeight="1" x14ac:dyDescent="0.2">
      <c r="A6" s="89"/>
      <c r="B6" s="149" t="s">
        <v>266</v>
      </c>
      <c r="C6" s="130" t="s">
        <v>54</v>
      </c>
      <c r="D6" s="130" t="s">
        <v>9</v>
      </c>
    </row>
    <row r="7" spans="1:8" ht="12.75" customHeight="1" x14ac:dyDescent="0.2">
      <c r="B7" s="154" t="s">
        <v>75</v>
      </c>
      <c r="C7" s="117">
        <v>8718</v>
      </c>
      <c r="D7" s="116">
        <v>10.991892880107926</v>
      </c>
    </row>
    <row r="8" spans="1:8" ht="12.75" customHeight="1" x14ac:dyDescent="0.2">
      <c r="B8" s="154" t="s">
        <v>76</v>
      </c>
      <c r="C8" s="117">
        <v>13481</v>
      </c>
      <c r="D8" s="116">
        <v>16.997213571545647</v>
      </c>
    </row>
    <row r="9" spans="1:8" ht="12.75" customHeight="1" x14ac:dyDescent="0.2">
      <c r="B9" s="154" t="s">
        <v>77</v>
      </c>
      <c r="C9" s="117">
        <v>11194</v>
      </c>
      <c r="D9" s="116">
        <v>14.11370141086581</v>
      </c>
    </row>
    <row r="10" spans="1:8" ht="12.75" customHeight="1" x14ac:dyDescent="0.2">
      <c r="B10" s="154" t="s">
        <v>240</v>
      </c>
      <c r="C10" s="117">
        <v>9829</v>
      </c>
      <c r="D10" s="116">
        <v>12.392672071413262</v>
      </c>
      <c r="E10" s="23"/>
      <c r="F10" s="85"/>
      <c r="G10" s="44"/>
    </row>
    <row r="11" spans="1:8" ht="12.75" customHeight="1" x14ac:dyDescent="0.2">
      <c r="B11" s="154" t="s">
        <v>79</v>
      </c>
      <c r="C11" s="117">
        <v>21135</v>
      </c>
      <c r="D11" s="116">
        <v>26.647586146029024</v>
      </c>
    </row>
    <row r="12" spans="1:8" ht="12.75" customHeight="1" x14ac:dyDescent="0.2">
      <c r="B12" s="154" t="s">
        <v>78</v>
      </c>
      <c r="C12" s="117">
        <v>4077</v>
      </c>
      <c r="D12" s="116">
        <v>5.1403931259692612</v>
      </c>
    </row>
    <row r="13" spans="1:8" ht="12.75" customHeight="1" x14ac:dyDescent="0.2">
      <c r="B13" s="154" t="s">
        <v>80</v>
      </c>
      <c r="C13" s="117">
        <v>1226</v>
      </c>
      <c r="D13" s="116">
        <v>1.5457743371200181</v>
      </c>
    </row>
    <row r="14" spans="1:8" ht="12.75" customHeight="1" x14ac:dyDescent="0.2">
      <c r="B14" s="154" t="s">
        <v>81</v>
      </c>
      <c r="C14" s="117">
        <v>9653</v>
      </c>
      <c r="D14" s="116">
        <v>12.17076645694905</v>
      </c>
    </row>
    <row r="15" spans="1:8" s="3" customFormat="1" ht="14.45" customHeight="1" x14ac:dyDescent="0.2">
      <c r="A15" s="90"/>
      <c r="B15" s="155" t="s">
        <v>10</v>
      </c>
      <c r="C15" s="592">
        <v>79313</v>
      </c>
      <c r="D15" s="593">
        <v>100</v>
      </c>
    </row>
    <row r="16" spans="1:8" ht="6" customHeight="1" x14ac:dyDescent="0.2">
      <c r="B16" s="172"/>
    </row>
    <row r="17" spans="1:4" ht="12.75" customHeight="1" x14ac:dyDescent="0.2">
      <c r="B17" s="167" t="s">
        <v>257</v>
      </c>
    </row>
    <row r="18" spans="1:4" s="30" customFormat="1" ht="18.75" customHeight="1" x14ac:dyDescent="0.2">
      <c r="A18" s="90"/>
      <c r="B18" s="172" t="s">
        <v>52</v>
      </c>
      <c r="C18" s="105"/>
      <c r="D18" s="105"/>
    </row>
    <row r="30" spans="1:4" ht="12.75" customHeight="1" x14ac:dyDescent="0.2">
      <c r="A30" s="91"/>
    </row>
    <row r="31" spans="1:4" ht="12.75" customHeight="1" x14ac:dyDescent="0.2">
      <c r="A31" s="91"/>
    </row>
    <row r="32" spans="1:4" ht="12.75" customHeight="1" x14ac:dyDescent="0.2">
      <c r="A32" s="91"/>
    </row>
    <row r="43" ht="9.75" customHeight="1" x14ac:dyDescent="0.2"/>
  </sheetData>
  <mergeCells count="1">
    <mergeCell ref="E1:F1"/>
  </mergeCells>
  <phoneticPr fontId="0" type="noConversion"/>
  <hyperlinks>
    <hyperlink ref="E1" location="Index!A1" display="retour à l'index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0.85546875" style="12" customWidth="1"/>
    <col min="2" max="2" width="43.85546875" style="12" customWidth="1"/>
    <col min="3" max="5" width="8.85546875" style="103" customWidth="1"/>
    <col min="6" max="7" width="8.85546875" style="12" customWidth="1"/>
    <col min="8" max="8" width="9.5703125" style="12" bestFit="1" customWidth="1"/>
    <col min="9" max="12" width="9.5703125" style="12" customWidth="1"/>
    <col min="13" max="16384" width="11.42578125" style="12"/>
  </cols>
  <sheetData>
    <row r="1" spans="1:12" ht="12.75" customHeight="1" x14ac:dyDescent="0.2">
      <c r="A1" s="12" t="s">
        <v>13</v>
      </c>
      <c r="B1" s="12" t="s">
        <v>82</v>
      </c>
      <c r="D1" s="103" t="s">
        <v>13</v>
      </c>
      <c r="F1" s="126"/>
      <c r="K1" s="661" t="s">
        <v>59</v>
      </c>
      <c r="L1" s="663"/>
    </row>
    <row r="2" spans="1:12" ht="12.75" customHeight="1" x14ac:dyDescent="0.2">
      <c r="B2" s="4"/>
      <c r="C2" s="100"/>
    </row>
    <row r="3" spans="1:12" s="15" customFormat="1" ht="12.75" customHeight="1" x14ac:dyDescent="0.2">
      <c r="B3" s="165" t="s">
        <v>277</v>
      </c>
      <c r="C3" s="101"/>
      <c r="D3" s="106"/>
      <c r="E3" s="106" t="s">
        <v>13</v>
      </c>
    </row>
    <row r="4" spans="1:12" s="15" customFormat="1" ht="12.75" customHeight="1" x14ac:dyDescent="0.2">
      <c r="B4" s="136" t="s">
        <v>214</v>
      </c>
      <c r="C4" s="101"/>
      <c r="D4" s="106"/>
      <c r="E4" s="106"/>
    </row>
    <row r="5" spans="1:12" s="15" customFormat="1" ht="4.5" customHeight="1" x14ac:dyDescent="0.2">
      <c r="B5" s="21"/>
      <c r="C5" s="111"/>
      <c r="D5" s="111"/>
      <c r="E5" s="111"/>
    </row>
    <row r="6" spans="1:12" s="40" customFormat="1" ht="23.25" customHeight="1" x14ac:dyDescent="0.2">
      <c r="B6" s="149" t="s">
        <v>266</v>
      </c>
      <c r="C6" s="160">
        <v>2000</v>
      </c>
      <c r="D6" s="160">
        <v>2002</v>
      </c>
      <c r="E6" s="160">
        <v>2004</v>
      </c>
      <c r="F6" s="160">
        <v>2006</v>
      </c>
      <c r="G6" s="160">
        <v>2008</v>
      </c>
      <c r="H6" s="160">
        <v>2010</v>
      </c>
      <c r="I6" s="160">
        <v>2012</v>
      </c>
      <c r="J6" s="160">
        <v>2014</v>
      </c>
      <c r="K6" s="160">
        <v>2015</v>
      </c>
      <c r="L6" s="160">
        <v>2017</v>
      </c>
    </row>
    <row r="7" spans="1:12" s="15" customFormat="1" ht="12.75" customHeight="1" x14ac:dyDescent="0.2">
      <c r="B7" s="402" t="s">
        <v>75</v>
      </c>
      <c r="C7" s="295">
        <v>22665</v>
      </c>
      <c r="D7" s="295">
        <v>20010</v>
      </c>
      <c r="E7" s="295">
        <v>15271</v>
      </c>
      <c r="F7" s="295">
        <v>12896</v>
      </c>
      <c r="G7" s="295">
        <v>16250</v>
      </c>
      <c r="H7" s="295">
        <v>18986</v>
      </c>
      <c r="I7" s="295">
        <v>15702</v>
      </c>
      <c r="J7" s="295">
        <v>11456</v>
      </c>
      <c r="K7" s="295">
        <v>10524</v>
      </c>
      <c r="L7" s="295">
        <v>8718</v>
      </c>
    </row>
    <row r="8" spans="1:12" s="15" customFormat="1" ht="12.75" customHeight="1" x14ac:dyDescent="0.2">
      <c r="B8" s="402" t="s">
        <v>184</v>
      </c>
      <c r="C8" s="295">
        <v>20590</v>
      </c>
      <c r="D8" s="295">
        <v>9286</v>
      </c>
      <c r="E8" s="295">
        <v>7564</v>
      </c>
      <c r="F8" s="295">
        <v>7559</v>
      </c>
      <c r="G8" s="295">
        <v>7745</v>
      </c>
      <c r="H8" s="295">
        <v>10611</v>
      </c>
      <c r="I8" s="295">
        <v>9464</v>
      </c>
      <c r="J8" s="295">
        <v>11161</v>
      </c>
      <c r="K8" s="295">
        <v>9464</v>
      </c>
      <c r="L8" s="295">
        <v>13481</v>
      </c>
    </row>
    <row r="9" spans="1:12" s="15" customFormat="1" ht="12.75" customHeight="1" x14ac:dyDescent="0.2">
      <c r="B9" s="403" t="s">
        <v>185</v>
      </c>
      <c r="C9" s="295"/>
      <c r="D9" s="295">
        <v>7614</v>
      </c>
      <c r="E9" s="295">
        <v>6207</v>
      </c>
      <c r="F9" s="295">
        <v>6752</v>
      </c>
      <c r="G9" s="295">
        <v>8832</v>
      </c>
      <c r="H9" s="295">
        <v>8151</v>
      </c>
      <c r="I9" s="295">
        <v>8383</v>
      </c>
      <c r="J9" s="295">
        <v>6612</v>
      </c>
      <c r="K9" s="295">
        <v>7101</v>
      </c>
      <c r="L9" s="295">
        <v>11194</v>
      </c>
    </row>
    <row r="10" spans="1:12" s="15" customFormat="1" ht="16.5" customHeight="1" x14ac:dyDescent="0.2">
      <c r="B10" s="402" t="s">
        <v>183</v>
      </c>
      <c r="C10" s="295">
        <v>2418</v>
      </c>
      <c r="D10" s="295">
        <v>3801</v>
      </c>
      <c r="E10" s="295">
        <v>4783</v>
      </c>
      <c r="F10" s="295">
        <v>2447</v>
      </c>
      <c r="G10" s="295">
        <v>6788</v>
      </c>
      <c r="H10" s="295">
        <v>7148</v>
      </c>
      <c r="I10" s="295">
        <v>5650</v>
      </c>
      <c r="J10" s="295">
        <v>7421</v>
      </c>
      <c r="K10" s="295">
        <v>7398</v>
      </c>
      <c r="L10" s="295">
        <v>9829</v>
      </c>
    </row>
    <row r="11" spans="1:12" s="14" customFormat="1" ht="22.5" customHeight="1" x14ac:dyDescent="0.2">
      <c r="B11" s="404" t="s">
        <v>186</v>
      </c>
      <c r="C11" s="405">
        <v>45673</v>
      </c>
      <c r="D11" s="405">
        <v>40711</v>
      </c>
      <c r="E11" s="405">
        <v>33825</v>
      </c>
      <c r="F11" s="405">
        <v>29654</v>
      </c>
      <c r="G11" s="405">
        <v>39615</v>
      </c>
      <c r="H11" s="405">
        <v>44896</v>
      </c>
      <c r="I11" s="405">
        <v>39199</v>
      </c>
      <c r="J11" s="405">
        <f>SUM(J7:J10)</f>
        <v>36650</v>
      </c>
      <c r="K11" s="405">
        <v>34487</v>
      </c>
      <c r="L11" s="590">
        <v>43222</v>
      </c>
    </row>
    <row r="12" spans="1:12" s="15" customFormat="1" ht="12.75" customHeight="1" x14ac:dyDescent="0.2">
      <c r="B12" s="71" t="s">
        <v>79</v>
      </c>
      <c r="C12" s="214">
        <v>25894</v>
      </c>
      <c r="D12" s="214">
        <v>29756</v>
      </c>
      <c r="E12" s="214">
        <v>31964</v>
      </c>
      <c r="F12" s="214">
        <v>23542</v>
      </c>
      <c r="G12" s="214">
        <v>28526</v>
      </c>
      <c r="H12" s="214">
        <v>30487</v>
      </c>
      <c r="I12" s="214">
        <v>28804</v>
      </c>
      <c r="J12" s="214">
        <v>24611</v>
      </c>
      <c r="K12" s="214">
        <v>21467</v>
      </c>
      <c r="L12" s="214">
        <v>21135</v>
      </c>
    </row>
    <row r="13" spans="1:12" s="15" customFormat="1" ht="12.75" customHeight="1" x14ac:dyDescent="0.2">
      <c r="B13" s="154" t="s">
        <v>181</v>
      </c>
      <c r="C13" s="214">
        <v>7117</v>
      </c>
      <c r="D13" s="214">
        <v>3696</v>
      </c>
      <c r="E13" s="214">
        <v>5478</v>
      </c>
      <c r="F13" s="214">
        <v>5993</v>
      </c>
      <c r="G13" s="214">
        <v>7112</v>
      </c>
      <c r="H13" s="214">
        <v>5545</v>
      </c>
      <c r="I13" s="214">
        <v>4452</v>
      </c>
      <c r="J13" s="214">
        <v>4802</v>
      </c>
      <c r="K13" s="214">
        <v>5231</v>
      </c>
      <c r="L13" s="214">
        <v>4077</v>
      </c>
    </row>
    <row r="14" spans="1:12" s="15" customFormat="1" ht="12.75" customHeight="1" x14ac:dyDescent="0.2">
      <c r="B14" s="71" t="s">
        <v>84</v>
      </c>
      <c r="C14" s="214">
        <v>458</v>
      </c>
      <c r="D14" s="214">
        <v>240</v>
      </c>
      <c r="E14" s="214">
        <v>1376</v>
      </c>
      <c r="F14" s="214">
        <v>1182</v>
      </c>
      <c r="G14" s="214">
        <v>2551</v>
      </c>
      <c r="H14" s="214">
        <v>894</v>
      </c>
      <c r="I14" s="214">
        <v>858</v>
      </c>
      <c r="J14" s="214">
        <v>658</v>
      </c>
      <c r="K14" s="214">
        <v>237</v>
      </c>
      <c r="L14" s="214">
        <v>367</v>
      </c>
    </row>
    <row r="15" spans="1:12" s="15" customFormat="1" ht="15" customHeight="1" x14ac:dyDescent="0.2">
      <c r="B15" s="154" t="s">
        <v>80</v>
      </c>
      <c r="C15" s="214">
        <v>7652</v>
      </c>
      <c r="D15" s="214">
        <v>2079</v>
      </c>
      <c r="E15" s="214">
        <v>1898</v>
      </c>
      <c r="F15" s="214">
        <v>14026</v>
      </c>
      <c r="G15" s="214">
        <v>8661</v>
      </c>
      <c r="H15" s="214">
        <v>9535</v>
      </c>
      <c r="I15" s="214">
        <v>15888</v>
      </c>
      <c r="J15" s="214">
        <v>7681</v>
      </c>
      <c r="K15" s="214">
        <v>12508</v>
      </c>
      <c r="L15" s="214">
        <v>859</v>
      </c>
    </row>
    <row r="16" spans="1:12" s="15" customFormat="1" ht="19.5" customHeight="1" x14ac:dyDescent="0.2">
      <c r="B16" s="294" t="s">
        <v>85</v>
      </c>
      <c r="C16" s="293">
        <v>86794</v>
      </c>
      <c r="D16" s="293">
        <v>76482</v>
      </c>
      <c r="E16" s="293">
        <v>74541</v>
      </c>
      <c r="F16" s="293">
        <v>74397</v>
      </c>
      <c r="G16" s="293">
        <v>86465</v>
      </c>
      <c r="H16" s="293">
        <v>91357</v>
      </c>
      <c r="I16" s="293">
        <v>89201</v>
      </c>
      <c r="J16" s="293">
        <v>74402</v>
      </c>
      <c r="K16" s="293">
        <f>SUM(K11,K12:K15)</f>
        <v>73930</v>
      </c>
      <c r="L16" s="591">
        <v>69660</v>
      </c>
    </row>
    <row r="17" spans="1:12" s="15" customFormat="1" ht="13.5" customHeight="1" x14ac:dyDescent="0.2">
      <c r="B17" s="71" t="s">
        <v>86</v>
      </c>
      <c r="C17" s="214">
        <v>957</v>
      </c>
      <c r="D17" s="214">
        <v>1425</v>
      </c>
      <c r="E17" s="214">
        <v>699</v>
      </c>
      <c r="F17" s="214">
        <v>1401</v>
      </c>
      <c r="G17" s="214">
        <v>1392</v>
      </c>
      <c r="H17" s="214">
        <v>1164</v>
      </c>
      <c r="I17" s="214">
        <v>814</v>
      </c>
      <c r="J17" s="214">
        <v>1694</v>
      </c>
      <c r="K17" s="214">
        <v>1275</v>
      </c>
      <c r="L17" s="214">
        <v>2501</v>
      </c>
    </row>
    <row r="18" spans="1:12" s="15" customFormat="1" ht="12.75" customHeight="1" x14ac:dyDescent="0.2">
      <c r="B18" s="71" t="s">
        <v>87</v>
      </c>
      <c r="C18" s="214">
        <v>221</v>
      </c>
      <c r="D18" s="214">
        <v>583</v>
      </c>
      <c r="E18" s="214">
        <v>1501</v>
      </c>
      <c r="F18" s="214">
        <v>2008</v>
      </c>
      <c r="G18" s="214">
        <v>2429</v>
      </c>
      <c r="H18" s="214">
        <v>2329</v>
      </c>
      <c r="I18" s="214">
        <v>1698</v>
      </c>
      <c r="J18" s="214">
        <v>1232</v>
      </c>
      <c r="K18" s="214">
        <v>1788</v>
      </c>
      <c r="L18" s="214">
        <v>2922</v>
      </c>
    </row>
    <row r="19" spans="1:12" s="15" customFormat="1" ht="12.75" customHeight="1" x14ac:dyDescent="0.2">
      <c r="B19" s="71" t="s">
        <v>88</v>
      </c>
      <c r="C19" s="214">
        <v>859</v>
      </c>
      <c r="D19" s="214">
        <v>2227</v>
      </c>
      <c r="E19" s="214">
        <v>352</v>
      </c>
      <c r="F19" s="214">
        <v>1325</v>
      </c>
      <c r="G19" s="214">
        <v>4358</v>
      </c>
      <c r="H19" s="214">
        <v>2741</v>
      </c>
      <c r="I19" s="214">
        <v>6089</v>
      </c>
      <c r="J19" s="214">
        <v>2212</v>
      </c>
      <c r="K19" s="214">
        <v>4439</v>
      </c>
      <c r="L19" s="214">
        <v>1777</v>
      </c>
    </row>
    <row r="20" spans="1:12" s="15" customFormat="1" ht="12.75" customHeight="1" x14ac:dyDescent="0.2">
      <c r="B20" s="71" t="s">
        <v>81</v>
      </c>
      <c r="C20" s="214">
        <v>696</v>
      </c>
      <c r="D20" s="214">
        <v>3820</v>
      </c>
      <c r="E20" s="214">
        <v>3047</v>
      </c>
      <c r="F20" s="214">
        <v>1206</v>
      </c>
      <c r="G20" s="214">
        <v>2814</v>
      </c>
      <c r="H20" s="214">
        <v>3903</v>
      </c>
      <c r="I20" s="214">
        <v>4928</v>
      </c>
      <c r="J20" s="214">
        <v>3301</v>
      </c>
      <c r="K20" s="214">
        <v>1636</v>
      </c>
      <c r="L20" s="214">
        <v>2453</v>
      </c>
    </row>
    <row r="21" spans="1:12" s="15" customFormat="1" ht="15.75" customHeight="1" x14ac:dyDescent="0.2">
      <c r="B21" s="294" t="s">
        <v>89</v>
      </c>
      <c r="C21" s="293">
        <v>2733</v>
      </c>
      <c r="D21" s="293">
        <v>8055</v>
      </c>
      <c r="E21" s="293">
        <v>5599</v>
      </c>
      <c r="F21" s="293">
        <v>5940</v>
      </c>
      <c r="G21" s="293">
        <v>10993</v>
      </c>
      <c r="H21" s="293">
        <v>10137</v>
      </c>
      <c r="I21" s="293">
        <v>13529</v>
      </c>
      <c r="J21" s="293">
        <v>8439</v>
      </c>
      <c r="K21" s="293">
        <f>SUM(K17:K20)</f>
        <v>9138</v>
      </c>
      <c r="L21" s="591">
        <v>9653</v>
      </c>
    </row>
    <row r="22" spans="1:12" s="15" customFormat="1" ht="21.75" customHeight="1" x14ac:dyDescent="0.2">
      <c r="B22" s="135" t="s">
        <v>195</v>
      </c>
      <c r="C22" s="212">
        <v>89527</v>
      </c>
      <c r="D22" s="212">
        <v>84537</v>
      </c>
      <c r="E22" s="212">
        <v>80140</v>
      </c>
      <c r="F22" s="212">
        <v>80337</v>
      </c>
      <c r="G22" s="212">
        <v>97458</v>
      </c>
      <c r="H22" s="212">
        <v>101494</v>
      </c>
      <c r="I22" s="212">
        <v>102730</v>
      </c>
      <c r="J22" s="212">
        <v>82841</v>
      </c>
      <c r="K22" s="212">
        <f>SUM(K16+K21)</f>
        <v>83068</v>
      </c>
      <c r="L22" s="212">
        <v>79313</v>
      </c>
    </row>
    <row r="23" spans="1:12" s="15" customFormat="1" ht="8.25" customHeight="1" x14ac:dyDescent="0.2">
      <c r="C23" s="106"/>
      <c r="D23" s="106"/>
      <c r="E23" s="106"/>
    </row>
    <row r="24" spans="1:12" s="15" customFormat="1" x14ac:dyDescent="0.2">
      <c r="A24" s="671" t="s">
        <v>187</v>
      </c>
      <c r="B24" s="672"/>
      <c r="C24" s="106"/>
      <c r="D24" s="106"/>
      <c r="E24" s="106"/>
    </row>
    <row r="25" spans="1:12" s="15" customFormat="1" ht="31.5" customHeight="1" x14ac:dyDescent="0.2">
      <c r="A25" s="359"/>
      <c r="B25" s="673" t="s">
        <v>196</v>
      </c>
      <c r="C25" s="674"/>
      <c r="D25" s="674"/>
      <c r="E25" s="674"/>
      <c r="F25" s="674"/>
      <c r="G25" s="674"/>
      <c r="H25" s="674"/>
      <c r="I25" s="674"/>
      <c r="J25" s="674"/>
      <c r="K25" s="666"/>
    </row>
    <row r="26" spans="1:12" s="15" customFormat="1" ht="12.75" customHeight="1" x14ac:dyDescent="0.2">
      <c r="B26" s="167" t="s">
        <v>257</v>
      </c>
      <c r="C26" s="106"/>
      <c r="D26" s="106"/>
      <c r="E26" s="106"/>
    </row>
    <row r="27" spans="1:12" s="15" customFormat="1" ht="18.75" customHeight="1" x14ac:dyDescent="0.2">
      <c r="B27" s="167" t="s">
        <v>52</v>
      </c>
      <c r="C27" s="106"/>
      <c r="D27" s="106"/>
      <c r="E27" s="106"/>
    </row>
    <row r="28" spans="1:12" s="30" customFormat="1" ht="4.5" customHeight="1" x14ac:dyDescent="0.2">
      <c r="C28" s="105"/>
      <c r="D28" s="105"/>
      <c r="E28" s="105"/>
    </row>
    <row r="29" spans="1:12" s="15" customFormat="1" ht="12.75" customHeight="1" x14ac:dyDescent="0.2">
      <c r="A29" s="90"/>
      <c r="B29" s="165" t="s">
        <v>258</v>
      </c>
      <c r="C29" s="101"/>
      <c r="D29" s="106"/>
      <c r="E29" s="106"/>
    </row>
    <row r="30" spans="1:12" s="15" customFormat="1" ht="12.75" customHeight="1" x14ac:dyDescent="0.2">
      <c r="A30" s="90"/>
      <c r="B30" s="136" t="s">
        <v>58</v>
      </c>
      <c r="C30" s="101"/>
      <c r="D30" s="106"/>
      <c r="E30" s="106"/>
    </row>
    <row r="31" spans="1:12" s="15" customFormat="1" ht="5.25" customHeight="1" x14ac:dyDescent="0.2">
      <c r="A31" s="90"/>
      <c r="B31" s="21"/>
      <c r="C31" s="111"/>
      <c r="D31" s="111"/>
      <c r="E31" s="111"/>
    </row>
    <row r="32" spans="1:12" s="15" customFormat="1" ht="16.5" customHeight="1" x14ac:dyDescent="0.2">
      <c r="A32" s="90"/>
      <c r="B32" s="149" t="s">
        <v>266</v>
      </c>
      <c r="C32" s="131">
        <v>2000</v>
      </c>
      <c r="D32" s="131">
        <v>2002</v>
      </c>
      <c r="E32" s="131">
        <v>2004</v>
      </c>
      <c r="F32" s="131">
        <v>2006</v>
      </c>
      <c r="G32" s="131">
        <v>2008</v>
      </c>
      <c r="H32" s="131">
        <v>2010</v>
      </c>
      <c r="I32" s="131">
        <v>2012</v>
      </c>
      <c r="J32" s="131">
        <v>2014</v>
      </c>
      <c r="K32" s="131">
        <v>2015</v>
      </c>
      <c r="L32" s="586">
        <v>2017</v>
      </c>
    </row>
    <row r="33" spans="1:12" s="87" customFormat="1" ht="12.75" customHeight="1" x14ac:dyDescent="0.2">
      <c r="A33" s="90"/>
      <c r="B33" s="153" t="s">
        <v>83</v>
      </c>
      <c r="C33" s="118">
        <v>51.015894646307814</v>
      </c>
      <c r="D33" s="118">
        <v>48.15761146007074</v>
      </c>
      <c r="E33" s="118">
        <v>42.207387072622907</v>
      </c>
      <c r="F33" s="118">
        <v>36.912008165602401</v>
      </c>
      <c r="G33" s="118">
        <v>40.648279258757618</v>
      </c>
      <c r="H33" s="118">
        <v>44.235127199637418</v>
      </c>
      <c r="I33" s="118">
        <v>38.157305558259516</v>
      </c>
      <c r="J33" s="118">
        <v>44.241378061587859</v>
      </c>
      <c r="K33" s="118">
        <v>41.516588818799057</v>
      </c>
      <c r="L33" s="118">
        <v>44.456818767723639</v>
      </c>
    </row>
    <row r="34" spans="1:12" s="86" customFormat="1" ht="12.75" customHeight="1" x14ac:dyDescent="0.2">
      <c r="A34" s="90"/>
      <c r="B34" s="153" t="s">
        <v>90</v>
      </c>
      <c r="C34" s="118">
        <v>28.923118165469635</v>
      </c>
      <c r="D34" s="118">
        <v>35.198788696073905</v>
      </c>
      <c r="E34" s="118">
        <v>39.885200898427755</v>
      </c>
      <c r="F34" s="118">
        <v>29.304056661314213</v>
      </c>
      <c r="G34" s="118">
        <v>29.270044532003531</v>
      </c>
      <c r="H34" s="118">
        <v>30.038228860819359</v>
      </c>
      <c r="I34" s="118">
        <v>28.038547649177456</v>
      </c>
      <c r="J34" s="118">
        <v>29.70871911251675</v>
      </c>
      <c r="K34" s="118">
        <v>25.842683102999953</v>
      </c>
      <c r="L34" s="118">
        <v>21.582882186130448</v>
      </c>
    </row>
    <row r="35" spans="1:12" s="86" customFormat="1" ht="12.75" customHeight="1" x14ac:dyDescent="0.2">
      <c r="A35" s="90"/>
      <c r="B35" s="154" t="s">
        <v>78</v>
      </c>
      <c r="C35" s="118">
        <v>7.9495571168474317</v>
      </c>
      <c r="D35" s="118">
        <v>4.3720501082366301</v>
      </c>
      <c r="E35" s="118">
        <v>6.8355378088345393</v>
      </c>
      <c r="F35" s="118">
        <v>7.4598254851438313</v>
      </c>
      <c r="G35" s="118">
        <v>7.2975025139034253</v>
      </c>
      <c r="H35" s="118">
        <v>5.4633771454470219</v>
      </c>
      <c r="I35" s="118">
        <v>4.3336902560109021</v>
      </c>
      <c r="J35" s="118">
        <v>5.7966465880421527</v>
      </c>
      <c r="K35" s="118">
        <v>6.2972504454182117</v>
      </c>
      <c r="L35" s="118">
        <v>4.2041763341067284</v>
      </c>
    </row>
    <row r="36" spans="1:12" s="86" customFormat="1" ht="24.75" customHeight="1" x14ac:dyDescent="0.2">
      <c r="A36" s="90"/>
      <c r="B36" s="71" t="s">
        <v>167</v>
      </c>
      <c r="C36" s="118">
        <v>9</v>
      </c>
      <c r="D36" s="118">
        <v>3</v>
      </c>
      <c r="E36" s="118">
        <v>4</v>
      </c>
      <c r="F36" s="118">
        <v>18</v>
      </c>
      <c r="G36" s="118">
        <v>12</v>
      </c>
      <c r="H36" s="118">
        <v>10</v>
      </c>
      <c r="I36" s="118">
        <v>16.300983159739122</v>
      </c>
      <c r="J36" s="118">
        <v>10.06627153221231</v>
      </c>
      <c r="K36" s="118">
        <v>15.342851639620552</v>
      </c>
      <c r="L36" s="118">
        <v>1.2642433616911575</v>
      </c>
    </row>
    <row r="37" spans="1:12" s="86" customFormat="1" ht="14.25" customHeight="1" x14ac:dyDescent="0.2">
      <c r="A37" s="91"/>
      <c r="B37" s="153" t="s">
        <v>91</v>
      </c>
      <c r="C37" s="118">
        <v>3.052710355535202</v>
      </c>
      <c r="D37" s="118">
        <v>9.5283721920579154</v>
      </c>
      <c r="E37" s="118">
        <v>6.9865235837284754</v>
      </c>
      <c r="F37" s="118">
        <v>7.3938533925837406</v>
      </c>
      <c r="G37" s="118">
        <v>11.279730755812761</v>
      </c>
      <c r="H37" s="118">
        <v>9.9877825290164939</v>
      </c>
      <c r="I37" s="118">
        <v>13.169473376813006</v>
      </c>
      <c r="J37" s="118">
        <v>10.186984705640926</v>
      </c>
      <c r="K37" s="118">
        <v>11.000625993162229</v>
      </c>
      <c r="L37" s="118">
        <v>28.491879350348029</v>
      </c>
    </row>
    <row r="38" spans="1:12" s="15" customFormat="1" ht="16.5" customHeight="1" x14ac:dyDescent="0.2">
      <c r="A38" s="90"/>
      <c r="B38" s="135" t="s">
        <v>195</v>
      </c>
      <c r="C38" s="133">
        <v>99.941280284160072</v>
      </c>
      <c r="D38" s="133">
        <v>100.2568224564392</v>
      </c>
      <c r="E38" s="133">
        <v>99.914649363613677</v>
      </c>
      <c r="F38" s="133">
        <v>100</v>
      </c>
      <c r="G38" s="133">
        <v>100.49555706047734</v>
      </c>
      <c r="H38" s="133">
        <v>99.724515734920303</v>
      </c>
      <c r="I38" s="132">
        <v>99.999999999999986</v>
      </c>
      <c r="J38" s="132">
        <v>99.999999999999986</v>
      </c>
      <c r="K38" s="132">
        <v>99.999999999999986</v>
      </c>
      <c r="L38" s="132">
        <v>100.00000000000001</v>
      </c>
    </row>
    <row r="39" spans="1:12" s="15" customFormat="1" ht="7.5" customHeight="1" x14ac:dyDescent="0.2">
      <c r="A39" s="90"/>
      <c r="C39" s="106"/>
      <c r="D39" s="106"/>
      <c r="E39" s="106"/>
    </row>
    <row r="40" spans="1:12" s="15" customFormat="1" ht="12.75" customHeight="1" x14ac:dyDescent="0.2">
      <c r="A40" s="90"/>
      <c r="B40" s="167" t="s">
        <v>257</v>
      </c>
      <c r="C40" s="106"/>
      <c r="D40" s="106"/>
      <c r="E40" s="106"/>
    </row>
    <row r="41" spans="1:12" ht="17.25" customHeight="1" x14ac:dyDescent="0.2">
      <c r="A41" s="90"/>
      <c r="B41" s="167" t="s">
        <v>52</v>
      </c>
    </row>
  </sheetData>
  <mergeCells count="3">
    <mergeCell ref="A24:B24"/>
    <mergeCell ref="B25:K25"/>
    <mergeCell ref="K1:L1"/>
  </mergeCells>
  <phoneticPr fontId="10" type="noConversion"/>
  <hyperlinks>
    <hyperlink ref="K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  <ignoredErrors>
    <ignoredError sqref="J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4</vt:i4>
      </vt:variant>
    </vt:vector>
  </HeadingPairs>
  <TitlesOfParts>
    <vt:vector size="28" baseType="lpstr">
      <vt:lpstr>Index</vt:lpstr>
      <vt:lpstr>G1</vt:lpstr>
      <vt:lpstr>G215</vt:lpstr>
      <vt:lpstr>G232</vt:lpstr>
      <vt:lpstr>T232</vt:lpstr>
      <vt:lpstr>G233</vt:lpstr>
      <vt:lpstr>T233</vt:lpstr>
      <vt:lpstr>G217</vt:lpstr>
      <vt:lpstr>T217</vt:lpstr>
      <vt:lpstr>G218</vt:lpstr>
      <vt:lpstr>T218</vt:lpstr>
      <vt:lpstr>G219</vt:lpstr>
      <vt:lpstr>T219</vt:lpstr>
      <vt:lpstr>T209</vt:lpstr>
      <vt:lpstr>G2</vt:lpstr>
      <vt:lpstr>T2</vt:lpstr>
      <vt:lpstr>T3</vt:lpstr>
      <vt:lpstr>G202</vt:lpstr>
      <vt:lpstr>T202</vt:lpstr>
      <vt:lpstr>T213</vt:lpstr>
      <vt:lpstr>G234</vt:lpstr>
      <vt:lpstr>T234</vt:lpstr>
      <vt:lpstr>T235</vt:lpstr>
      <vt:lpstr>G214</vt:lpstr>
      <vt:lpstr>'T234'!Impression_des_titres</vt:lpstr>
      <vt:lpstr>'G2'!Zone_d_impression</vt:lpstr>
      <vt:lpstr>'G214'!Zone_d_impression</vt:lpstr>
      <vt:lpstr>'T234'!Zone_d_impression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2019-03-26T09:19:57Z</cp:lastPrinted>
  <dcterms:created xsi:type="dcterms:W3CDTF">2000-05-30T09:37:43Z</dcterms:created>
  <dcterms:modified xsi:type="dcterms:W3CDTF">2019-03-26T09:21:17Z</dcterms:modified>
</cp:coreProperties>
</file>