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KS\DIAM\30_Input\UNR\02\20180903\"/>
    </mc:Choice>
  </mc:AlternateContent>
  <bookViews>
    <workbookView xWindow="3960" yWindow="45" windowWidth="16725" windowHeight="12465"/>
  </bookViews>
  <sheets>
    <sheet name="T2.3.3.20" sheetId="1" r:id="rId1"/>
  </sheets>
  <definedNames>
    <definedName name="_xlnm.Print_Area" localSheetId="0">'T2.3.3.20'!$A$1:$H$73</definedName>
  </definedNames>
  <calcPr calcId="162913"/>
</workbook>
</file>

<file path=xl/calcChain.xml><?xml version="1.0" encoding="utf-8"?>
<calcChain xmlns="http://schemas.openxmlformats.org/spreadsheetml/2006/main">
  <c r="H53" i="1" l="1"/>
  <c r="H50" i="1"/>
  <c r="G50" i="1"/>
  <c r="F50" i="1"/>
  <c r="E50" i="1"/>
  <c r="D50" i="1"/>
  <c r="C50" i="1"/>
  <c r="H45" i="1"/>
  <c r="D27" i="1"/>
  <c r="H24" i="1"/>
  <c r="G24" i="1"/>
  <c r="F24" i="1"/>
  <c r="E24" i="1"/>
  <c r="D24" i="1"/>
  <c r="C24" i="1"/>
  <c r="C22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<sst xmlns="http://schemas.openxmlformats.org/spreadsheetml/2006/main" count="69" uniqueCount="64">
  <si>
    <t xml:space="preserve">Artengruppe </t>
  </si>
  <si>
    <t xml:space="preserve">verschollen </t>
  </si>
  <si>
    <t xml:space="preserve">nicht </t>
  </si>
  <si>
    <t xml:space="preserve">oder </t>
  </si>
  <si>
    <t xml:space="preserve">gefährdet </t>
  </si>
  <si>
    <t xml:space="preserve">ausgestorben </t>
  </si>
  <si>
    <t xml:space="preserve">Säugetiere </t>
  </si>
  <si>
    <t xml:space="preserve">Brutvögel </t>
  </si>
  <si>
    <t xml:space="preserve">Schnecken </t>
  </si>
  <si>
    <t xml:space="preserve">Muscheln </t>
  </si>
  <si>
    <t xml:space="preserve">Insekten </t>
  </si>
  <si>
    <t xml:space="preserve">Bienen </t>
  </si>
  <si>
    <t xml:space="preserve">Ameisen </t>
  </si>
  <si>
    <t xml:space="preserve">Schnaken </t>
  </si>
  <si>
    <t xml:space="preserve">Laufkäfer und Sandlaufkäfer </t>
  </si>
  <si>
    <t xml:space="preserve">Wasserkäfer </t>
  </si>
  <si>
    <t xml:space="preserve">Netzflügler </t>
  </si>
  <si>
    <t xml:space="preserve">Eintagsfliegen </t>
  </si>
  <si>
    <t>Artengefährdung in der Schweiz</t>
  </si>
  <si>
    <t>Baumflechten</t>
  </si>
  <si>
    <t xml:space="preserve">Säugetiere
(ohne Fledermäuse) </t>
  </si>
  <si>
    <t>bedroht ,</t>
  </si>
  <si>
    <t>und verletzlich</t>
  </si>
  <si>
    <t>potenziell</t>
  </si>
  <si>
    <t xml:space="preserve">Anzahl beurteilte 
Arten </t>
  </si>
  <si>
    <t>1) Anzahl beurteilter und - wegen ungenügender Datengrundlage - nicht beurteilter Taxa (einheimische Arten und Unterarten)</t>
  </si>
  <si>
    <t>Lebermoose</t>
  </si>
  <si>
    <t>Laubmoose</t>
  </si>
  <si>
    <t>Hornmoose</t>
  </si>
  <si>
    <t>Krebstiere, Dekapoden</t>
  </si>
  <si>
    <t>Makroalgen</t>
  </si>
  <si>
    <t>Bodenflechten</t>
  </si>
  <si>
    <t>T 02.03.03.20</t>
  </si>
  <si>
    <t>Auskunft: Francis Cordillot; 058 464 01 38; francis.cordillot@bafu.admin.ch</t>
  </si>
  <si>
    <t>Tiere, Total</t>
  </si>
  <si>
    <t>© BFS 2018</t>
  </si>
  <si>
    <t xml:space="preserve">Quelle: Bundesamt für Umwelt, Rote Listen </t>
  </si>
  <si>
    <t>…</t>
  </si>
  <si>
    <t xml:space="preserve">Fledermäuse </t>
  </si>
  <si>
    <t xml:space="preserve">Reptilien </t>
  </si>
  <si>
    <t xml:space="preserve">Amphibien </t>
  </si>
  <si>
    <t xml:space="preserve">Fische und Rundmäuler </t>
  </si>
  <si>
    <t xml:space="preserve">Bockkäfer (Cerambycidae) </t>
  </si>
  <si>
    <t xml:space="preserve">Prachtkäfer (Buprestidae) </t>
  </si>
  <si>
    <t xml:space="preserve">Steinfliegen </t>
  </si>
  <si>
    <t xml:space="preserve">Köcherfliegen </t>
  </si>
  <si>
    <t xml:space="preserve">Libellen </t>
  </si>
  <si>
    <t xml:space="preserve">Singzikaden </t>
  </si>
  <si>
    <t>Heuschrecken</t>
  </si>
  <si>
    <t xml:space="preserve">Tagfalter und Zygänen </t>
  </si>
  <si>
    <t xml:space="preserve">Zehnfusskrebse </t>
  </si>
  <si>
    <t xml:space="preserve">Weichtiere </t>
  </si>
  <si>
    <t xml:space="preserve">Grosspilze </t>
  </si>
  <si>
    <t>Flechten 2)</t>
  </si>
  <si>
    <t xml:space="preserve">Moose </t>
  </si>
  <si>
    <t xml:space="preserve">Gefässpflanzen </t>
  </si>
  <si>
    <t>Anzahl einheimische Arten 1)</t>
  </si>
  <si>
    <t>Ungenügende Datengrundlage</t>
  </si>
  <si>
    <t>Armleuchteralgen</t>
  </si>
  <si>
    <t xml:space="preserve">Rosenkäfer (Cetoniidae) </t>
  </si>
  <si>
    <t xml:space="preserve">Schröter (Lucanidae) </t>
  </si>
  <si>
    <t>Ausgabe</t>
  </si>
  <si>
    <t xml:space="preserve">2) Rote Liste Flechten ohne Stein- und Totholzflechten, aber Baumflechten mit Fehlerkorrektur für "nicht gefährdet" </t>
  </si>
  <si>
    <t>Letzte Änderung: 28.08.2018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</si>
</sst>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__;\-#,###,##0__;0__;@__\ "/>
  </numFmts>
  <fonts count="6" x14ac:knownFonts="1">
    <font>
      <sz val="12"/>
      <name val="Times New Roman"/>
    </font>
    <font>
      <sz val="10"/>
      <color indexed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164" fontId="2" fillId="2" borderId="0" xfId="0" applyNumberFormat="1" applyFont="1" applyFill="1" applyBorder="1"/>
    <xf numFmtId="0" fontId="2" fillId="2" borderId="0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2" borderId="5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164" fontId="2" fillId="3" borderId="0" xfId="0" applyNumberFormat="1" applyFont="1" applyFill="1" applyBorder="1" applyAlignment="1"/>
    <xf numFmtId="164" fontId="2" fillId="2" borderId="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0" borderId="0" xfId="0" applyFont="1" applyFill="1" applyBorder="1"/>
    <xf numFmtId="0" fontId="3" fillId="3" borderId="0" xfId="0" applyFont="1" applyFill="1" applyBorder="1"/>
    <xf numFmtId="0" fontId="2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2" fillId="3" borderId="0" xfId="0" applyFont="1" applyFill="1"/>
    <xf numFmtId="164" fontId="2" fillId="4" borderId="1" xfId="0" applyNumberFormat="1" applyFont="1" applyFill="1" applyBorder="1" applyAlignment="1">
      <alignment horizontal="right"/>
    </xf>
    <xf numFmtId="164" fontId="5" fillId="3" borderId="0" xfId="0" applyNumberFormat="1" applyFont="1" applyFill="1" applyBorder="1" applyAlignment="1"/>
    <xf numFmtId="164" fontId="5" fillId="3" borderId="0" xfId="0" applyNumberFormat="1" applyFont="1" applyFill="1" applyBorder="1" applyAlignment="1">
      <alignment horizontal="right"/>
    </xf>
    <xf numFmtId="164" fontId="5" fillId="4" borderId="1" xfId="0" applyNumberFormat="1" applyFont="1" applyFill="1" applyBorder="1" applyAlignment="1"/>
    <xf numFmtId="164" fontId="5" fillId="0" borderId="2" xfId="0" applyNumberFormat="1" applyFont="1" applyBorder="1" applyAlignment="1"/>
    <xf numFmtId="164" fontId="5" fillId="3" borderId="9" xfId="0" applyNumberFormat="1" applyFont="1" applyFill="1" applyBorder="1" applyAlignment="1"/>
    <xf numFmtId="164" fontId="5" fillId="3" borderId="2" xfId="0" applyNumberFormat="1" applyFont="1" applyFill="1" applyBorder="1" applyAlignment="1"/>
    <xf numFmtId="0" fontId="2" fillId="2" borderId="1" xfId="0" applyFont="1" applyFill="1" applyBorder="1"/>
    <xf numFmtId="0" fontId="2" fillId="2" borderId="10" xfId="0" applyFont="1" applyFill="1" applyBorder="1"/>
    <xf numFmtId="0" fontId="5" fillId="3" borderId="0" xfId="0" applyFont="1" applyFill="1" applyBorder="1" applyAlignment="1">
      <alignment horizontal="left" indent="1"/>
    </xf>
    <xf numFmtId="0" fontId="2" fillId="3" borderId="0" xfId="0" applyFont="1" applyFill="1" applyBorder="1"/>
    <xf numFmtId="0" fontId="2" fillId="3" borderId="7" xfId="0" applyFont="1" applyFill="1" applyBorder="1"/>
    <xf numFmtId="0" fontId="2" fillId="0" borderId="7" xfId="0" applyFont="1" applyFill="1" applyBorder="1" applyAlignment="1">
      <alignment wrapText="1"/>
    </xf>
    <xf numFmtId="0" fontId="2" fillId="4" borderId="1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 wrapText="1" indent="1"/>
    </xf>
    <xf numFmtId="0" fontId="2" fillId="3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left" indent="1"/>
    </xf>
    <xf numFmtId="0" fontId="2" fillId="3" borderId="0" xfId="0" applyFont="1" applyFill="1" applyBorder="1" applyAlignment="1">
      <alignment horizontal="left" indent="1"/>
    </xf>
    <xf numFmtId="0" fontId="2" fillId="3" borderId="0" xfId="0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right"/>
    </xf>
  </cellXfs>
  <cellStyles count="2">
    <cellStyle name="Normal" xfId="0" builtinId="0"/>
    <cellStyle name="Standard_Tabelle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abSelected="1" zoomScaleNormal="100" workbookViewId="0">
      <pane ySplit="9" topLeftCell="A10" activePane="bottomLeft" state="frozen"/>
      <selection pane="bottomLeft"/>
    </sheetView>
  </sheetViews>
  <sheetFormatPr baseColWidth="10" defaultColWidth="11" defaultRowHeight="12.95" customHeight="1" x14ac:dyDescent="0.2"/>
  <cols>
    <col min="1" max="1" width="20.125" style="2" customWidth="1"/>
    <col min="2" max="2" width="9" style="2" bestFit="1" customWidth="1"/>
    <col min="3" max="7" width="11.125" style="2" customWidth="1"/>
    <col min="8" max="16384" width="11" style="2"/>
  </cols>
  <sheetData>
    <row r="1" spans="1:8" ht="12.95" customHeight="1" x14ac:dyDescent="0.2">
      <c r="A1" s="18" t="s">
        <v>18</v>
      </c>
      <c r="B1" s="18"/>
      <c r="C1" s="1"/>
      <c r="D1" s="1"/>
      <c r="E1" s="1"/>
      <c r="F1" s="1"/>
      <c r="H1" s="19" t="s">
        <v>32</v>
      </c>
    </row>
    <row r="2" spans="1:8" ht="3.75" customHeight="1" x14ac:dyDescent="0.2">
      <c r="A2" s="3"/>
      <c r="B2" s="3"/>
      <c r="C2" s="3"/>
      <c r="D2" s="3"/>
      <c r="E2" s="3"/>
      <c r="F2" s="3"/>
      <c r="G2" s="3"/>
    </row>
    <row r="3" spans="1:8" ht="3.75" customHeight="1" x14ac:dyDescent="0.2">
      <c r="B3" s="9"/>
      <c r="C3" s="4"/>
      <c r="G3" s="4"/>
      <c r="H3" s="9"/>
    </row>
    <row r="4" spans="1:8" ht="33.75" x14ac:dyDescent="0.2">
      <c r="A4" s="2" t="s">
        <v>0</v>
      </c>
      <c r="B4" s="32" t="s">
        <v>61</v>
      </c>
      <c r="C4" s="5" t="s">
        <v>24</v>
      </c>
      <c r="G4" s="6" t="s">
        <v>56</v>
      </c>
      <c r="H4" s="33" t="s">
        <v>57</v>
      </c>
    </row>
    <row r="5" spans="1:8" ht="3.75" customHeight="1" x14ac:dyDescent="0.2">
      <c r="B5" s="10"/>
      <c r="C5" s="7"/>
      <c r="D5" s="3"/>
      <c r="E5" s="3"/>
      <c r="F5" s="3"/>
      <c r="G5" s="10"/>
      <c r="H5" s="29"/>
    </row>
    <row r="6" spans="1:8" ht="12.95" customHeight="1" x14ac:dyDescent="0.2">
      <c r="B6" s="10"/>
      <c r="C6" s="8" t="s">
        <v>1</v>
      </c>
      <c r="D6" s="9" t="s">
        <v>21</v>
      </c>
      <c r="E6" s="9" t="s">
        <v>23</v>
      </c>
      <c r="F6" s="9" t="s">
        <v>2</v>
      </c>
      <c r="G6" s="10"/>
      <c r="H6" s="29"/>
    </row>
    <row r="7" spans="1:8" ht="12.95" customHeight="1" x14ac:dyDescent="0.2">
      <c r="B7" s="10"/>
      <c r="C7" s="8" t="s">
        <v>3</v>
      </c>
      <c r="D7" s="10" t="s">
        <v>4</v>
      </c>
      <c r="E7" s="10" t="s">
        <v>4</v>
      </c>
      <c r="F7" s="10" t="s">
        <v>4</v>
      </c>
      <c r="G7" s="10"/>
      <c r="H7" s="29"/>
    </row>
    <row r="8" spans="1:8" ht="12.95" customHeight="1" x14ac:dyDescent="0.2">
      <c r="B8" s="10"/>
      <c r="C8" s="8" t="s">
        <v>5</v>
      </c>
      <c r="D8" s="10" t="s">
        <v>22</v>
      </c>
      <c r="E8" s="10"/>
      <c r="F8" s="10"/>
      <c r="G8" s="10"/>
      <c r="H8" s="29"/>
    </row>
    <row r="9" spans="1:8" ht="3.75" customHeight="1" x14ac:dyDescent="0.2">
      <c r="A9" s="3"/>
      <c r="B9" s="11"/>
      <c r="C9" s="7"/>
      <c r="D9" s="11"/>
      <c r="E9" s="11"/>
      <c r="F9" s="11"/>
      <c r="G9" s="11"/>
      <c r="H9" s="29"/>
    </row>
    <row r="10" spans="1:8" ht="3.75" customHeight="1" x14ac:dyDescent="0.2"/>
    <row r="11" spans="1:8" ht="12.95" customHeight="1" x14ac:dyDescent="0.25">
      <c r="A11" s="34" t="s">
        <v>34</v>
      </c>
      <c r="B11" s="34"/>
      <c r="C11" s="24">
        <f t="shared" ref="C11:H11" si="0">SUM(C12,C15,C16,C17,C18,C19,C22,C24)</f>
        <v>162</v>
      </c>
      <c r="D11" s="24">
        <f t="shared" si="0"/>
        <v>1231</v>
      </c>
      <c r="E11" s="24">
        <f t="shared" si="0"/>
        <v>448</v>
      </c>
      <c r="F11" s="24">
        <f t="shared" si="0"/>
        <v>1570</v>
      </c>
      <c r="G11" s="24">
        <f t="shared" si="0"/>
        <v>3512</v>
      </c>
      <c r="H11" s="24">
        <f t="shared" si="0"/>
        <v>101</v>
      </c>
    </row>
    <row r="12" spans="1:8" ht="12.95" customHeight="1" x14ac:dyDescent="0.25">
      <c r="A12" s="2" t="s">
        <v>6</v>
      </c>
      <c r="B12" s="35"/>
      <c r="C12" s="22">
        <v>1</v>
      </c>
      <c r="D12" s="22">
        <v>34</v>
      </c>
      <c r="E12" s="22">
        <v>10</v>
      </c>
      <c r="F12" s="22">
        <v>36</v>
      </c>
      <c r="G12" s="22">
        <v>85</v>
      </c>
      <c r="H12" s="22">
        <v>4</v>
      </c>
    </row>
    <row r="13" spans="1:8" ht="24.95" customHeight="1" x14ac:dyDescent="0.25">
      <c r="A13" s="36" t="s">
        <v>20</v>
      </c>
      <c r="B13" s="37">
        <v>2018</v>
      </c>
      <c r="C13" s="22">
        <v>1</v>
      </c>
      <c r="D13" s="22">
        <v>19</v>
      </c>
      <c r="E13" s="22">
        <v>3</v>
      </c>
      <c r="F13" s="22">
        <v>32</v>
      </c>
      <c r="G13" s="22">
        <v>55</v>
      </c>
      <c r="H13" s="22">
        <v>0</v>
      </c>
    </row>
    <row r="14" spans="1:8" ht="12.95" customHeight="1" x14ac:dyDescent="0.25">
      <c r="A14" s="38" t="s">
        <v>38</v>
      </c>
      <c r="B14" s="35">
        <v>2014</v>
      </c>
      <c r="C14" s="22">
        <v>0</v>
      </c>
      <c r="D14" s="22">
        <v>15</v>
      </c>
      <c r="E14" s="22">
        <v>7</v>
      </c>
      <c r="F14" s="22">
        <v>4</v>
      </c>
      <c r="G14" s="22">
        <v>30</v>
      </c>
      <c r="H14" s="22">
        <v>4</v>
      </c>
    </row>
    <row r="15" spans="1:8" ht="12.95" customHeight="1" x14ac:dyDescent="0.25">
      <c r="A15" s="2" t="s">
        <v>7</v>
      </c>
      <c r="B15" s="37">
        <v>2010</v>
      </c>
      <c r="C15" s="22">
        <v>7</v>
      </c>
      <c r="D15" s="22">
        <v>71</v>
      </c>
      <c r="E15" s="22">
        <v>32</v>
      </c>
      <c r="F15" s="22">
        <v>89</v>
      </c>
      <c r="G15" s="22">
        <v>199</v>
      </c>
      <c r="H15" s="22">
        <v>0</v>
      </c>
    </row>
    <row r="16" spans="1:8" ht="12.95" customHeight="1" x14ac:dyDescent="0.25">
      <c r="A16" s="2" t="s">
        <v>39</v>
      </c>
      <c r="B16" s="35">
        <v>2005</v>
      </c>
      <c r="C16" s="22">
        <v>0</v>
      </c>
      <c r="D16" s="22">
        <v>15</v>
      </c>
      <c r="E16" s="22">
        <v>0</v>
      </c>
      <c r="F16" s="22">
        <v>4</v>
      </c>
      <c r="G16" s="22">
        <v>19</v>
      </c>
      <c r="H16" s="22">
        <v>0</v>
      </c>
    </row>
    <row r="17" spans="1:12" ht="12.95" customHeight="1" x14ac:dyDescent="0.25">
      <c r="A17" s="2" t="s">
        <v>40</v>
      </c>
      <c r="B17" s="35">
        <v>2005</v>
      </c>
      <c r="C17" s="22">
        <v>1</v>
      </c>
      <c r="D17" s="22">
        <v>13</v>
      </c>
      <c r="E17" s="22">
        <v>1</v>
      </c>
      <c r="F17" s="22">
        <v>3</v>
      </c>
      <c r="G17" s="22">
        <v>20</v>
      </c>
      <c r="H17" s="22">
        <v>2</v>
      </c>
    </row>
    <row r="18" spans="1:12" ht="12.95" customHeight="1" x14ac:dyDescent="0.25">
      <c r="A18" s="2" t="s">
        <v>41</v>
      </c>
      <c r="B18" s="35">
        <v>2007</v>
      </c>
      <c r="C18" s="22">
        <v>8</v>
      </c>
      <c r="D18" s="22">
        <v>24</v>
      </c>
      <c r="E18" s="22">
        <v>9</v>
      </c>
      <c r="F18" s="22">
        <v>14</v>
      </c>
      <c r="G18" s="22">
        <v>73</v>
      </c>
      <c r="H18" s="22">
        <v>18</v>
      </c>
    </row>
    <row r="19" spans="1:12" ht="12.95" customHeight="1" x14ac:dyDescent="0.25">
      <c r="A19" s="2" t="s">
        <v>51</v>
      </c>
      <c r="B19" s="35">
        <v>2012</v>
      </c>
      <c r="C19" s="22">
        <v>3</v>
      </c>
      <c r="D19" s="22">
        <v>98</v>
      </c>
      <c r="E19" s="22">
        <v>40</v>
      </c>
      <c r="F19" s="22">
        <v>108</v>
      </c>
      <c r="G19" s="22">
        <v>270</v>
      </c>
      <c r="H19" s="22">
        <v>21</v>
      </c>
    </row>
    <row r="20" spans="1:12" ht="12.95" customHeight="1" x14ac:dyDescent="0.25">
      <c r="A20" s="38" t="s">
        <v>8</v>
      </c>
      <c r="B20" s="35"/>
      <c r="C20" s="22">
        <v>2</v>
      </c>
      <c r="D20" s="22">
        <v>88</v>
      </c>
      <c r="E20" s="22">
        <v>36</v>
      </c>
      <c r="F20" s="22">
        <v>98</v>
      </c>
      <c r="G20" s="22">
        <v>241</v>
      </c>
      <c r="H20" s="22">
        <v>17</v>
      </c>
    </row>
    <row r="21" spans="1:12" ht="12.95" customHeight="1" x14ac:dyDescent="0.25">
      <c r="A21" s="38" t="s">
        <v>9</v>
      </c>
      <c r="B21" s="35"/>
      <c r="C21" s="22">
        <v>1</v>
      </c>
      <c r="D21" s="22">
        <v>10</v>
      </c>
      <c r="E21" s="22">
        <v>4</v>
      </c>
      <c r="F21" s="22">
        <v>10</v>
      </c>
      <c r="G21" s="22">
        <v>29</v>
      </c>
      <c r="H21" s="22">
        <v>4</v>
      </c>
    </row>
    <row r="22" spans="1:12" ht="12.95" customHeight="1" x14ac:dyDescent="0.25">
      <c r="A22" s="2" t="s">
        <v>29</v>
      </c>
      <c r="B22" s="35"/>
      <c r="C22" s="22">
        <f>C23</f>
        <v>0</v>
      </c>
      <c r="D22" s="22">
        <v>3</v>
      </c>
      <c r="E22" s="22">
        <v>0</v>
      </c>
      <c r="F22" s="22">
        <v>0</v>
      </c>
      <c r="G22" s="22">
        <v>3</v>
      </c>
      <c r="H22" s="22">
        <v>0</v>
      </c>
    </row>
    <row r="23" spans="1:12" s="20" customFormat="1" ht="12.75" x14ac:dyDescent="0.25">
      <c r="A23" s="39" t="s">
        <v>50</v>
      </c>
      <c r="B23" s="40">
        <v>2007</v>
      </c>
      <c r="C23" s="22">
        <v>0</v>
      </c>
      <c r="D23" s="22">
        <v>3</v>
      </c>
      <c r="E23" s="22">
        <v>0</v>
      </c>
      <c r="F23" s="22">
        <v>0</v>
      </c>
      <c r="G23" s="22">
        <v>3</v>
      </c>
      <c r="H23" s="22">
        <v>0</v>
      </c>
      <c r="I23" s="2"/>
      <c r="J23" s="2"/>
      <c r="K23" s="2"/>
      <c r="L23" s="2"/>
    </row>
    <row r="24" spans="1:12" ht="12.95" customHeight="1" x14ac:dyDescent="0.25">
      <c r="A24" s="2" t="s">
        <v>10</v>
      </c>
      <c r="B24" s="35"/>
      <c r="C24" s="22">
        <f>SUM(C25:C41)</f>
        <v>142</v>
      </c>
      <c r="D24" s="22">
        <f>SUM(D25:D41)</f>
        <v>973</v>
      </c>
      <c r="E24" s="22">
        <f>SUM(E25:E41)</f>
        <v>356</v>
      </c>
      <c r="F24" s="22">
        <f>SUM(F25:F41)</f>
        <v>1316</v>
      </c>
      <c r="G24" s="22">
        <f>SUM(G25:G41)</f>
        <v>2843</v>
      </c>
      <c r="H24" s="22">
        <f t="shared" ref="H24" si="1">SUM(H25:H41)</f>
        <v>56</v>
      </c>
    </row>
    <row r="25" spans="1:12" ht="12.95" customHeight="1" x14ac:dyDescent="0.25">
      <c r="A25" s="38" t="s">
        <v>11</v>
      </c>
      <c r="B25" s="37">
        <v>1994</v>
      </c>
      <c r="C25" s="22">
        <v>67</v>
      </c>
      <c r="D25" s="22">
        <v>192</v>
      </c>
      <c r="E25" s="22">
        <v>37</v>
      </c>
      <c r="F25" s="22">
        <v>279</v>
      </c>
      <c r="G25" s="22">
        <v>575</v>
      </c>
      <c r="H25" s="23" t="s">
        <v>37</v>
      </c>
    </row>
    <row r="26" spans="1:12" ht="12.95" customHeight="1" x14ac:dyDescent="0.25">
      <c r="A26" s="38" t="s">
        <v>12</v>
      </c>
      <c r="B26" s="37">
        <v>1994</v>
      </c>
      <c r="C26" s="22">
        <v>3</v>
      </c>
      <c r="D26" s="22">
        <v>43</v>
      </c>
      <c r="E26" s="22">
        <v>17</v>
      </c>
      <c r="F26" s="22">
        <v>69</v>
      </c>
      <c r="G26" s="22">
        <v>132</v>
      </c>
      <c r="H26" s="23" t="s">
        <v>37</v>
      </c>
    </row>
    <row r="27" spans="1:12" ht="12.95" customHeight="1" x14ac:dyDescent="0.25">
      <c r="A27" s="38" t="s">
        <v>49</v>
      </c>
      <c r="B27" s="40">
        <v>2014</v>
      </c>
      <c r="C27" s="22">
        <v>3</v>
      </c>
      <c r="D27" s="22">
        <f>SUM(10,27,38)</f>
        <v>75</v>
      </c>
      <c r="E27" s="22">
        <v>44</v>
      </c>
      <c r="F27" s="22">
        <v>104</v>
      </c>
      <c r="G27" s="22">
        <v>226</v>
      </c>
      <c r="H27" s="22">
        <v>0</v>
      </c>
    </row>
    <row r="28" spans="1:12" ht="12.95" customHeight="1" x14ac:dyDescent="0.25">
      <c r="A28" s="38" t="s">
        <v>13</v>
      </c>
      <c r="B28" s="37">
        <v>1994</v>
      </c>
      <c r="C28" s="22">
        <v>2</v>
      </c>
      <c r="D28" s="22">
        <v>44</v>
      </c>
      <c r="E28" s="22">
        <v>21</v>
      </c>
      <c r="F28" s="22">
        <v>84</v>
      </c>
      <c r="G28" s="22">
        <v>151</v>
      </c>
      <c r="H28" s="23" t="s">
        <v>37</v>
      </c>
    </row>
    <row r="29" spans="1:12" ht="12.95" customHeight="1" x14ac:dyDescent="0.25">
      <c r="A29" s="38" t="s">
        <v>14</v>
      </c>
      <c r="B29" s="37">
        <v>1994</v>
      </c>
      <c r="C29" s="22">
        <v>32</v>
      </c>
      <c r="D29" s="22">
        <v>116</v>
      </c>
      <c r="E29" s="22">
        <v>72</v>
      </c>
      <c r="F29" s="22">
        <v>285</v>
      </c>
      <c r="G29" s="22">
        <v>505</v>
      </c>
      <c r="H29" s="22">
        <v>0</v>
      </c>
    </row>
    <row r="30" spans="1:12" ht="12.95" customHeight="1" x14ac:dyDescent="0.25">
      <c r="A30" s="38" t="s">
        <v>15</v>
      </c>
      <c r="B30" s="37">
        <v>1994</v>
      </c>
      <c r="C30" s="22">
        <v>0</v>
      </c>
      <c r="D30" s="22">
        <v>97</v>
      </c>
      <c r="E30" s="22">
        <v>12</v>
      </c>
      <c r="F30" s="22">
        <v>46</v>
      </c>
      <c r="G30" s="22">
        <v>155</v>
      </c>
      <c r="H30" s="22">
        <v>0</v>
      </c>
    </row>
    <row r="31" spans="1:12" ht="12.95" customHeight="1" x14ac:dyDescent="0.25">
      <c r="A31" s="38" t="s">
        <v>16</v>
      </c>
      <c r="B31" s="37">
        <v>1994</v>
      </c>
      <c r="C31" s="22">
        <v>0</v>
      </c>
      <c r="D31" s="22">
        <v>21</v>
      </c>
      <c r="E31" s="22">
        <v>10</v>
      </c>
      <c r="F31" s="22">
        <v>85</v>
      </c>
      <c r="G31" s="22">
        <v>116</v>
      </c>
      <c r="H31" s="23" t="s">
        <v>37</v>
      </c>
    </row>
    <row r="32" spans="1:12" ht="12.95" customHeight="1" x14ac:dyDescent="0.25">
      <c r="A32" s="38" t="s">
        <v>48</v>
      </c>
      <c r="B32" s="35">
        <v>2007</v>
      </c>
      <c r="C32" s="22">
        <v>3</v>
      </c>
      <c r="D32" s="22">
        <v>37</v>
      </c>
      <c r="E32" s="22">
        <v>19</v>
      </c>
      <c r="F32" s="22">
        <v>43</v>
      </c>
      <c r="G32" s="22">
        <v>105</v>
      </c>
      <c r="H32" s="22">
        <v>3</v>
      </c>
    </row>
    <row r="33" spans="1:11" ht="12.95" customHeight="1" x14ac:dyDescent="0.25">
      <c r="A33" s="39" t="s">
        <v>47</v>
      </c>
      <c r="B33" s="40">
        <v>2018</v>
      </c>
      <c r="C33" s="22">
        <v>0</v>
      </c>
      <c r="D33" s="22">
        <v>8</v>
      </c>
      <c r="E33" s="22">
        <v>0</v>
      </c>
      <c r="F33" s="22">
        <v>2</v>
      </c>
      <c r="G33" s="22">
        <v>10</v>
      </c>
      <c r="H33" s="22">
        <v>0</v>
      </c>
    </row>
    <row r="34" spans="1:11" ht="12.95" customHeight="1" x14ac:dyDescent="0.25">
      <c r="A34" s="38" t="s">
        <v>46</v>
      </c>
      <c r="B34" s="35">
        <v>2018</v>
      </c>
      <c r="C34" s="22">
        <v>3</v>
      </c>
      <c r="D34" s="22">
        <v>24</v>
      </c>
      <c r="E34" s="22">
        <v>6</v>
      </c>
      <c r="F34" s="22">
        <v>42</v>
      </c>
      <c r="G34" s="22">
        <v>76</v>
      </c>
      <c r="H34" s="22">
        <v>1</v>
      </c>
    </row>
    <row r="35" spans="1:11" ht="12.95" customHeight="1" x14ac:dyDescent="0.25">
      <c r="A35" s="38" t="s">
        <v>17</v>
      </c>
      <c r="B35" s="37">
        <v>2012</v>
      </c>
      <c r="C35" s="22">
        <v>3</v>
      </c>
      <c r="D35" s="22">
        <v>33</v>
      </c>
      <c r="E35" s="22">
        <v>9</v>
      </c>
      <c r="F35" s="22">
        <v>39</v>
      </c>
      <c r="G35" s="22">
        <v>86</v>
      </c>
      <c r="H35" s="23">
        <v>2</v>
      </c>
    </row>
    <row r="36" spans="1:11" ht="12.95" customHeight="1" x14ac:dyDescent="0.25">
      <c r="A36" s="39" t="s">
        <v>45</v>
      </c>
      <c r="B36" s="40">
        <v>2012</v>
      </c>
      <c r="C36" s="22">
        <v>17</v>
      </c>
      <c r="D36" s="22">
        <v>130</v>
      </c>
      <c r="E36" s="22">
        <v>43</v>
      </c>
      <c r="F36" s="22">
        <v>101</v>
      </c>
      <c r="G36" s="22">
        <v>302</v>
      </c>
      <c r="H36" s="23">
        <v>11</v>
      </c>
    </row>
    <row r="37" spans="1:11" ht="12.95" customHeight="1" x14ac:dyDescent="0.25">
      <c r="A37" s="39" t="s">
        <v>44</v>
      </c>
      <c r="B37" s="40">
        <v>2012</v>
      </c>
      <c r="C37" s="22">
        <v>7</v>
      </c>
      <c r="D37" s="22">
        <v>37</v>
      </c>
      <c r="E37" s="22">
        <v>19</v>
      </c>
      <c r="F37" s="22">
        <v>46</v>
      </c>
      <c r="G37" s="22">
        <v>111</v>
      </c>
      <c r="H37" s="23">
        <v>2</v>
      </c>
    </row>
    <row r="38" spans="1:11" ht="12.95" customHeight="1" x14ac:dyDescent="0.25">
      <c r="A38" s="39" t="s">
        <v>43</v>
      </c>
      <c r="B38" s="40">
        <v>2016</v>
      </c>
      <c r="C38" s="22">
        <v>0</v>
      </c>
      <c r="D38" s="22">
        <v>36</v>
      </c>
      <c r="E38" s="22">
        <v>12</v>
      </c>
      <c r="F38" s="22">
        <v>22</v>
      </c>
      <c r="G38" s="22">
        <v>89</v>
      </c>
      <c r="H38" s="23">
        <v>19</v>
      </c>
      <c r="J38" s="30"/>
      <c r="K38" s="31"/>
    </row>
    <row r="39" spans="1:11" ht="12.95" customHeight="1" x14ac:dyDescent="0.25">
      <c r="A39" s="39" t="s">
        <v>42</v>
      </c>
      <c r="B39" s="40">
        <v>2016</v>
      </c>
      <c r="C39" s="22">
        <v>2</v>
      </c>
      <c r="D39" s="22">
        <v>68</v>
      </c>
      <c r="E39" s="22">
        <v>31</v>
      </c>
      <c r="F39" s="22">
        <v>61</v>
      </c>
      <c r="G39" s="22">
        <v>179</v>
      </c>
      <c r="H39" s="23">
        <v>17</v>
      </c>
      <c r="J39" s="30"/>
      <c r="K39" s="31"/>
    </row>
    <row r="40" spans="1:11" ht="12.95" customHeight="1" x14ac:dyDescent="0.25">
      <c r="A40" s="39" t="s">
        <v>59</v>
      </c>
      <c r="B40" s="37">
        <v>2016</v>
      </c>
      <c r="C40" s="22">
        <v>0</v>
      </c>
      <c r="D40" s="22">
        <v>10</v>
      </c>
      <c r="E40" s="22">
        <v>3</v>
      </c>
      <c r="F40" s="22">
        <v>5</v>
      </c>
      <c r="G40" s="22">
        <v>18</v>
      </c>
      <c r="H40" s="23">
        <v>0</v>
      </c>
      <c r="J40" s="30"/>
      <c r="K40" s="31"/>
    </row>
    <row r="41" spans="1:11" ht="12.95" customHeight="1" x14ac:dyDescent="0.25">
      <c r="A41" s="39" t="s">
        <v>60</v>
      </c>
      <c r="B41" s="40">
        <v>2016</v>
      </c>
      <c r="C41" s="22">
        <v>0</v>
      </c>
      <c r="D41" s="22">
        <v>2</v>
      </c>
      <c r="E41" s="22">
        <v>1</v>
      </c>
      <c r="F41" s="22">
        <v>3</v>
      </c>
      <c r="G41" s="22">
        <v>7</v>
      </c>
      <c r="H41" s="23">
        <v>1</v>
      </c>
      <c r="J41" s="30"/>
      <c r="K41" s="31"/>
    </row>
    <row r="42" spans="1:11" ht="12.95" customHeight="1" x14ac:dyDescent="0.25">
      <c r="A42" s="38"/>
      <c r="B42" s="35"/>
      <c r="C42" s="22"/>
      <c r="D42" s="22"/>
      <c r="E42" s="22"/>
      <c r="F42" s="22"/>
      <c r="G42" s="22"/>
      <c r="H42" s="22"/>
    </row>
    <row r="43" spans="1:11" ht="12.95" customHeight="1" x14ac:dyDescent="0.25">
      <c r="A43" s="41" t="s">
        <v>55</v>
      </c>
      <c r="B43" s="42">
        <v>2016</v>
      </c>
      <c r="C43" s="24">
        <v>55</v>
      </c>
      <c r="D43" s="24">
        <v>670</v>
      </c>
      <c r="E43" s="24">
        <v>415</v>
      </c>
      <c r="F43" s="24">
        <v>1473</v>
      </c>
      <c r="G43" s="24">
        <v>2712</v>
      </c>
      <c r="H43" s="24">
        <v>99</v>
      </c>
    </row>
    <row r="44" spans="1:11" ht="12.95" customHeight="1" x14ac:dyDescent="0.25">
      <c r="B44" s="35"/>
      <c r="C44" s="13"/>
      <c r="D44" s="13"/>
      <c r="E44" s="13"/>
      <c r="F44" s="13"/>
      <c r="G44" s="13"/>
      <c r="H44" s="25"/>
    </row>
    <row r="45" spans="1:11" ht="12.95" customHeight="1" x14ac:dyDescent="0.25">
      <c r="A45" s="34" t="s">
        <v>54</v>
      </c>
      <c r="B45" s="42">
        <v>2004</v>
      </c>
      <c r="C45" s="21">
        <v>15</v>
      </c>
      <c r="D45" s="21">
        <v>401</v>
      </c>
      <c r="E45" s="21">
        <v>67</v>
      </c>
      <c r="F45" s="21">
        <v>512</v>
      </c>
      <c r="G45" s="21">
        <v>1093</v>
      </c>
      <c r="H45" s="24">
        <f t="shared" ref="H45" si="2">SUM(H46:H48)</f>
        <v>98</v>
      </c>
    </row>
    <row r="46" spans="1:11" ht="12.95" customHeight="1" x14ac:dyDescent="0.25">
      <c r="A46" s="38" t="s">
        <v>26</v>
      </c>
      <c r="B46" s="35"/>
      <c r="C46" s="13">
        <v>3</v>
      </c>
      <c r="D46" s="13">
        <v>117</v>
      </c>
      <c r="E46" s="13">
        <v>15</v>
      </c>
      <c r="F46" s="13">
        <v>117</v>
      </c>
      <c r="G46" s="13">
        <v>259</v>
      </c>
      <c r="H46" s="26">
        <v>7</v>
      </c>
    </row>
    <row r="47" spans="1:11" ht="12.95" customHeight="1" x14ac:dyDescent="0.25">
      <c r="A47" s="38" t="s">
        <v>27</v>
      </c>
      <c r="B47" s="35"/>
      <c r="C47" s="13">
        <v>12</v>
      </c>
      <c r="D47" s="13">
        <v>283</v>
      </c>
      <c r="E47" s="13">
        <v>52</v>
      </c>
      <c r="F47" s="13">
        <v>394</v>
      </c>
      <c r="G47" s="13">
        <v>832</v>
      </c>
      <c r="H47" s="22">
        <v>91</v>
      </c>
    </row>
    <row r="48" spans="1:11" ht="12.95" customHeight="1" x14ac:dyDescent="0.25">
      <c r="A48" s="38" t="s">
        <v>28</v>
      </c>
      <c r="B48" s="35"/>
      <c r="C48" s="13">
        <v>0</v>
      </c>
      <c r="D48" s="13">
        <v>1</v>
      </c>
      <c r="E48" s="13">
        <v>0</v>
      </c>
      <c r="F48" s="13">
        <v>1</v>
      </c>
      <c r="G48" s="13">
        <v>2</v>
      </c>
      <c r="H48" s="22">
        <v>0</v>
      </c>
    </row>
    <row r="49" spans="1:8" ht="12.95" customHeight="1" x14ac:dyDescent="0.25">
      <c r="A49" s="38"/>
      <c r="B49" s="35"/>
      <c r="C49" s="13"/>
      <c r="D49" s="13"/>
      <c r="E49" s="13"/>
      <c r="F49" s="13"/>
      <c r="G49" s="13"/>
      <c r="H49" s="22"/>
    </row>
    <row r="50" spans="1:8" ht="12.95" customHeight="1" x14ac:dyDescent="0.25">
      <c r="A50" s="41" t="s">
        <v>30</v>
      </c>
      <c r="B50" s="21"/>
      <c r="C50" s="21">
        <f>C51</f>
        <v>4</v>
      </c>
      <c r="D50" s="21">
        <f>D51</f>
        <v>16</v>
      </c>
      <c r="E50" s="21">
        <f>E51</f>
        <v>1</v>
      </c>
      <c r="F50" s="21">
        <f>F51</f>
        <v>2</v>
      </c>
      <c r="G50" s="21">
        <f>G51</f>
        <v>25</v>
      </c>
      <c r="H50" s="24">
        <f t="shared" ref="H50" si="3">H51</f>
        <v>2</v>
      </c>
    </row>
    <row r="51" spans="1:8" ht="12.95" customHeight="1" x14ac:dyDescent="0.25">
      <c r="A51" s="39" t="s">
        <v>58</v>
      </c>
      <c r="B51" s="40">
        <v>2012</v>
      </c>
      <c r="C51" s="12">
        <v>4</v>
      </c>
      <c r="D51" s="12">
        <v>16</v>
      </c>
      <c r="E51" s="12">
        <v>1</v>
      </c>
      <c r="F51" s="12">
        <v>2</v>
      </c>
      <c r="G51" s="12">
        <v>25</v>
      </c>
      <c r="H51" s="22">
        <v>2</v>
      </c>
    </row>
    <row r="52" spans="1:8" ht="12.95" customHeight="1" x14ac:dyDescent="0.25">
      <c r="B52" s="35"/>
      <c r="C52" s="13"/>
      <c r="D52" s="13"/>
      <c r="E52" s="13"/>
      <c r="F52" s="13"/>
      <c r="G52" s="13"/>
      <c r="H52" s="27"/>
    </row>
    <row r="53" spans="1:8" ht="12.95" customHeight="1" x14ac:dyDescent="0.25">
      <c r="A53" s="34" t="s">
        <v>53</v>
      </c>
      <c r="B53" s="42">
        <v>2002</v>
      </c>
      <c r="C53" s="21">
        <v>38</v>
      </c>
      <c r="D53" s="21">
        <v>257</v>
      </c>
      <c r="E53" s="21">
        <v>107</v>
      </c>
      <c r="F53" s="21">
        <v>311</v>
      </c>
      <c r="G53" s="21">
        <v>786</v>
      </c>
      <c r="H53" s="24">
        <f t="shared" ref="H53" si="4">SUM(H54:H55)</f>
        <v>73</v>
      </c>
    </row>
    <row r="54" spans="1:8" ht="12.95" customHeight="1" x14ac:dyDescent="0.25">
      <c r="A54" s="38" t="s">
        <v>19</v>
      </c>
      <c r="B54" s="35"/>
      <c r="C54" s="12">
        <v>22</v>
      </c>
      <c r="D54" s="12">
        <v>208</v>
      </c>
      <c r="E54" s="12">
        <v>84</v>
      </c>
      <c r="F54" s="12">
        <v>200</v>
      </c>
      <c r="G54" s="12">
        <v>521</v>
      </c>
      <c r="H54" s="22">
        <v>7</v>
      </c>
    </row>
    <row r="55" spans="1:8" ht="12.95" customHeight="1" x14ac:dyDescent="0.25">
      <c r="A55" s="38" t="s">
        <v>31</v>
      </c>
      <c r="B55" s="35"/>
      <c r="C55" s="12">
        <v>16</v>
      </c>
      <c r="D55" s="12">
        <v>49</v>
      </c>
      <c r="E55" s="12">
        <v>23</v>
      </c>
      <c r="F55" s="12">
        <v>111</v>
      </c>
      <c r="G55" s="12">
        <v>265</v>
      </c>
      <c r="H55" s="22">
        <v>66</v>
      </c>
    </row>
    <row r="56" spans="1:8" ht="12.95" customHeight="1" x14ac:dyDescent="0.25">
      <c r="A56" s="38"/>
      <c r="B56" s="35"/>
      <c r="C56" s="13"/>
      <c r="D56" s="13"/>
      <c r="E56" s="13"/>
      <c r="F56" s="13"/>
      <c r="G56" s="13"/>
      <c r="H56" s="22"/>
    </row>
    <row r="57" spans="1:8" ht="12.6" customHeight="1" x14ac:dyDescent="0.25">
      <c r="A57" s="34" t="s">
        <v>52</v>
      </c>
      <c r="B57" s="42">
        <v>2007</v>
      </c>
      <c r="C57" s="21">
        <v>1</v>
      </c>
      <c r="D57" s="21">
        <v>936</v>
      </c>
      <c r="E57" s="21">
        <v>143</v>
      </c>
      <c r="F57" s="21">
        <v>1876</v>
      </c>
      <c r="G57" s="21">
        <v>4959</v>
      </c>
      <c r="H57" s="24">
        <v>2003</v>
      </c>
    </row>
    <row r="58" spans="1:8" ht="3" customHeight="1" x14ac:dyDescent="0.2">
      <c r="A58" s="3"/>
      <c r="B58" s="3"/>
      <c r="C58" s="14"/>
      <c r="D58" s="14"/>
      <c r="E58" s="14"/>
      <c r="F58" s="14"/>
      <c r="G58" s="14"/>
      <c r="H58" s="28"/>
    </row>
    <row r="59" spans="1:8" ht="12.95" customHeight="1" x14ac:dyDescent="0.2">
      <c r="A59" s="2" t="s">
        <v>25</v>
      </c>
    </row>
    <row r="60" spans="1:8" ht="12.95" customHeight="1" x14ac:dyDescent="0.2">
      <c r="A60" s="15" t="s">
        <v>62</v>
      </c>
      <c r="B60" s="15"/>
    </row>
    <row r="61" spans="1:8" ht="12.75" customHeight="1" x14ac:dyDescent="0.2"/>
    <row r="62" spans="1:8" ht="12.95" customHeight="1" x14ac:dyDescent="0.2">
      <c r="A62" s="2" t="s">
        <v>36</v>
      </c>
    </row>
    <row r="63" spans="1:8" ht="12.95" customHeight="1" x14ac:dyDescent="0.2">
      <c r="A63" s="17" t="s">
        <v>35</v>
      </c>
    </row>
    <row r="64" spans="1:8" ht="12.95" customHeight="1" x14ac:dyDescent="0.2">
      <c r="A64" s="2" t="s">
        <v>63</v>
      </c>
      <c r="B64" s="15"/>
    </row>
    <row r="65" spans="1:2" ht="12.95" customHeight="1" x14ac:dyDescent="0.2">
      <c r="A65" s="2" t="s">
        <v>33</v>
      </c>
    </row>
    <row r="66" spans="1:2" ht="12.95" customHeight="1" x14ac:dyDescent="0.2">
      <c r="A66" s="16"/>
      <c r="B66" s="16"/>
    </row>
    <row r="67" spans="1:2" ht="12.95" customHeight="1" x14ac:dyDescent="0.2">
      <c r="A67" s="16"/>
      <c r="B67" s="16"/>
    </row>
    <row r="68" spans="1:2" ht="12.95" customHeight="1" x14ac:dyDescent="0.2">
      <c r="A68" s="16"/>
      <c r="B68" s="16"/>
    </row>
    <row r="70" spans="1:2" ht="12.95" customHeight="1" x14ac:dyDescent="0.2">
      <c r="A70" s="17"/>
      <c r="B70" s="17"/>
    </row>
    <row r="76" spans="1:2" ht="12.95" customHeight="1" x14ac:dyDescent="0.2">
      <c r="A76" s="15"/>
      <c r="B76" s="15"/>
    </row>
    <row r="81" spans="1:2" ht="12.95" customHeight="1" x14ac:dyDescent="0.2">
      <c r="A81" s="15"/>
      <c r="B81" s="15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T2.3.3.20</vt:lpstr>
      <vt:lpstr>T2.3.3.20!Zone_d_impression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BFS/OFS/UST</dc:creator>
  <cp:lastModifiedBy>Yantren Nadine BFS</cp:lastModifiedBy>
  <cp:lastPrinted>2017-02-21T08:51:43Z</cp:lastPrinted>
  <dcterms:created xsi:type="dcterms:W3CDTF">1998-07-13T10:33:21Z</dcterms:created>
  <dcterms:modified xsi:type="dcterms:W3CDTF">2018-09-03T13:10:28Z</dcterms:modified>
</cp:coreProperties>
</file>