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3_Prod_AM\updates\je\06\2017.12.18\"/>
    </mc:Choice>
  </mc:AlternateContent>
  <bookViews>
    <workbookView xWindow="13320" yWindow="72" windowWidth="11520" windowHeight="11628"/>
  </bookViews>
  <sheets>
    <sheet name="Industrieprod." sheetId="10" r:id="rId1"/>
    <sheet name="Einfuhr" sheetId="7" r:id="rId2"/>
    <sheet name="Ausfuhr" sheetId="8" r:id="rId3"/>
    <sheet name="Ausfuhr-Einfuhr in %" sheetId="9" r:id="rId4"/>
  </sheets>
  <externalReferences>
    <externalReference r:id="rId5"/>
  </externalReferences>
  <definedNames>
    <definedName name="_xlnm.Print_Area" localSheetId="2">Ausfuhr!$A$1:$X$52</definedName>
    <definedName name="_xlnm.Print_Area" localSheetId="3">'Ausfuhr-Einfuhr in %'!$A$1:$X$53</definedName>
    <definedName name="_xlnm.Print_Area" localSheetId="1">Einfuhr!$A$1:$Y$53</definedName>
    <definedName name="_xlnm.Print_Area" localSheetId="0">Industrieprod.!$A$1:$L$51</definedName>
  </definedNames>
  <calcPr calcId="152511"/>
</workbook>
</file>

<file path=xl/calcChain.xml><?xml version="1.0" encoding="utf-8"?>
<calcChain xmlns="http://schemas.openxmlformats.org/spreadsheetml/2006/main">
  <c r="Z42" i="9" l="1"/>
  <c r="Y42" i="9"/>
  <c r="X42" i="9"/>
  <c r="W42" i="9"/>
  <c r="V42" i="9"/>
  <c r="U42" i="9"/>
  <c r="T42" i="9"/>
  <c r="AB41" i="9"/>
  <c r="AA41" i="9"/>
  <c r="Z41" i="9"/>
  <c r="Y41" i="9"/>
  <c r="X41" i="9"/>
  <c r="W41" i="9"/>
  <c r="V41" i="9"/>
  <c r="U41" i="9"/>
  <c r="T41" i="9"/>
  <c r="AB40" i="9"/>
  <c r="AA40" i="9"/>
  <c r="Z40" i="9"/>
  <c r="Y40" i="9"/>
  <c r="X40" i="9"/>
  <c r="W40" i="9"/>
  <c r="V40" i="9"/>
  <c r="U40" i="9"/>
  <c r="T40" i="9"/>
  <c r="AB39" i="9"/>
  <c r="AA39" i="9"/>
  <c r="Z39" i="9"/>
  <c r="Y39" i="9"/>
  <c r="X39" i="9"/>
  <c r="W39" i="9"/>
  <c r="V39" i="9"/>
  <c r="U39" i="9"/>
  <c r="T39" i="9"/>
  <c r="AB38" i="9"/>
  <c r="AA38" i="9"/>
  <c r="Z38" i="9"/>
  <c r="Y38" i="9"/>
  <c r="X38" i="9"/>
  <c r="W38" i="9"/>
  <c r="V38" i="9"/>
  <c r="U38" i="9"/>
  <c r="T38" i="9"/>
  <c r="AB37" i="9"/>
  <c r="AA37" i="9"/>
  <c r="Z37" i="9"/>
  <c r="Y37" i="9"/>
  <c r="X37" i="9"/>
  <c r="W37" i="9"/>
  <c r="V37" i="9"/>
  <c r="U37" i="9"/>
  <c r="T37" i="9"/>
  <c r="AB36" i="9"/>
  <c r="AA36" i="9"/>
  <c r="Z36" i="9"/>
  <c r="Y36" i="9"/>
  <c r="X36" i="9"/>
  <c r="W36" i="9"/>
  <c r="V36" i="9"/>
  <c r="U36" i="9"/>
  <c r="T36" i="9"/>
  <c r="AB35" i="9"/>
  <c r="AA35" i="9"/>
  <c r="Z35" i="9"/>
  <c r="Y35" i="9"/>
  <c r="X35" i="9"/>
  <c r="W35" i="9"/>
  <c r="V35" i="9"/>
  <c r="U35" i="9"/>
  <c r="T35" i="9"/>
  <c r="AB34" i="9"/>
  <c r="AA34" i="9"/>
  <c r="Z34" i="9"/>
  <c r="Y34" i="9"/>
  <c r="X34" i="9"/>
  <c r="W34" i="9"/>
  <c r="V34" i="9"/>
  <c r="U34" i="9"/>
  <c r="T34" i="9"/>
  <c r="AB33" i="9"/>
  <c r="AA33" i="9"/>
  <c r="Z33" i="9"/>
  <c r="Y33" i="9"/>
  <c r="X33" i="9"/>
  <c r="W33" i="9"/>
  <c r="V33" i="9"/>
  <c r="U33" i="9"/>
  <c r="T33" i="9"/>
  <c r="AB32" i="9"/>
  <c r="AA32" i="9"/>
  <c r="Z32" i="9"/>
  <c r="Y32" i="9"/>
  <c r="X32" i="9"/>
  <c r="W32" i="9"/>
  <c r="V32" i="9"/>
  <c r="U32" i="9"/>
  <c r="T32" i="9"/>
  <c r="AB31" i="9"/>
  <c r="AA31" i="9"/>
  <c r="Z31" i="9"/>
  <c r="Y31" i="9"/>
  <c r="X31" i="9"/>
  <c r="W31" i="9"/>
  <c r="V31" i="9"/>
  <c r="U31" i="9"/>
  <c r="T31" i="9"/>
  <c r="AB30" i="9"/>
  <c r="AA30" i="9"/>
  <c r="Z30" i="9"/>
  <c r="Y30" i="9"/>
  <c r="X30" i="9"/>
  <c r="W30" i="9"/>
  <c r="V30" i="9"/>
  <c r="U30" i="9"/>
  <c r="T30" i="9"/>
  <c r="AB29" i="9"/>
  <c r="AA29" i="9"/>
  <c r="Z29" i="9"/>
  <c r="Y29" i="9"/>
  <c r="X29" i="9"/>
  <c r="W29" i="9"/>
  <c r="V29" i="9"/>
  <c r="U29" i="9"/>
  <c r="T29" i="9"/>
  <c r="AB28" i="9"/>
  <c r="AA28" i="9"/>
  <c r="Z28" i="9"/>
  <c r="Y28" i="9"/>
  <c r="X28" i="9"/>
  <c r="W28" i="9"/>
  <c r="V28" i="9"/>
  <c r="U28" i="9"/>
  <c r="T28" i="9"/>
  <c r="AB27" i="9"/>
  <c r="AA27" i="9"/>
  <c r="Z27" i="9"/>
  <c r="Y27" i="9"/>
  <c r="X27" i="9"/>
  <c r="W27" i="9"/>
  <c r="V27" i="9"/>
  <c r="U27" i="9"/>
  <c r="T27" i="9"/>
  <c r="AB26" i="9"/>
  <c r="AA26" i="9"/>
  <c r="Z26" i="9"/>
  <c r="Y26" i="9"/>
  <c r="X26" i="9"/>
  <c r="W26" i="9"/>
  <c r="V26" i="9"/>
  <c r="U26" i="9"/>
  <c r="T26" i="9"/>
  <c r="AB25" i="9"/>
  <c r="AA25" i="9"/>
  <c r="Z25" i="9"/>
  <c r="Y25" i="9"/>
  <c r="X25" i="9"/>
  <c r="W25" i="9"/>
  <c r="V25" i="9"/>
  <c r="U25" i="9"/>
  <c r="T25" i="9"/>
  <c r="AB24" i="9"/>
  <c r="AA24" i="9"/>
  <c r="Z24" i="9"/>
  <c r="Y24" i="9"/>
  <c r="X24" i="9"/>
  <c r="W24" i="9"/>
  <c r="V24" i="9"/>
  <c r="U24" i="9"/>
  <c r="T24" i="9"/>
  <c r="AB23" i="9"/>
  <c r="AA23" i="9"/>
  <c r="Z23" i="9"/>
  <c r="Y23" i="9"/>
  <c r="X23" i="9"/>
  <c r="W23" i="9"/>
  <c r="V23" i="9"/>
  <c r="U23" i="9"/>
  <c r="T23" i="9"/>
  <c r="AB22" i="9"/>
  <c r="AA22" i="9"/>
  <c r="Z22" i="9"/>
  <c r="Y22" i="9"/>
  <c r="X22" i="9"/>
  <c r="W22" i="9"/>
  <c r="V22" i="9"/>
  <c r="U22" i="9"/>
  <c r="T22" i="9"/>
  <c r="AB21" i="9"/>
  <c r="AA21" i="9"/>
  <c r="Z21" i="9"/>
  <c r="Y21" i="9"/>
  <c r="X21" i="9"/>
  <c r="W21" i="9"/>
  <c r="V21" i="9"/>
  <c r="U21" i="9"/>
  <c r="T21" i="9"/>
  <c r="AB20" i="9"/>
  <c r="AA20" i="9"/>
  <c r="Z20" i="9"/>
  <c r="Y20" i="9"/>
  <c r="X20" i="9"/>
  <c r="W20" i="9"/>
  <c r="V20" i="9"/>
  <c r="U20" i="9"/>
  <c r="T20" i="9"/>
  <c r="AB19" i="9"/>
  <c r="AA19" i="9"/>
  <c r="Z19" i="9"/>
  <c r="Y19" i="9"/>
  <c r="X19" i="9"/>
  <c r="W19" i="9"/>
  <c r="V19" i="9"/>
  <c r="U19" i="9"/>
  <c r="T19" i="9"/>
  <c r="AB18" i="9"/>
  <c r="AA18" i="9"/>
  <c r="Z18" i="9"/>
  <c r="Y18" i="9"/>
  <c r="X18" i="9"/>
  <c r="W18" i="9"/>
  <c r="V18" i="9"/>
  <c r="U18" i="9"/>
  <c r="T18" i="9"/>
  <c r="AB17" i="9"/>
  <c r="AA17" i="9"/>
  <c r="Z17" i="9"/>
  <c r="Y17" i="9"/>
  <c r="X17" i="9"/>
  <c r="W17" i="9"/>
  <c r="V17" i="9"/>
  <c r="U17" i="9"/>
  <c r="T17" i="9"/>
  <c r="AB16" i="9"/>
  <c r="AA16" i="9"/>
  <c r="Z16" i="9"/>
  <c r="Y16" i="9"/>
  <c r="X16" i="9"/>
  <c r="W16" i="9"/>
  <c r="V16" i="9"/>
  <c r="U16" i="9"/>
  <c r="T16" i="9"/>
  <c r="AB15" i="9"/>
  <c r="AA15" i="9"/>
  <c r="Z15" i="9"/>
  <c r="Y15" i="9"/>
  <c r="X15" i="9"/>
  <c r="W15" i="9"/>
  <c r="V15" i="9"/>
  <c r="U15" i="9"/>
  <c r="T15" i="9"/>
  <c r="AB14" i="9"/>
  <c r="AA14" i="9"/>
  <c r="Z14" i="9"/>
  <c r="Y14" i="9"/>
  <c r="X14" i="9"/>
  <c r="W14" i="9"/>
  <c r="V14" i="9"/>
  <c r="U14" i="9"/>
  <c r="T14" i="9"/>
  <c r="AB11" i="9"/>
  <c r="AA11" i="9"/>
  <c r="Z11" i="9"/>
  <c r="Y11" i="9"/>
  <c r="X11" i="9"/>
  <c r="W11" i="9"/>
  <c r="V11" i="9"/>
  <c r="U11" i="9"/>
  <c r="T11" i="9"/>
  <c r="K15" i="9" l="1"/>
  <c r="L15" i="9"/>
  <c r="M15" i="9"/>
  <c r="N15" i="9"/>
  <c r="O15" i="9"/>
  <c r="P15" i="9"/>
  <c r="Q15" i="9"/>
  <c r="R15" i="9"/>
  <c r="S15" i="9"/>
  <c r="K16" i="9"/>
  <c r="L16" i="9"/>
  <c r="M16" i="9"/>
  <c r="N16" i="9"/>
  <c r="O16" i="9"/>
  <c r="P16" i="9"/>
  <c r="Q16" i="9"/>
  <c r="R16" i="9"/>
  <c r="S16" i="9"/>
  <c r="K17" i="9"/>
  <c r="L17" i="9"/>
  <c r="M17" i="9"/>
  <c r="N17" i="9"/>
  <c r="O17" i="9"/>
  <c r="P17" i="9"/>
  <c r="Q17" i="9"/>
  <c r="R17" i="9"/>
  <c r="S17" i="9"/>
  <c r="K18" i="9"/>
  <c r="L18" i="9"/>
  <c r="M18" i="9"/>
  <c r="N18" i="9"/>
  <c r="O18" i="9"/>
  <c r="P18" i="9"/>
  <c r="Q18" i="9"/>
  <c r="R18" i="9"/>
  <c r="S18" i="9"/>
  <c r="K19" i="9"/>
  <c r="L19" i="9"/>
  <c r="M19" i="9"/>
  <c r="N19" i="9"/>
  <c r="O19" i="9"/>
  <c r="P19" i="9"/>
  <c r="Q19" i="9"/>
  <c r="R19" i="9"/>
  <c r="S19" i="9"/>
  <c r="K20" i="9"/>
  <c r="L20" i="9"/>
  <c r="M20" i="9"/>
  <c r="N20" i="9"/>
  <c r="O20" i="9"/>
  <c r="P20" i="9"/>
  <c r="Q20" i="9"/>
  <c r="R20" i="9"/>
  <c r="S20" i="9"/>
  <c r="K21" i="9"/>
  <c r="L21" i="9"/>
  <c r="M21" i="9"/>
  <c r="N21" i="9"/>
  <c r="O21" i="9"/>
  <c r="P21" i="9"/>
  <c r="Q21" i="9"/>
  <c r="R21" i="9"/>
  <c r="S21" i="9"/>
  <c r="K22" i="9"/>
  <c r="L22" i="9"/>
  <c r="M22" i="9"/>
  <c r="N22" i="9"/>
  <c r="O22" i="9"/>
  <c r="P22" i="9"/>
  <c r="Q22" i="9"/>
  <c r="R22" i="9"/>
  <c r="S22" i="9"/>
  <c r="K23" i="9"/>
  <c r="L23" i="9"/>
  <c r="M23" i="9"/>
  <c r="N23" i="9"/>
  <c r="O23" i="9"/>
  <c r="P23" i="9"/>
  <c r="Q23" i="9"/>
  <c r="R23" i="9"/>
  <c r="S23" i="9"/>
  <c r="N24" i="9"/>
  <c r="O24" i="9"/>
  <c r="P24" i="9"/>
  <c r="Q24" i="9"/>
  <c r="R24" i="9"/>
  <c r="S24" i="9"/>
  <c r="K25" i="9"/>
  <c r="L25" i="9"/>
  <c r="M25" i="9"/>
  <c r="N25" i="9"/>
  <c r="O25" i="9"/>
  <c r="P25" i="9"/>
  <c r="Q25" i="9"/>
  <c r="R25" i="9"/>
  <c r="S25" i="9"/>
  <c r="K26" i="9"/>
  <c r="L26" i="9"/>
  <c r="M26" i="9"/>
  <c r="N26" i="9"/>
  <c r="O26" i="9"/>
  <c r="P26" i="9"/>
  <c r="Q26" i="9"/>
  <c r="R26" i="9"/>
  <c r="S26" i="9"/>
  <c r="K27" i="9"/>
  <c r="L27" i="9"/>
  <c r="M27" i="9"/>
  <c r="N27" i="9"/>
  <c r="O27" i="9"/>
  <c r="P27" i="9"/>
  <c r="Q27" i="9"/>
  <c r="R27" i="9"/>
  <c r="S27" i="9"/>
  <c r="K28" i="9"/>
  <c r="L28" i="9"/>
  <c r="M28" i="9"/>
  <c r="N28" i="9"/>
  <c r="O28" i="9"/>
  <c r="P28" i="9"/>
  <c r="Q28" i="9"/>
  <c r="R28" i="9"/>
  <c r="S28" i="9"/>
  <c r="K29" i="9"/>
  <c r="L29" i="9"/>
  <c r="M29" i="9"/>
  <c r="N29" i="9"/>
  <c r="O29" i="9"/>
  <c r="P29" i="9"/>
  <c r="Q29" i="9"/>
  <c r="R29" i="9"/>
  <c r="S29" i="9"/>
  <c r="K30" i="9"/>
  <c r="L30" i="9"/>
  <c r="M30" i="9"/>
  <c r="N30" i="9"/>
  <c r="O30" i="9"/>
  <c r="P30" i="9"/>
  <c r="Q30" i="9"/>
  <c r="R30" i="9"/>
  <c r="S30" i="9"/>
  <c r="K31" i="9"/>
  <c r="L31" i="9"/>
  <c r="M31" i="9"/>
  <c r="N31" i="9"/>
  <c r="O31" i="9"/>
  <c r="P31" i="9"/>
  <c r="Q31" i="9"/>
  <c r="R31" i="9"/>
  <c r="S31" i="9"/>
  <c r="K32" i="9"/>
  <c r="L32" i="9"/>
  <c r="M32" i="9"/>
  <c r="N32" i="9"/>
  <c r="O32" i="9"/>
  <c r="P32" i="9"/>
  <c r="Q32" i="9"/>
  <c r="R32" i="9"/>
  <c r="S32" i="9"/>
  <c r="K33" i="9"/>
  <c r="L33" i="9"/>
  <c r="M33" i="9"/>
  <c r="N33" i="9"/>
  <c r="O33" i="9"/>
  <c r="P33" i="9"/>
  <c r="Q33" i="9"/>
  <c r="R33" i="9"/>
  <c r="S33" i="9"/>
  <c r="K34" i="9"/>
  <c r="L34" i="9"/>
  <c r="M34" i="9"/>
  <c r="N34" i="9"/>
  <c r="O34" i="9"/>
  <c r="P34" i="9"/>
  <c r="Q34" i="9"/>
  <c r="R34" i="9"/>
  <c r="S34" i="9"/>
  <c r="K35" i="9"/>
  <c r="L35" i="9"/>
  <c r="M35" i="9"/>
  <c r="N35" i="9"/>
  <c r="O35" i="9"/>
  <c r="P35" i="9"/>
  <c r="Q35" i="9"/>
  <c r="R35" i="9"/>
  <c r="S35" i="9"/>
  <c r="K36" i="9"/>
  <c r="L36" i="9"/>
  <c r="M36" i="9"/>
  <c r="N36" i="9"/>
  <c r="O36" i="9"/>
  <c r="P36" i="9"/>
  <c r="Q36" i="9"/>
  <c r="R36" i="9"/>
  <c r="S36" i="9"/>
  <c r="K37" i="9"/>
  <c r="L37" i="9"/>
  <c r="M37" i="9"/>
  <c r="N37" i="9"/>
  <c r="O37" i="9"/>
  <c r="P37" i="9"/>
  <c r="Q37" i="9"/>
  <c r="R37" i="9"/>
  <c r="S37" i="9"/>
  <c r="K38" i="9"/>
  <c r="L38" i="9"/>
  <c r="M38" i="9"/>
  <c r="N38" i="9"/>
  <c r="O38" i="9"/>
  <c r="P38" i="9"/>
  <c r="Q38" i="9"/>
  <c r="R38" i="9"/>
  <c r="S38" i="9"/>
  <c r="K39" i="9"/>
  <c r="L39" i="9"/>
  <c r="M39" i="9"/>
  <c r="N39" i="9"/>
  <c r="O39" i="9"/>
  <c r="P39" i="9"/>
  <c r="Q39" i="9"/>
  <c r="R39" i="9"/>
  <c r="S39" i="9"/>
  <c r="K40" i="9"/>
  <c r="L40" i="9"/>
  <c r="M40" i="9"/>
  <c r="N40" i="9"/>
  <c r="O40" i="9"/>
  <c r="P40" i="9"/>
  <c r="Q40" i="9"/>
  <c r="R40" i="9"/>
  <c r="S40" i="9"/>
  <c r="K41" i="9"/>
  <c r="L41" i="9"/>
  <c r="M41" i="9"/>
  <c r="N41" i="9"/>
  <c r="O41" i="9"/>
  <c r="P41" i="9"/>
  <c r="Q41" i="9"/>
  <c r="R41" i="9"/>
  <c r="S41" i="9"/>
  <c r="K42" i="9"/>
  <c r="L42" i="9"/>
  <c r="M42" i="9"/>
  <c r="N42" i="9"/>
  <c r="O42" i="9"/>
  <c r="P42" i="9"/>
  <c r="Q42" i="9"/>
  <c r="R42" i="9"/>
  <c r="S42" i="9"/>
  <c r="S14" i="9"/>
  <c r="R14" i="9"/>
  <c r="Q14" i="9"/>
  <c r="P14" i="9"/>
  <c r="O14" i="9"/>
  <c r="N14" i="9"/>
  <c r="M14" i="9"/>
  <c r="L14" i="9"/>
  <c r="K14" i="9"/>
  <c r="K11" i="9"/>
  <c r="L11" i="9"/>
  <c r="M11" i="9"/>
  <c r="N11" i="9"/>
  <c r="O11" i="9"/>
  <c r="P11" i="9"/>
  <c r="Q11" i="9"/>
  <c r="S11" i="9"/>
  <c r="R11" i="9"/>
</calcChain>
</file>

<file path=xl/sharedStrings.xml><?xml version="1.0" encoding="utf-8"?>
<sst xmlns="http://schemas.openxmlformats.org/spreadsheetml/2006/main" count="575" uniqueCount="54">
  <si>
    <t>Belgien</t>
  </si>
  <si>
    <t>Dänemark</t>
  </si>
  <si>
    <t>Griechenland</t>
  </si>
  <si>
    <t>Spanien</t>
  </si>
  <si>
    <t>Irland</t>
  </si>
  <si>
    <t>Italien</t>
  </si>
  <si>
    <t>Niederlande</t>
  </si>
  <si>
    <t>Portugal</t>
  </si>
  <si>
    <t>Finnland</t>
  </si>
  <si>
    <t>Schweden</t>
  </si>
  <si>
    <t>Vereinigtes Königreich</t>
  </si>
  <si>
    <t>Schweiz</t>
  </si>
  <si>
    <t>T 6.1.2</t>
  </si>
  <si>
    <t>Ausgewählte Indikatoren des Bereichs "Industrie und Dienstleistungen" im internationalen Vergleich</t>
  </si>
  <si>
    <t>Aussenhandel</t>
  </si>
  <si>
    <t>EUROSTAT</t>
  </si>
  <si>
    <t>…</t>
  </si>
  <si>
    <t>© BFS - Statistisches Lexikon der Schweiz</t>
  </si>
  <si>
    <t>Ausfuhrwert in % des Einfuhrwertes</t>
  </si>
  <si>
    <t>Ausfuhr je Einwohner in Euro</t>
  </si>
  <si>
    <t>Einfuhr je Einwohner in Euro</t>
  </si>
  <si>
    <t>Tschechische Republik</t>
  </si>
  <si>
    <t>Estland</t>
  </si>
  <si>
    <t xml:space="preserve">Frankreich </t>
  </si>
  <si>
    <t>Zypern</t>
  </si>
  <si>
    <t>Lettland</t>
  </si>
  <si>
    <t>Litauen</t>
  </si>
  <si>
    <t>Luxemburg</t>
  </si>
  <si>
    <t>Ungarn</t>
  </si>
  <si>
    <t>Malta</t>
  </si>
  <si>
    <t xml:space="preserve">Österreich </t>
  </si>
  <si>
    <t>Polen</t>
  </si>
  <si>
    <t>Slowenien</t>
  </si>
  <si>
    <t>Slowakei</t>
  </si>
  <si>
    <t>Norwegen</t>
  </si>
  <si>
    <t>Deutschland 1)</t>
  </si>
  <si>
    <t>1) Ab 1991, inkl. DDR</t>
  </si>
  <si>
    <t>Bulgarien</t>
  </si>
  <si>
    <t>Rumänien</t>
  </si>
  <si>
    <t>Deutschland</t>
  </si>
  <si>
    <t xml:space="preserve">Industrieproduktion </t>
  </si>
  <si>
    <t>Kroatien</t>
  </si>
  <si>
    <t>Serbien</t>
  </si>
  <si>
    <t>Turkei</t>
  </si>
  <si>
    <t>Index 2010=100</t>
  </si>
  <si>
    <t>Auskunft: statent@bfs.admin.ch</t>
  </si>
  <si>
    <t>Auskunft: Sektion Diffusion und Analysen, 058 462 66 10, ozd.ahst.diffusion@ezv.admin.ch</t>
  </si>
  <si>
    <t>Europäische Union (28)</t>
  </si>
  <si>
    <t>2015</t>
  </si>
  <si>
    <t>2014</t>
  </si>
  <si>
    <t>...</t>
  </si>
  <si>
    <t>Auskunft: info.iid@bfs.admin.ch</t>
  </si>
  <si>
    <t>Letzte Änderung: 18.12.2017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</si>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</sst>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#,###,##0__;\-#,###,##0__;0__;@__\ "/>
    <numFmt numFmtId="167" formatCode="#,###,##0.0__;\-#,###,##0.0__;\-__;@__\ "/>
    <numFmt numFmtId="168" formatCode="#,##0_ ;\-#,##0\ "/>
    <numFmt numFmtId="169" formatCode="#,###,##0.0__;\-#,###,##0.0__;0.0__;@__\ "/>
  </numFmts>
  <fonts count="5" x14ac:knownFonts="1">
    <font>
      <sz val="12"/>
      <name val="Times New Roman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quotePrefix="1" applyNumberFormat="1" applyFont="1" applyFill="1" applyBorder="1" applyAlignment="1">
      <alignment horizontal="center" vertical="center"/>
    </xf>
    <xf numFmtId="0" fontId="2" fillId="2" borderId="7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0" fontId="2" fillId="2" borderId="3" xfId="0" quotePrefix="1" applyNumberFormat="1" applyFont="1" applyFill="1" applyBorder="1" applyAlignment="1">
      <alignment horizontal="center" vertical="center"/>
    </xf>
    <xf numFmtId="0" fontId="2" fillId="2" borderId="5" xfId="0" quotePrefix="1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166" fontId="3" fillId="2" borderId="0" xfId="0" applyNumberFormat="1" applyFont="1" applyFill="1" applyBorder="1" applyAlignment="1">
      <alignment vertical="center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9" fontId="3" fillId="2" borderId="0" xfId="0" applyNumberFormat="1" applyFont="1" applyFill="1" applyBorder="1" applyAlignment="1">
      <alignment horizontal="center" vertical="center"/>
    </xf>
    <xf numFmtId="0" fontId="0" fillId="2" borderId="2" xfId="0" applyFill="1" applyBorder="1"/>
    <xf numFmtId="164" fontId="3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168" fontId="2" fillId="2" borderId="0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Fill="1" applyBorder="1"/>
    <xf numFmtId="165" fontId="2" fillId="2" borderId="0" xfId="1" applyNumberFormat="1" applyFont="1" applyFill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QA_A/50_Diffusions/03_Documentation/Z_Jahrbuch/2017/Kopie%20von%20je-d-06.01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ieprod."/>
      <sheetName val="Einfuhr"/>
      <sheetName val="Ausfuhr"/>
      <sheetName val="Ausfuhr-Einfuhr in %"/>
    </sheetNames>
    <sheetDataSet>
      <sheetData sheetId="0"/>
      <sheetData sheetId="1">
        <row r="11">
          <cell r="T11">
            <v>16391.532014116296</v>
          </cell>
          <cell r="U11">
            <v>14534.288877901638</v>
          </cell>
          <cell r="V11">
            <v>17094.82614902041</v>
          </cell>
          <cell r="W11">
            <v>19013.14513831658</v>
          </cell>
          <cell r="X11">
            <v>28946.547320300975</v>
          </cell>
          <cell r="Y11">
            <v>30122.427248956967</v>
          </cell>
          <cell r="Z11">
            <v>25500.173165098022</v>
          </cell>
          <cell r="AA11">
            <v>27712.70405962077</v>
          </cell>
          <cell r="AB11">
            <v>29327.165218828202</v>
          </cell>
        </row>
        <row r="14">
          <cell r="T14">
            <v>29722.263315204298</v>
          </cell>
          <cell r="U14">
            <v>23655.306200642048</v>
          </cell>
          <cell r="V14">
            <v>27220.911991387376</v>
          </cell>
          <cell r="W14">
            <v>30493.4495617436</v>
          </cell>
          <cell r="X14">
            <v>30805.959521760095</v>
          </cell>
          <cell r="Y14">
            <v>30469.791093460983</v>
          </cell>
          <cell r="Z14">
            <v>30607.253122305658</v>
          </cell>
          <cell r="AA14">
            <v>30089.584004092096</v>
          </cell>
          <cell r="AB14">
            <v>29762.7104378816</v>
          </cell>
        </row>
        <row r="15">
          <cell r="T15">
            <v>3337.8416233462031</v>
          </cell>
          <cell r="U15">
            <v>2260.0282652519668</v>
          </cell>
          <cell r="V15">
            <v>2593.0620825286055</v>
          </cell>
          <cell r="W15">
            <v>3176.16109032027</v>
          </cell>
          <cell r="X15">
            <v>3474.6446949076485</v>
          </cell>
          <cell r="Y15">
            <v>3545.653871370539</v>
          </cell>
          <cell r="Z15">
            <v>3604.673517740302</v>
          </cell>
          <cell r="AA15">
            <v>3658.1610225100726</v>
          </cell>
          <cell r="AB15">
            <v>3644.5047823641307</v>
          </cell>
        </row>
        <row r="16">
          <cell r="T16">
            <v>9336.5522551434133</v>
          </cell>
          <cell r="U16">
            <v>7223.8219421984904</v>
          </cell>
          <cell r="V16">
            <v>9131.6379674879445</v>
          </cell>
          <cell r="W16">
            <v>10421.293346801782</v>
          </cell>
          <cell r="X16">
            <v>10477.00501977784</v>
          </cell>
          <cell r="Y16">
            <v>10328.985248844036</v>
          </cell>
          <cell r="Z16">
            <v>11053.840224595309</v>
          </cell>
          <cell r="AA16">
            <v>12096.979818803362</v>
          </cell>
          <cell r="AB16">
            <v>12248.438791443079</v>
          </cell>
        </row>
        <row r="17">
          <cell r="T17">
            <v>13578.969686753933</v>
          </cell>
          <cell r="U17">
            <v>10814.230227212398</v>
          </cell>
          <cell r="V17">
            <v>11319.018172133894</v>
          </cell>
          <cell r="W17">
            <v>12358.963771717872</v>
          </cell>
          <cell r="X17">
            <v>12804.138542027296</v>
          </cell>
          <cell r="Y17">
            <v>13082.93179557879</v>
          </cell>
          <cell r="Z17">
            <v>13322.830839657487</v>
          </cell>
          <cell r="AA17">
            <v>13635.527583986119</v>
          </cell>
          <cell r="AB17">
            <v>13542.789689817393</v>
          </cell>
        </row>
        <row r="18">
          <cell r="T18">
            <v>9799.9355054791813</v>
          </cell>
          <cell r="U18">
            <v>8099.0758363088999</v>
          </cell>
          <cell r="V18">
            <v>9726.6949492603853</v>
          </cell>
          <cell r="W18">
            <v>11237.389613443633</v>
          </cell>
          <cell r="X18">
            <v>11189.853089648803</v>
          </cell>
          <cell r="Y18">
            <v>11045.384053543659</v>
          </cell>
          <cell r="Z18">
            <v>11249.265066057604</v>
          </cell>
          <cell r="AA18">
            <v>11670.633556286319</v>
          </cell>
          <cell r="AB18">
            <v>11606.363994487712</v>
          </cell>
        </row>
        <row r="19">
          <cell r="T19">
            <v>8141.1195122680128</v>
          </cell>
          <cell r="U19">
            <v>5442.6011050054649</v>
          </cell>
          <cell r="V19">
            <v>6951.4509221549688</v>
          </cell>
          <cell r="W19">
            <v>9432.9377434832968</v>
          </cell>
          <cell r="X19">
            <v>10622.109435662234</v>
          </cell>
          <cell r="Y19">
            <v>10530.96031280725</v>
          </cell>
          <cell r="Z19">
            <v>10469.905055330557</v>
          </cell>
          <cell r="AA19">
            <v>9962.8860647820693</v>
          </cell>
          <cell r="AB19">
            <v>10253.475831798314</v>
          </cell>
        </row>
        <row r="20">
          <cell r="T20">
            <v>12806.395132987047</v>
          </cell>
          <cell r="U20">
            <v>9942.9989724244369</v>
          </cell>
          <cell r="V20">
            <v>10486.439174331368</v>
          </cell>
          <cell r="W20">
            <v>11477.109117476477</v>
          </cell>
          <cell r="X20">
            <v>11943.683067671574</v>
          </cell>
          <cell r="Y20">
            <v>11830.204916613429</v>
          </cell>
          <cell r="Z20">
            <v>13184.428795043146</v>
          </cell>
          <cell r="AA20">
            <v>14911.376210885021</v>
          </cell>
          <cell r="AB20">
            <v>15508.389915169577</v>
          </cell>
        </row>
        <row r="21">
          <cell r="T21">
            <v>5863.590037625203</v>
          </cell>
          <cell r="U21">
            <v>4694.7541381077253</v>
          </cell>
          <cell r="V21">
            <v>4689.8502233371219</v>
          </cell>
          <cell r="W21">
            <v>4395.4487983521576</v>
          </cell>
          <cell r="X21">
            <v>4468.3191288502339</v>
          </cell>
          <cell r="Y21">
            <v>4271.0600107328364</v>
          </cell>
          <cell r="Z21">
            <v>4422.7833437526633</v>
          </cell>
          <cell r="AA21">
            <v>4013.6514785663462</v>
          </cell>
          <cell r="AB21">
            <v>4097.0078306726009</v>
          </cell>
        </row>
        <row r="22">
          <cell r="T22">
            <v>6264.7590739955667</v>
          </cell>
          <cell r="U22">
            <v>4546.3950092813957</v>
          </cell>
          <cell r="V22">
            <v>5306.3420250029367</v>
          </cell>
          <cell r="W22">
            <v>5797.4434020795861</v>
          </cell>
          <cell r="X22">
            <v>5608.0967112396993</v>
          </cell>
          <cell r="Y22">
            <v>5488.266215315949</v>
          </cell>
          <cell r="Z22">
            <v>5808.6395786189332</v>
          </cell>
          <cell r="AA22">
            <v>6054.353792118397</v>
          </cell>
          <cell r="AB22">
            <v>6056.7743406404024</v>
          </cell>
        </row>
        <row r="23">
          <cell r="T23">
            <v>7613.9942584265491</v>
          </cell>
          <cell r="U23">
            <v>6279.6640372327511</v>
          </cell>
          <cell r="V23">
            <v>7128.8177446257323</v>
          </cell>
          <cell r="W23">
            <v>7960.4798623229281</v>
          </cell>
          <cell r="X23">
            <v>8041.3995236268811</v>
          </cell>
          <cell r="Y23">
            <v>7833.6304608130904</v>
          </cell>
          <cell r="Z23">
            <v>7746.9682377233612</v>
          </cell>
          <cell r="AA23">
            <v>7772.3191304993643</v>
          </cell>
          <cell r="AB23">
            <v>7743.6996282951086</v>
          </cell>
        </row>
        <row r="24">
          <cell r="T24">
            <v>4827.7503051391623</v>
          </cell>
          <cell r="U24">
            <v>3531.0488013817821</v>
          </cell>
          <cell r="V24">
            <v>3517.9033788559063</v>
          </cell>
          <cell r="W24">
            <v>3795.254713618659</v>
          </cell>
          <cell r="X24">
            <v>3791.9692870693621</v>
          </cell>
          <cell r="Y24">
            <v>3890.3696265256422</v>
          </cell>
          <cell r="Z24">
            <v>4039.3858070848023</v>
          </cell>
          <cell r="AA24">
            <v>4393.4228824542352</v>
          </cell>
          <cell r="AB24">
            <v>4722.6827029288161</v>
          </cell>
        </row>
        <row r="25">
          <cell r="T25">
            <v>6513.7506047231282</v>
          </cell>
          <cell r="U25">
            <v>5044.1651545630411</v>
          </cell>
          <cell r="V25">
            <v>6206.9422606395792</v>
          </cell>
          <cell r="W25">
            <v>6762.0617575868755</v>
          </cell>
          <cell r="X25">
            <v>6402.8550797891785</v>
          </cell>
          <cell r="Y25">
            <v>6048.4347324338742</v>
          </cell>
          <cell r="Z25">
            <v>5872.3779614280838</v>
          </cell>
          <cell r="AA25">
            <v>6093.9332266282645</v>
          </cell>
          <cell r="AB25">
            <v>6027.0778715914084</v>
          </cell>
        </row>
        <row r="26">
          <cell r="T26">
            <v>9321.5153806420712</v>
          </cell>
          <cell r="U26">
            <v>7048.6742875785831</v>
          </cell>
          <cell r="V26">
            <v>7890.8367312058981</v>
          </cell>
          <cell r="W26">
            <v>7423.5100642928674</v>
          </cell>
          <cell r="X26">
            <v>6587.3869358975689</v>
          </cell>
          <cell r="Y26">
            <v>5490.3808619690071</v>
          </cell>
          <cell r="Z26">
            <v>7010.606060606061</v>
          </cell>
          <cell r="AA26">
            <v>7483.2823302731495</v>
          </cell>
          <cell r="AB26">
            <v>8342.4985176566843</v>
          </cell>
        </row>
        <row r="27">
          <cell r="T27">
            <v>5007.4595881942314</v>
          </cell>
          <cell r="U27">
            <v>3252.2606912966967</v>
          </cell>
          <cell r="V27">
            <v>4158.8226195281868</v>
          </cell>
          <cell r="W27">
            <v>5640.8328332381352</v>
          </cell>
          <cell r="X27">
            <v>6557.4211431558788</v>
          </cell>
          <cell r="Y27">
            <v>6646.5232912924785</v>
          </cell>
          <cell r="Z27">
            <v>6637.8777976964911</v>
          </cell>
          <cell r="AA27">
            <v>6574.4556154385291</v>
          </cell>
          <cell r="AB27">
            <v>6541.7883681563389</v>
          </cell>
        </row>
        <row r="28">
          <cell r="T28">
            <v>6581.6058930369582</v>
          </cell>
          <cell r="U28">
            <v>4121.7316361041449</v>
          </cell>
          <cell r="V28">
            <v>5618.4706694131328</v>
          </cell>
          <cell r="W28">
            <v>7477.4584713036929</v>
          </cell>
          <cell r="X28">
            <v>8282.9472630051314</v>
          </cell>
          <cell r="Y28">
            <v>8818.4851130840325</v>
          </cell>
          <cell r="Z28">
            <v>8795.5312637592615</v>
          </cell>
          <cell r="AA28">
            <v>8694.7011257463382</v>
          </cell>
          <cell r="AB28">
            <v>8550.8409386275071</v>
          </cell>
        </row>
        <row r="29">
          <cell r="T29">
            <v>45191.49481499548</v>
          </cell>
          <cell r="U29">
            <v>36799.189463019247</v>
          </cell>
          <cell r="V29">
            <v>37272.589659526828</v>
          </cell>
          <cell r="W29">
            <v>40506.017505470452</v>
          </cell>
          <cell r="X29">
            <v>40844.007750741628</v>
          </cell>
          <cell r="Y29">
            <v>37423.911485013188</v>
          </cell>
          <cell r="Z29">
            <v>36547.991558725073</v>
          </cell>
          <cell r="AA29">
            <v>37341.506826441757</v>
          </cell>
          <cell r="AB29">
            <v>34119.972442468439</v>
          </cell>
        </row>
        <row r="30">
          <cell r="T30">
            <v>7373.3940536569917</v>
          </cell>
          <cell r="U30">
            <v>5557.8246381832278</v>
          </cell>
          <cell r="V30">
            <v>6641.9061336541536</v>
          </cell>
          <cell r="W30">
            <v>7369.6924468756488</v>
          </cell>
          <cell r="X30">
            <v>7458.6044497919584</v>
          </cell>
          <cell r="Y30">
            <v>7607.3202824399077</v>
          </cell>
          <cell r="Z30">
            <v>7995.8875671801134</v>
          </cell>
          <cell r="AA30">
            <v>8416.2855708715397</v>
          </cell>
          <cell r="AB30">
            <v>8629.1673299943996</v>
          </cell>
        </row>
        <row r="31">
          <cell r="T31">
            <v>8835.9912905313959</v>
          </cell>
          <cell r="U31">
            <v>7812.1121564466594</v>
          </cell>
          <cell r="V31">
            <v>9222.5869327362707</v>
          </cell>
          <cell r="W31">
            <v>10893.059816043316</v>
          </cell>
          <cell r="X31">
            <v>12298.525192433888</v>
          </cell>
          <cell r="Y31">
            <v>10976.020732668192</v>
          </cell>
          <cell r="Z31">
            <v>12064.158501495118</v>
          </cell>
          <cell r="AA31">
            <v>12676.781322203175</v>
          </cell>
          <cell r="AB31">
            <v>13314.134570893848</v>
          </cell>
        </row>
        <row r="32">
          <cell r="T32">
            <v>24076.232464690434</v>
          </cell>
          <cell r="U32">
            <v>19272.231286258884</v>
          </cell>
          <cell r="V32">
            <v>23338.392562432469</v>
          </cell>
          <cell r="W32">
            <v>25635.942172452967</v>
          </cell>
          <cell r="X32">
            <v>27305.08654093746</v>
          </cell>
          <cell r="Y32">
            <v>26461.665447426411</v>
          </cell>
          <cell r="Z32">
            <v>26364.072778119145</v>
          </cell>
          <cell r="AA32">
            <v>27324.098384885951</v>
          </cell>
          <cell r="AB32">
            <v>26873.577664802418</v>
          </cell>
        </row>
        <row r="33">
          <cell r="T33">
            <v>15082.037301686365</v>
          </cell>
          <cell r="U33">
            <v>12305.826404621572</v>
          </cell>
          <cell r="V33">
            <v>14361.665123856468</v>
          </cell>
          <cell r="W33">
            <v>16419.081465151012</v>
          </cell>
          <cell r="X33">
            <v>16524.785977746989</v>
          </cell>
          <cell r="Y33">
            <v>16327.743242315892</v>
          </cell>
          <cell r="Z33">
            <v>16104.735820580237</v>
          </cell>
          <cell r="AA33">
            <v>16405.657430435011</v>
          </cell>
          <cell r="AB33">
            <v>16399.384769477274</v>
          </cell>
        </row>
        <row r="34">
          <cell r="T34">
            <v>3724.6258038793053</v>
          </cell>
          <cell r="U34">
            <v>2809.8108982733215</v>
          </cell>
          <cell r="V34">
            <v>3532.234771658078</v>
          </cell>
          <cell r="W34">
            <v>3974.7818324482241</v>
          </cell>
          <cell r="X34">
            <v>4070.3800609250916</v>
          </cell>
          <cell r="Y34">
            <v>4106.8914616433194</v>
          </cell>
          <cell r="Z34">
            <v>4428.6137545473366</v>
          </cell>
          <cell r="AA34">
            <v>4661.9954620388453</v>
          </cell>
          <cell r="AB34">
            <v>4694.7116918707407</v>
          </cell>
        </row>
        <row r="35">
          <cell r="T35">
            <v>6082.8046933771384</v>
          </cell>
          <cell r="U35">
            <v>4863.999990911685</v>
          </cell>
          <cell r="V35">
            <v>5546.6512015581629</v>
          </cell>
          <cell r="W35">
            <v>5632.55192301017</v>
          </cell>
          <cell r="X35">
            <v>5347.3697350451002</v>
          </cell>
          <cell r="Y35">
            <v>5436.3715923152304</v>
          </cell>
          <cell r="Z35">
            <v>5661.3019994339857</v>
          </cell>
          <cell r="AA35">
            <v>5816.4660559959484</v>
          </cell>
          <cell r="AB35">
            <v>5922.1492786711187</v>
          </cell>
        </row>
        <row r="36">
          <cell r="T36">
            <v>2769.4076119456508</v>
          </cell>
          <cell r="U36">
            <v>1905.4328485554754</v>
          </cell>
          <cell r="V36">
            <v>2308.4716326931539</v>
          </cell>
          <cell r="W36">
            <v>2720.0673061056955</v>
          </cell>
          <cell r="X36">
            <v>2719.1585826350679</v>
          </cell>
          <cell r="Y36">
            <v>2763.631143421348</v>
          </cell>
          <cell r="Z36">
            <v>2935.5134634437695</v>
          </cell>
          <cell r="AA36">
            <v>3169.4589511856357</v>
          </cell>
          <cell r="AB36">
            <v>3409.009593673461</v>
          </cell>
        </row>
        <row r="37">
          <cell r="T37">
            <v>12525.537627053893</v>
          </cell>
          <cell r="U37">
            <v>9374.7078522428565</v>
          </cell>
          <cell r="V37">
            <v>11099.104239619808</v>
          </cell>
          <cell r="W37">
            <v>12450.315556273104</v>
          </cell>
          <cell r="X37">
            <v>12130.210907732244</v>
          </cell>
          <cell r="Y37">
            <v>12205.383566614097</v>
          </cell>
          <cell r="Z37">
            <v>12396.917157710623</v>
          </cell>
          <cell r="AA37">
            <v>13033.951661613846</v>
          </cell>
          <cell r="AB37">
            <v>13369.664003472551</v>
          </cell>
        </row>
        <row r="38">
          <cell r="T38">
            <v>9347.4705658265975</v>
          </cell>
          <cell r="U38">
            <v>7412.676981889681</v>
          </cell>
          <cell r="V38">
            <v>9099.5675653614471</v>
          </cell>
          <cell r="W38">
            <v>10636.731457301566</v>
          </cell>
          <cell r="X38">
            <v>11146.911675507121</v>
          </cell>
          <cell r="Y38">
            <v>11373.954043330827</v>
          </cell>
          <cell r="Z38">
            <v>11390.155261801763</v>
          </cell>
          <cell r="AA38">
            <v>12204.877420730523</v>
          </cell>
          <cell r="AB38">
            <v>12571.513449799235</v>
          </cell>
        </row>
        <row r="39">
          <cell r="T39">
            <v>11772.962620017342</v>
          </cell>
          <cell r="U39">
            <v>8196.0244927355016</v>
          </cell>
          <cell r="V39">
            <v>9698.235629487237</v>
          </cell>
          <cell r="W39">
            <v>11261.691492678701</v>
          </cell>
          <cell r="X39">
            <v>11019.136806234537</v>
          </cell>
          <cell r="Y39">
            <v>10762.87243346477</v>
          </cell>
          <cell r="Z39">
            <v>10597.420417627451</v>
          </cell>
          <cell r="AA39">
            <v>9957.9787318616181</v>
          </cell>
          <cell r="AB39">
            <v>10021.963410838247</v>
          </cell>
        </row>
        <row r="40">
          <cell r="T40">
            <v>12475.891401510651</v>
          </cell>
          <cell r="U40">
            <v>9284.9695457614107</v>
          </cell>
          <cell r="V40">
            <v>12028.286585497717</v>
          </cell>
          <cell r="W40">
            <v>13506.755299997771</v>
          </cell>
          <cell r="X40">
            <v>13496.515553596464</v>
          </cell>
          <cell r="Y40">
            <v>12655.154259261797</v>
          </cell>
          <cell r="Z40">
            <v>12662.946828488199</v>
          </cell>
          <cell r="AA40">
            <v>12804.201755245398</v>
          </cell>
          <cell r="AB40">
            <v>12914.615820884281</v>
          </cell>
        </row>
        <row r="41">
          <cell r="T41">
            <v>7263.5347889914328</v>
          </cell>
          <cell r="U41">
            <v>6005.26643553742</v>
          </cell>
          <cell r="V41">
            <v>7123.5001866975399</v>
          </cell>
          <cell r="W41">
            <v>7741.7581381846103</v>
          </cell>
          <cell r="X41">
            <v>8522.0776094256926</v>
          </cell>
          <cell r="Y41">
            <v>7776.7669243443142</v>
          </cell>
          <cell r="Z41">
            <v>8076.5201494829435</v>
          </cell>
          <cell r="AA41">
            <v>8702.1112007961747</v>
          </cell>
          <cell r="AB41">
            <v>8792.990595228488</v>
          </cell>
        </row>
        <row r="42">
          <cell r="T42">
            <v>12954.567187884921</v>
          </cell>
          <cell r="U42">
            <v>11215.081016791783</v>
          </cell>
          <cell r="V42">
            <v>12021.327244931712</v>
          </cell>
          <cell r="W42">
            <v>13264.015137272994</v>
          </cell>
          <cell r="X42">
            <v>13625.505679048993</v>
          </cell>
          <cell r="Y42">
            <v>13385.92731538077</v>
          </cell>
          <cell r="Z42">
            <v>13187.822168102004</v>
          </cell>
        </row>
      </sheetData>
      <sheetData sheetId="2">
        <row r="11">
          <cell r="T11">
            <v>17922.711205144824</v>
          </cell>
          <cell r="U11">
            <v>16118.971842631179</v>
          </cell>
          <cell r="V11">
            <v>18946.14379037957</v>
          </cell>
          <cell r="W11">
            <v>21444.869934870232</v>
          </cell>
          <cell r="X11">
            <v>30553.152352670673</v>
          </cell>
          <cell r="Y11">
            <v>33560.640174348737</v>
          </cell>
          <cell r="Z11">
            <v>28846.393651014401</v>
          </cell>
          <cell r="AA11">
            <v>31741.029558615268</v>
          </cell>
          <cell r="AB11">
            <v>32886.856761864779</v>
          </cell>
        </row>
        <row r="14">
          <cell r="T14">
            <v>30074.92547483019</v>
          </cell>
          <cell r="U14">
            <v>24735.796627570893</v>
          </cell>
          <cell r="V14">
            <v>28370.165605694885</v>
          </cell>
          <cell r="W14">
            <v>31063.489226715759</v>
          </cell>
          <cell r="X14">
            <v>31283.757779510313</v>
          </cell>
          <cell r="Y14">
            <v>31622.202181363642</v>
          </cell>
          <cell r="Z14">
            <v>31797.950780084502</v>
          </cell>
          <cell r="AA14">
            <v>31834.873831500416</v>
          </cell>
          <cell r="AB14">
            <v>31791.113114646414</v>
          </cell>
        </row>
        <row r="15">
          <cell r="T15">
            <v>2022.3591321204756</v>
          </cell>
          <cell r="U15">
            <v>1566.8024039793659</v>
          </cell>
          <cell r="V15">
            <v>2096.7246878977321</v>
          </cell>
          <cell r="W15">
            <v>2749.8188123343575</v>
          </cell>
          <cell r="X15">
            <v>2834.7024739519361</v>
          </cell>
          <cell r="Y15">
            <v>3057.4014709483849</v>
          </cell>
          <cell r="Z15">
            <v>3042.3106081046667</v>
          </cell>
          <cell r="AA15">
            <v>3176.4747372954753</v>
          </cell>
          <cell r="AB15">
            <v>3281.0048500206321</v>
          </cell>
        </row>
        <row r="16">
          <cell r="T16">
            <v>9649.524113006315</v>
          </cell>
          <cell r="U16">
            <v>7767.598846053098</v>
          </cell>
          <cell r="V16">
            <v>9588.0000244693019</v>
          </cell>
          <cell r="W16">
            <v>11162.1152483076</v>
          </cell>
          <cell r="X16">
            <v>11634.918844465894</v>
          </cell>
          <cell r="Y16">
            <v>11618.832982681359</v>
          </cell>
          <cell r="Z16">
            <v>12537.447375337682</v>
          </cell>
          <cell r="AA16">
            <v>13509.241313213026</v>
          </cell>
          <cell r="AB16">
            <v>13928.566115679378</v>
          </cell>
        </row>
        <row r="17">
          <cell r="T17">
            <v>14517.701643470322</v>
          </cell>
          <cell r="U17">
            <v>12225.764140876876</v>
          </cell>
          <cell r="V17">
            <v>13143.657387215075</v>
          </cell>
          <cell r="W17">
            <v>14451.982761659296</v>
          </cell>
          <cell r="X17">
            <v>14933.439846781193</v>
          </cell>
          <cell r="Y17">
            <v>14910.752596817063</v>
          </cell>
          <cell r="Z17">
            <v>14911.710635862906</v>
          </cell>
          <cell r="AA17">
            <v>15205.76566134514</v>
          </cell>
          <cell r="AB17">
            <v>15092.502502518286</v>
          </cell>
        </row>
        <row r="18">
          <cell r="T18">
            <v>11959.144583188196</v>
          </cell>
          <cell r="U18">
            <v>9792.5430337635662</v>
          </cell>
          <cell r="V18">
            <v>11608.841061683665</v>
          </cell>
          <cell r="W18">
            <v>13199.576700001428</v>
          </cell>
          <cell r="X18">
            <v>13575.977960335076</v>
          </cell>
          <cell r="Y18">
            <v>13512.424024585243</v>
          </cell>
          <cell r="Z18">
            <v>13929.299723082795</v>
          </cell>
          <cell r="AA18">
            <v>14727.323564014017</v>
          </cell>
          <cell r="AB18">
            <v>14669.653373375026</v>
          </cell>
        </row>
        <row r="19">
          <cell r="T19">
            <v>6328.3374674994775</v>
          </cell>
          <cell r="U19">
            <v>4856.4091814275234</v>
          </cell>
          <cell r="V19">
            <v>6557.4631175513205</v>
          </cell>
          <cell r="W19">
            <v>9027.420543597611</v>
          </cell>
          <cell r="X19">
            <v>9448.03756667776</v>
          </cell>
          <cell r="Y19">
            <v>9308.0154585683413</v>
          </cell>
          <cell r="Z19">
            <v>9182.9499346034681</v>
          </cell>
          <cell r="AA19">
            <v>8798.7405599032609</v>
          </cell>
          <cell r="AB19">
            <v>9040.8102472445644</v>
          </cell>
        </row>
        <row r="20">
          <cell r="T20">
            <v>19174.810695494267</v>
          </cell>
          <cell r="U20">
            <v>18382.765040844246</v>
          </cell>
          <cell r="V20">
            <v>19488.208187930439</v>
          </cell>
          <cell r="W20">
            <v>20029.946086979733</v>
          </cell>
          <cell r="X20">
            <v>20158.085603116237</v>
          </cell>
          <cell r="Y20">
            <v>19128.912172651049</v>
          </cell>
          <cell r="Z20">
            <v>19931.034647479173</v>
          </cell>
          <cell r="AA20">
            <v>24131.568526678519</v>
          </cell>
          <cell r="AB20">
            <v>25023.768604277077</v>
          </cell>
        </row>
        <row r="21">
          <cell r="T21">
            <v>1927.440686082924</v>
          </cell>
          <cell r="U21">
            <v>1592.9793789762632</v>
          </cell>
          <cell r="V21">
            <v>1915.6260800488235</v>
          </cell>
          <cell r="W21">
            <v>2191.53474048204</v>
          </cell>
          <cell r="X21">
            <v>2487.6411706372651</v>
          </cell>
          <cell r="Y21">
            <v>2480.5938775575114</v>
          </cell>
          <cell r="Z21">
            <v>2482.0151028566715</v>
          </cell>
          <cell r="AA21">
            <v>2384.8919756810133</v>
          </cell>
          <cell r="AB21">
            <v>2359.6341457534063</v>
          </cell>
        </row>
        <row r="22">
          <cell r="T22">
            <v>4190.7651938224353</v>
          </cell>
          <cell r="U22">
            <v>3524.9256622179159</v>
          </cell>
          <cell r="V22">
            <v>4128.3256155927356</v>
          </cell>
          <cell r="W22">
            <v>4719.0194118032514</v>
          </cell>
          <cell r="X22">
            <v>4908.3947426534951</v>
          </cell>
          <cell r="Y22">
            <v>5121.4446019283132</v>
          </cell>
          <cell r="Z22">
            <v>5252.1103119635345</v>
          </cell>
          <cell r="AA22">
            <v>5481.2009541962334</v>
          </cell>
          <cell r="AB22">
            <v>5649.4345543923155</v>
          </cell>
        </row>
        <row r="23">
          <cell r="T23">
            <v>6545.8736801659143</v>
          </cell>
          <cell r="U23">
            <v>5408.4565297408599</v>
          </cell>
          <cell r="V23">
            <v>6110.3339038352306</v>
          </cell>
          <cell r="W23">
            <v>6594.4757515310284</v>
          </cell>
          <cell r="X23">
            <v>6781.0027310851665</v>
          </cell>
          <cell r="Y23">
            <v>6663.8455435070082</v>
          </cell>
          <cell r="Z23">
            <v>6632.7376050984603</v>
          </cell>
          <cell r="AA23">
            <v>6863.9156436002022</v>
          </cell>
          <cell r="AB23">
            <v>6790.0934617236835</v>
          </cell>
        </row>
        <row r="24">
          <cell r="T24">
            <v>2222.9066224300882</v>
          </cell>
          <cell r="U24">
            <v>1743.8876457261549</v>
          </cell>
          <cell r="V24">
            <v>2069.6064721799312</v>
          </cell>
          <cell r="W24">
            <v>2233.6875098633827</v>
          </cell>
          <cell r="X24">
            <v>2251.8091742158063</v>
          </cell>
          <cell r="Y24">
            <v>2236.2944436362955</v>
          </cell>
          <cell r="Z24">
            <v>2456.2677530352789</v>
          </cell>
          <cell r="AA24">
            <v>2760.3379250214657</v>
          </cell>
          <cell r="AB24">
            <v>2980.3117354293554</v>
          </cell>
        </row>
        <row r="25">
          <cell r="T25">
            <v>6291.5176792271477</v>
          </cell>
          <cell r="U25">
            <v>4944.5797029880341</v>
          </cell>
          <cell r="V25">
            <v>5700.3984599260048</v>
          </cell>
          <cell r="W25">
            <v>6332.110889486662</v>
          </cell>
          <cell r="X25">
            <v>6569.3629009980714</v>
          </cell>
          <cell r="Y25">
            <v>6538.1773617112985</v>
          </cell>
          <cell r="Z25">
            <v>6562.2390909198002</v>
          </cell>
          <cell r="AA25">
            <v>6781.5963428413224</v>
          </cell>
          <cell r="AB25">
            <v>6871.0082267282132</v>
          </cell>
        </row>
        <row r="26">
          <cell r="T26">
            <v>1430.1852426729249</v>
          </cell>
          <cell r="U26">
            <v>1131.2160415594847</v>
          </cell>
          <cell r="V26">
            <v>1291.232267988378</v>
          </cell>
          <cell r="W26">
            <v>1555.222917269524</v>
          </cell>
          <cell r="X26">
            <v>1570.8616247356472</v>
          </cell>
          <cell r="Y26">
            <v>1755.9055663730919</v>
          </cell>
          <cell r="Z26">
            <v>2766.4335664335663</v>
          </cell>
          <cell r="AA26">
            <v>3495.5986248063778</v>
          </cell>
          <cell r="AB26">
            <v>3159.8962182858099</v>
          </cell>
        </row>
        <row r="27">
          <cell r="T27">
            <v>3146.7599837577163</v>
          </cell>
          <cell r="U27">
            <v>2553.0854425258713</v>
          </cell>
          <cell r="V27">
            <v>3390.9391352244561</v>
          </cell>
          <cell r="W27">
            <v>4546.7450430322879</v>
          </cell>
          <cell r="X27">
            <v>5371.395819568831</v>
          </cell>
          <cell r="Y27">
            <v>5382.2835472434626</v>
          </cell>
          <cell r="Z27">
            <v>5474.5816570637162</v>
          </cell>
          <cell r="AA27">
            <v>5507.5384070055024</v>
          </cell>
          <cell r="AB27">
            <v>5576.2517921925155</v>
          </cell>
        </row>
        <row r="28">
          <cell r="T28">
            <v>5004.3811797591052</v>
          </cell>
          <cell r="U28">
            <v>3705.1926971571575</v>
          </cell>
          <cell r="V28">
            <v>4981.164719272203</v>
          </cell>
          <cell r="W28">
            <v>6601.218376014057</v>
          </cell>
          <cell r="X28">
            <v>7673.1540154099648</v>
          </cell>
          <cell r="Y28">
            <v>8258.8777232112061</v>
          </cell>
          <cell r="Z28">
            <v>8276.3824490261832</v>
          </cell>
          <cell r="AA28">
            <v>7840.4128078891927</v>
          </cell>
          <cell r="AB28">
            <v>7826.3964234057266</v>
          </cell>
        </row>
        <row r="29">
          <cell r="T29">
            <v>36109.003945853547</v>
          </cell>
          <cell r="U29">
            <v>31000.607902735559</v>
          </cell>
          <cell r="V29">
            <v>28243.89622081559</v>
          </cell>
          <cell r="W29">
            <v>29286.691153485463</v>
          </cell>
          <cell r="X29">
            <v>27929.153496312301</v>
          </cell>
          <cell r="Y29">
            <v>25855.850319995385</v>
          </cell>
          <cell r="Z29">
            <v>26354.788240430797</v>
          </cell>
          <cell r="AA29">
            <v>27487.841011229968</v>
          </cell>
          <cell r="AB29">
            <v>24716.745712356984</v>
          </cell>
        </row>
        <row r="30">
          <cell r="T30">
            <v>7343.8681044191271</v>
          </cell>
          <cell r="U30">
            <v>5932.8828952320182</v>
          </cell>
          <cell r="V30">
            <v>7192.127995858732</v>
          </cell>
          <cell r="W30">
            <v>8079.9064904871175</v>
          </cell>
          <cell r="X30">
            <v>8116.4124779436015</v>
          </cell>
          <cell r="Y30">
            <v>8169.0130326604713</v>
          </cell>
          <cell r="Z30">
            <v>8429.9911970449612</v>
          </cell>
          <cell r="AA30">
            <v>9014.8099993394608</v>
          </cell>
          <cell r="AB30">
            <v>9366.089262126945</v>
          </cell>
        </row>
        <row r="31">
          <cell r="T31">
            <v>5803.8604131112816</v>
          </cell>
          <cell r="U31">
            <v>4985.3258250877288</v>
          </cell>
          <cell r="V31">
            <v>6533.1488043050331</v>
          </cell>
          <cell r="W31">
            <v>7591.7674926323352</v>
          </cell>
          <cell r="X31">
            <v>7922.7198919400498</v>
          </cell>
          <cell r="Y31">
            <v>6498.8940678368353</v>
          </cell>
          <cell r="Z31">
            <v>5184.9622928930094</v>
          </cell>
          <cell r="AA31">
            <v>5485.1121711261831</v>
          </cell>
          <cell r="AB31">
            <v>6544.8443035614391</v>
          </cell>
        </row>
        <row r="32">
          <cell r="T32">
            <v>26437.741623961723</v>
          </cell>
          <cell r="U32">
            <v>21652.730318546513</v>
          </cell>
          <cell r="V32">
            <v>26134.141024165987</v>
          </cell>
          <cell r="W32">
            <v>28773.125804412026</v>
          </cell>
          <cell r="X32">
            <v>30489.383723518484</v>
          </cell>
          <cell r="Y32">
            <v>30134.940843257351</v>
          </cell>
          <cell r="Z32">
            <v>30086.767183093714</v>
          </cell>
          <cell r="AA32">
            <v>30431.183843818304</v>
          </cell>
          <cell r="AB32">
            <v>30404.926757099311</v>
          </cell>
        </row>
        <row r="33">
          <cell r="T33">
            <v>14836.177563547568</v>
          </cell>
          <cell r="U33">
            <v>11783.283101397803</v>
          </cell>
          <cell r="V33">
            <v>13779.145013741609</v>
          </cell>
          <cell r="W33">
            <v>15219.093023133635</v>
          </cell>
          <cell r="X33">
            <v>15423.005924867161</v>
          </cell>
          <cell r="Y33">
            <v>15604.210197518652</v>
          </cell>
          <cell r="Z33">
            <v>15772.217081943822</v>
          </cell>
          <cell r="AA33">
            <v>16062.570856927045</v>
          </cell>
          <cell r="AB33">
            <v>15812.278281570838</v>
          </cell>
        </row>
        <row r="34">
          <cell r="T34">
            <v>3040.6073978921145</v>
          </cell>
          <cell r="U34">
            <v>2566.2318599945102</v>
          </cell>
          <cell r="V34">
            <v>3168.6877705099005</v>
          </cell>
          <cell r="W34">
            <v>3561.4324757364934</v>
          </cell>
          <cell r="X34">
            <v>3790.5419407504119</v>
          </cell>
          <cell r="Y34">
            <v>4055.00316781318</v>
          </cell>
          <cell r="Z34">
            <v>4358.8702108819607</v>
          </cell>
          <cell r="AA34">
            <v>4723.8442194355812</v>
          </cell>
          <cell r="AB34">
            <v>4819.0848055225761</v>
          </cell>
        </row>
        <row r="35">
          <cell r="T35">
            <v>3681.0435067043713</v>
          </cell>
          <cell r="U35">
            <v>3000.7344494667905</v>
          </cell>
          <cell r="V35">
            <v>3524.6582510827325</v>
          </cell>
          <cell r="W35">
            <v>4050.8020593752549</v>
          </cell>
          <cell r="X35">
            <v>4288.6827076723912</v>
          </cell>
          <cell r="Y35">
            <v>4510.4983757003365</v>
          </cell>
          <cell r="Z35">
            <v>4608.4504513680004</v>
          </cell>
          <cell r="AA35">
            <v>4784.082078709399</v>
          </cell>
          <cell r="AB35">
            <v>4837.1244317703813</v>
          </cell>
        </row>
        <row r="36">
          <cell r="T36">
            <v>1632.0886474059703</v>
          </cell>
          <cell r="U36">
            <v>1422.9005557161861</v>
          </cell>
          <cell r="V36">
            <v>1842.7683743569685</v>
          </cell>
          <cell r="W36">
            <v>2241.8866146190271</v>
          </cell>
          <cell r="X36">
            <v>2240.222380617512</v>
          </cell>
          <cell r="Y36">
            <v>2476.0497888269542</v>
          </cell>
          <cell r="Z36">
            <v>2631.9587637652012</v>
          </cell>
          <cell r="AA36">
            <v>2748.7882000017412</v>
          </cell>
          <cell r="AB36">
            <v>2904.4275308580623</v>
          </cell>
        </row>
        <row r="37">
          <cell r="T37">
            <v>11542.584599374512</v>
          </cell>
          <cell r="U37">
            <v>9198.8533538808551</v>
          </cell>
          <cell r="V37">
            <v>10760.702616933466</v>
          </cell>
          <cell r="W37">
            <v>12152.58690784118</v>
          </cell>
          <cell r="X37">
            <v>12178.666365684972</v>
          </cell>
          <cell r="Y37">
            <v>12441.489570972901</v>
          </cell>
          <cell r="Z37">
            <v>13136.285014931456</v>
          </cell>
          <cell r="AA37">
            <v>13957.517521671221</v>
          </cell>
          <cell r="AB37">
            <v>14408.765093101985</v>
          </cell>
        </row>
        <row r="38">
          <cell r="T38">
            <v>8997.2329198461921</v>
          </cell>
          <cell r="U38">
            <v>7470.2163588331669</v>
          </cell>
          <cell r="V38">
            <v>9048.8293098298636</v>
          </cell>
          <cell r="W38">
            <v>10635.155178188154</v>
          </cell>
          <cell r="X38">
            <v>11609.689430052465</v>
          </cell>
          <cell r="Y38">
            <v>11932.684708980276</v>
          </cell>
          <cell r="Z38">
            <v>12016.582874026324</v>
          </cell>
          <cell r="AA38">
            <v>12514.468262419558</v>
          </cell>
          <cell r="AB38">
            <v>12913.056747088045</v>
          </cell>
        </row>
        <row r="39">
          <cell r="T39">
            <v>12372.492776131387</v>
          </cell>
          <cell r="U39">
            <v>8460.5226053139195</v>
          </cell>
          <cell r="V39">
            <v>9798.9938010926799</v>
          </cell>
          <cell r="W39">
            <v>10577.168502603401</v>
          </cell>
          <cell r="X39">
            <v>10530.492197478852</v>
          </cell>
          <cell r="Y39">
            <v>10328.149433704697</v>
          </cell>
          <cell r="Z39">
            <v>10267.937563173353</v>
          </cell>
          <cell r="AA39">
            <v>9859.9662667521734</v>
          </cell>
          <cell r="AB39">
            <v>9486.2180143706173</v>
          </cell>
        </row>
        <row r="40">
          <cell r="T40">
            <v>13573.515285485772</v>
          </cell>
          <cell r="U40">
            <v>10129.600802562825</v>
          </cell>
          <cell r="V40">
            <v>12803.850939363956</v>
          </cell>
          <cell r="W40">
            <v>14264.946253917713</v>
          </cell>
          <cell r="X40">
            <v>14145.676592123364</v>
          </cell>
          <cell r="Y40">
            <v>13202.052387987182</v>
          </cell>
          <cell r="Z40">
            <v>12848.351205366918</v>
          </cell>
          <cell r="AA40">
            <v>12953.072910548555</v>
          </cell>
          <cell r="AB40">
            <v>12792.151307829436</v>
          </cell>
        </row>
        <row r="41">
          <cell r="T41">
            <v>5213.8900880790143</v>
          </cell>
          <cell r="U41">
            <v>4105.3204583198931</v>
          </cell>
          <cell r="V41">
            <v>5019.4290701083537</v>
          </cell>
          <cell r="W41">
            <v>5774.3665392561506</v>
          </cell>
          <cell r="X41">
            <v>5795.526324207005</v>
          </cell>
          <cell r="Y41">
            <v>6369.7301962308384</v>
          </cell>
          <cell r="Z41">
            <v>5909.4836759340214</v>
          </cell>
          <cell r="AA41">
            <v>6392.882391898348</v>
          </cell>
          <cell r="AB41">
            <v>5659.3535437800874</v>
          </cell>
        </row>
        <row r="42">
          <cell r="T42">
            <v>24560.650227741407</v>
          </cell>
          <cell r="U42">
            <v>18878.983641617488</v>
          </cell>
          <cell r="V42">
            <v>20261.006187683954</v>
          </cell>
          <cell r="W42">
            <v>23436.148775329984</v>
          </cell>
          <cell r="X42">
            <v>25084.087631647035</v>
          </cell>
          <cell r="Y42">
            <v>23004.093026018185</v>
          </cell>
          <cell r="Z42">
            <v>21303.37492193572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5.6" x14ac:dyDescent="0.3"/>
  <cols>
    <col min="1" max="1" width="17.8984375" style="1" customWidth="1"/>
    <col min="2" max="12" width="6.19921875" style="1" customWidth="1"/>
    <col min="13" max="14" width="6.19921875" style="35" customWidth="1"/>
    <col min="15" max="15" width="4.3984375" style="35" bestFit="1" customWidth="1"/>
    <col min="16" max="16" width="5.8984375" style="35" customWidth="1"/>
    <col min="17" max="24" width="11" style="35"/>
    <col min="25" max="16384" width="11" style="1"/>
  </cols>
  <sheetData>
    <row r="1" spans="1:24" x14ac:dyDescent="0.3">
      <c r="A1" s="9" t="s">
        <v>13</v>
      </c>
      <c r="I1" s="9"/>
      <c r="M1" s="9"/>
      <c r="N1" s="9" t="s">
        <v>12</v>
      </c>
    </row>
    <row r="2" spans="1:24" ht="3.7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4"/>
      <c r="N2" s="44"/>
    </row>
    <row r="3" spans="1:24" ht="3.75" customHeight="1" x14ac:dyDescent="0.3">
      <c r="A3" s="7"/>
      <c r="B3" s="23"/>
    </row>
    <row r="4" spans="1:24" x14ac:dyDescent="0.3">
      <c r="A4" s="7"/>
      <c r="B4" s="24" t="s">
        <v>40</v>
      </c>
    </row>
    <row r="5" spans="1:24" ht="1.5" customHeight="1" x14ac:dyDescent="0.3">
      <c r="A5" s="7"/>
      <c r="B5" s="24"/>
    </row>
    <row r="6" spans="1:24" x14ac:dyDescent="0.3">
      <c r="B6" s="24"/>
    </row>
    <row r="7" spans="1:24" ht="3.75" customHeight="1" x14ac:dyDescent="0.3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44"/>
      <c r="N7" s="44"/>
    </row>
    <row r="8" spans="1:24" x14ac:dyDescent="0.3">
      <c r="B8" s="24" t="s">
        <v>44</v>
      </c>
    </row>
    <row r="9" spans="1:24" ht="3.75" customHeight="1" x14ac:dyDescent="0.3">
      <c r="B9" s="25"/>
      <c r="C9" s="20"/>
      <c r="D9" s="20"/>
      <c r="E9" s="20"/>
      <c r="F9" s="20"/>
      <c r="G9" s="20"/>
      <c r="H9" s="20"/>
    </row>
    <row r="10" spans="1:24" s="2" customFormat="1" x14ac:dyDescent="0.3">
      <c r="A10" s="3"/>
      <c r="B10" s="27">
        <v>2002</v>
      </c>
      <c r="C10" s="27">
        <v>2003</v>
      </c>
      <c r="D10" s="30">
        <v>2004</v>
      </c>
      <c r="E10" s="30">
        <v>2005</v>
      </c>
      <c r="F10" s="30">
        <v>2006</v>
      </c>
      <c r="G10" s="30">
        <v>2007</v>
      </c>
      <c r="H10" s="30">
        <v>2008</v>
      </c>
      <c r="I10" s="30">
        <v>2009</v>
      </c>
      <c r="J10" s="30">
        <v>2010</v>
      </c>
      <c r="K10" s="30">
        <v>2011</v>
      </c>
      <c r="L10" s="30">
        <v>2012</v>
      </c>
      <c r="M10" s="30">
        <v>2013</v>
      </c>
      <c r="N10" s="30">
        <v>2014</v>
      </c>
      <c r="O10" s="30">
        <v>2015</v>
      </c>
      <c r="P10" s="27">
        <v>2016</v>
      </c>
      <c r="Q10" s="35"/>
      <c r="R10" s="35"/>
      <c r="S10" s="35"/>
      <c r="T10" s="35"/>
      <c r="U10" s="35"/>
      <c r="V10" s="35"/>
      <c r="W10" s="35"/>
      <c r="X10" s="35"/>
    </row>
    <row r="11" spans="1:24" s="2" customFormat="1" ht="3.75" customHeight="1" x14ac:dyDescent="0.3">
      <c r="A11" s="21"/>
      <c r="B11" s="28"/>
      <c r="C11" s="28"/>
      <c r="D11" s="31"/>
      <c r="E11" s="31"/>
      <c r="F11" s="31"/>
      <c r="G11" s="31"/>
      <c r="H11" s="31"/>
      <c r="I11" s="31"/>
      <c r="J11" s="31"/>
      <c r="K11" s="31"/>
      <c r="L11" s="28"/>
      <c r="M11" s="28"/>
      <c r="N11" s="28"/>
      <c r="O11" s="28"/>
      <c r="P11" s="28"/>
      <c r="Q11" s="35"/>
      <c r="R11" s="35"/>
      <c r="S11" s="35"/>
      <c r="T11" s="35"/>
      <c r="U11" s="35"/>
      <c r="V11" s="35"/>
      <c r="W11" s="35"/>
      <c r="X11" s="35"/>
    </row>
    <row r="12" spans="1:24" s="2" customFormat="1" ht="3.75" customHeight="1" x14ac:dyDescent="0.3"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2" customFormat="1" ht="12.75" customHeight="1" x14ac:dyDescent="0.3">
      <c r="A13" s="48" t="s">
        <v>11</v>
      </c>
      <c r="B13" s="15" t="s">
        <v>50</v>
      </c>
      <c r="C13" s="15" t="s">
        <v>50</v>
      </c>
      <c r="D13" s="15">
        <v>80.341586978414043</v>
      </c>
      <c r="E13" s="15">
        <v>83.148741292028149</v>
      </c>
      <c r="F13" s="15">
        <v>90.500741509562062</v>
      </c>
      <c r="G13" s="15">
        <v>100.79464366135468</v>
      </c>
      <c r="H13" s="15">
        <v>102.90484826052082</v>
      </c>
      <c r="I13" s="15">
        <v>95.511960452651905</v>
      </c>
      <c r="J13" s="15">
        <v>100.00000000000001</v>
      </c>
      <c r="K13" s="15">
        <v>103.9183533397194</v>
      </c>
      <c r="L13" s="15">
        <v>105.26829923432112</v>
      </c>
      <c r="M13" s="15">
        <v>105.48342218297611</v>
      </c>
      <c r="N13" s="15">
        <v>107.67381421918982</v>
      </c>
      <c r="O13" s="15">
        <v>105.87095339618782</v>
      </c>
      <c r="P13" s="15">
        <v>106.12494088909843</v>
      </c>
      <c r="Q13" s="35"/>
      <c r="R13" s="35"/>
      <c r="S13" s="35"/>
      <c r="T13" s="35"/>
      <c r="U13" s="35"/>
      <c r="V13" s="35"/>
      <c r="W13" s="35"/>
      <c r="X13" s="35"/>
    </row>
    <row r="14" spans="1:24" s="2" customFormat="1" ht="12.75" customHeight="1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6" customFormat="1" x14ac:dyDescent="0.3">
      <c r="A15" s="12" t="s">
        <v>47</v>
      </c>
      <c r="B15" s="15">
        <v>97.9</v>
      </c>
      <c r="C15" s="15">
        <v>98.2</v>
      </c>
      <c r="D15" s="15">
        <v>100.6</v>
      </c>
      <c r="E15" s="15">
        <v>102.4</v>
      </c>
      <c r="F15" s="15">
        <v>107.4</v>
      </c>
      <c r="G15" s="15">
        <v>111.8</v>
      </c>
      <c r="H15" s="15">
        <v>109.7</v>
      </c>
      <c r="I15" s="15">
        <v>93.2</v>
      </c>
      <c r="J15" s="15">
        <v>100</v>
      </c>
      <c r="K15" s="15">
        <v>104.6</v>
      </c>
      <c r="L15" s="15">
        <v>102.3</v>
      </c>
      <c r="M15" s="15">
        <v>101.8</v>
      </c>
      <c r="N15" s="15">
        <v>104</v>
      </c>
      <c r="O15" s="15">
        <v>106.5</v>
      </c>
      <c r="P15" s="15">
        <v>108.3</v>
      </c>
      <c r="Q15" s="35"/>
      <c r="R15" s="35"/>
      <c r="S15" s="35"/>
      <c r="T15" s="35"/>
      <c r="U15" s="35"/>
      <c r="V15" s="35"/>
      <c r="W15" s="35"/>
      <c r="X15" s="35"/>
    </row>
    <row r="16" spans="1:24" s="4" customFormat="1" ht="12.6" customHeight="1" x14ac:dyDescent="0.3">
      <c r="A16" s="4" t="s">
        <v>0</v>
      </c>
      <c r="B16" s="17">
        <v>73</v>
      </c>
      <c r="C16" s="17">
        <v>74.8</v>
      </c>
      <c r="D16" s="17">
        <v>81.7</v>
      </c>
      <c r="E16" s="17">
        <v>84.6</v>
      </c>
      <c r="F16" s="17">
        <v>90.4</v>
      </c>
      <c r="G16" s="17">
        <v>97</v>
      </c>
      <c r="H16" s="17">
        <v>101.8</v>
      </c>
      <c r="I16" s="17">
        <v>88.7</v>
      </c>
      <c r="J16" s="17">
        <v>100</v>
      </c>
      <c r="K16" s="17">
        <v>105.9</v>
      </c>
      <c r="L16" s="17">
        <v>104.6</v>
      </c>
      <c r="M16" s="17">
        <v>105.2</v>
      </c>
      <c r="N16" s="17">
        <v>108.3</v>
      </c>
      <c r="O16" s="17">
        <v>108.8</v>
      </c>
      <c r="P16" s="17">
        <v>111.5</v>
      </c>
      <c r="Q16" s="35"/>
      <c r="R16" s="35"/>
      <c r="S16" s="35"/>
      <c r="T16" s="35"/>
      <c r="U16" s="35"/>
      <c r="V16" s="35"/>
      <c r="W16" s="35"/>
      <c r="X16" s="35"/>
    </row>
    <row r="17" spans="1:24" s="4" customFormat="1" ht="12.6" customHeight="1" x14ac:dyDescent="0.3">
      <c r="A17" s="4" t="s">
        <v>37</v>
      </c>
      <c r="B17" s="17">
        <v>70.099999999999994</v>
      </c>
      <c r="C17" s="17">
        <v>82.4</v>
      </c>
      <c r="D17" s="17">
        <v>96</v>
      </c>
      <c r="E17" s="17">
        <v>103.4</v>
      </c>
      <c r="F17" s="17">
        <v>112.4</v>
      </c>
      <c r="G17" s="17">
        <v>123.1</v>
      </c>
      <c r="H17" s="17">
        <v>124</v>
      </c>
      <c r="I17" s="17">
        <v>96.3</v>
      </c>
      <c r="J17" s="17">
        <v>100</v>
      </c>
      <c r="K17" s="17">
        <v>105.2</v>
      </c>
      <c r="L17" s="17">
        <v>105.2</v>
      </c>
      <c r="M17" s="17">
        <v>105.7</v>
      </c>
      <c r="N17" s="17">
        <v>109.7</v>
      </c>
      <c r="O17" s="17">
        <v>114.4</v>
      </c>
      <c r="P17" s="17">
        <v>119.1</v>
      </c>
      <c r="Q17" s="35"/>
      <c r="R17" s="35"/>
      <c r="S17" s="35"/>
      <c r="T17" s="35"/>
      <c r="U17" s="35"/>
      <c r="V17" s="35"/>
      <c r="W17" s="35"/>
      <c r="X17" s="35"/>
    </row>
    <row r="18" spans="1:24" s="4" customFormat="1" ht="12.6" customHeight="1" x14ac:dyDescent="0.3">
      <c r="A18" s="5" t="s">
        <v>21</v>
      </c>
      <c r="B18" s="17">
        <v>72.2</v>
      </c>
      <c r="C18" s="17">
        <v>74.599999999999994</v>
      </c>
      <c r="D18" s="17">
        <v>84.1</v>
      </c>
      <c r="E18" s="17">
        <v>88.5</v>
      </c>
      <c r="F18" s="17">
        <v>96.9</v>
      </c>
      <c r="G18" s="17">
        <v>108.9</v>
      </c>
      <c r="H18" s="17">
        <v>107.3</v>
      </c>
      <c r="I18" s="17">
        <v>90.9</v>
      </c>
      <c r="J18" s="17">
        <v>100</v>
      </c>
      <c r="K18" s="17">
        <v>107.5</v>
      </c>
      <c r="L18" s="17">
        <v>106.8</v>
      </c>
      <c r="M18" s="17">
        <v>107.6</v>
      </c>
      <c r="N18" s="17">
        <v>114.8</v>
      </c>
      <c r="O18" s="17">
        <v>121.7</v>
      </c>
      <c r="P18" s="17">
        <v>126.9</v>
      </c>
      <c r="Q18" s="35"/>
      <c r="R18" s="35"/>
      <c r="S18" s="35"/>
      <c r="T18" s="35"/>
      <c r="U18" s="35"/>
      <c r="V18" s="35"/>
      <c r="W18" s="35"/>
      <c r="X18" s="35"/>
    </row>
    <row r="19" spans="1:24" s="4" customFormat="1" ht="12.6" customHeight="1" x14ac:dyDescent="0.3">
      <c r="A19" s="5" t="s">
        <v>1</v>
      </c>
      <c r="B19" s="17">
        <v>112.1</v>
      </c>
      <c r="C19" s="17">
        <v>110.2</v>
      </c>
      <c r="D19" s="17">
        <v>108.2</v>
      </c>
      <c r="E19" s="17">
        <v>111.7</v>
      </c>
      <c r="F19" s="17">
        <v>117.6</v>
      </c>
      <c r="G19" s="17">
        <v>118.3</v>
      </c>
      <c r="H19" s="17">
        <v>117.4</v>
      </c>
      <c r="I19" s="17">
        <v>97.1</v>
      </c>
      <c r="J19" s="17">
        <v>100</v>
      </c>
      <c r="K19" s="17">
        <v>104.7</v>
      </c>
      <c r="L19" s="17">
        <v>106.8</v>
      </c>
      <c r="M19" s="17">
        <v>109.5</v>
      </c>
      <c r="N19" s="17">
        <v>112.9</v>
      </c>
      <c r="O19" s="17">
        <v>115.7</v>
      </c>
      <c r="P19" s="17">
        <v>120.8</v>
      </c>
      <c r="Q19" s="35"/>
      <c r="R19" s="35"/>
      <c r="S19" s="35"/>
      <c r="T19" s="35"/>
      <c r="U19" s="35"/>
      <c r="V19" s="35"/>
      <c r="W19" s="35"/>
      <c r="X19" s="35"/>
    </row>
    <row r="20" spans="1:24" s="4" customFormat="1" ht="12.6" customHeight="1" x14ac:dyDescent="0.3">
      <c r="A20" s="5" t="s">
        <v>39</v>
      </c>
      <c r="B20" s="17">
        <v>87.7</v>
      </c>
      <c r="C20" s="17">
        <v>88</v>
      </c>
      <c r="D20" s="17">
        <v>92</v>
      </c>
      <c r="E20" s="17">
        <v>95.1</v>
      </c>
      <c r="F20" s="17">
        <v>100.6</v>
      </c>
      <c r="G20" s="17">
        <v>106.8</v>
      </c>
      <c r="H20" s="17">
        <v>107.9</v>
      </c>
      <c r="I20" s="17">
        <v>89.3</v>
      </c>
      <c r="J20" s="17">
        <v>100</v>
      </c>
      <c r="K20" s="17">
        <v>108.5</v>
      </c>
      <c r="L20" s="17">
        <v>107.3</v>
      </c>
      <c r="M20" s="17">
        <v>107.2</v>
      </c>
      <c r="N20" s="17">
        <v>109.3</v>
      </c>
      <c r="O20" s="17">
        <v>110.5</v>
      </c>
      <c r="P20" s="17">
        <v>112</v>
      </c>
      <c r="Q20" s="35"/>
      <c r="R20" s="35"/>
      <c r="S20" s="35"/>
      <c r="T20" s="35"/>
      <c r="U20" s="35"/>
      <c r="V20" s="35"/>
      <c r="W20" s="35"/>
      <c r="X20" s="35"/>
    </row>
    <row r="21" spans="1:24" s="4" customFormat="1" ht="12.6" customHeight="1" x14ac:dyDescent="0.3">
      <c r="A21" s="5" t="s">
        <v>22</v>
      </c>
      <c r="B21" s="17">
        <v>70.599999999999994</v>
      </c>
      <c r="C21" s="17">
        <v>78.099999999999994</v>
      </c>
      <c r="D21" s="17">
        <v>87.1</v>
      </c>
      <c r="E21" s="17">
        <v>97.4</v>
      </c>
      <c r="F21" s="17">
        <v>107.6</v>
      </c>
      <c r="G21" s="17">
        <v>114.1</v>
      </c>
      <c r="H21" s="17">
        <v>109</v>
      </c>
      <c r="I21" s="17">
        <v>81.2</v>
      </c>
      <c r="J21" s="17">
        <v>100</v>
      </c>
      <c r="K21" s="17">
        <v>122.6</v>
      </c>
      <c r="L21" s="17">
        <v>124.7</v>
      </c>
      <c r="M21" s="17">
        <v>129.4</v>
      </c>
      <c r="N21" s="17">
        <v>135.80000000000001</v>
      </c>
      <c r="O21" s="17">
        <v>137.69999999999999</v>
      </c>
      <c r="P21" s="17">
        <v>140.80000000000001</v>
      </c>
      <c r="Q21" s="35"/>
      <c r="R21" s="35"/>
      <c r="S21" s="35"/>
      <c r="T21" s="35"/>
      <c r="U21" s="35"/>
      <c r="V21" s="35"/>
      <c r="W21" s="35"/>
      <c r="X21" s="35"/>
    </row>
    <row r="22" spans="1:24" s="4" customFormat="1" ht="12.6" customHeight="1" x14ac:dyDescent="0.3">
      <c r="A22" s="5" t="s">
        <v>4</v>
      </c>
      <c r="B22" s="17">
        <v>81.7</v>
      </c>
      <c r="C22" s="17">
        <v>86.3</v>
      </c>
      <c r="D22" s="17">
        <v>87.3</v>
      </c>
      <c r="E22" s="17">
        <v>90.8</v>
      </c>
      <c r="F22" s="17">
        <v>93.8</v>
      </c>
      <c r="G22" s="17">
        <v>99.1</v>
      </c>
      <c r="H22" s="17">
        <v>96.5</v>
      </c>
      <c r="I22" s="17">
        <v>92.5</v>
      </c>
      <c r="J22" s="17">
        <v>100</v>
      </c>
      <c r="K22" s="17">
        <v>100.1</v>
      </c>
      <c r="L22" s="17">
        <v>98.9</v>
      </c>
      <c r="M22" s="17">
        <v>96.4</v>
      </c>
      <c r="N22" s="17">
        <v>117.7</v>
      </c>
      <c r="O22" s="17">
        <v>165.8</v>
      </c>
      <c r="P22" s="17">
        <v>166.6</v>
      </c>
      <c r="Q22" s="35"/>
      <c r="R22" s="35"/>
      <c r="S22" s="35"/>
      <c r="T22" s="35"/>
      <c r="U22" s="35"/>
      <c r="V22" s="35"/>
      <c r="W22" s="35"/>
      <c r="X22" s="35"/>
    </row>
    <row r="23" spans="1:24" s="4" customFormat="1" ht="12.6" customHeight="1" x14ac:dyDescent="0.3">
      <c r="A23" s="5" t="s">
        <v>2</v>
      </c>
      <c r="B23" s="17">
        <v>121.3</v>
      </c>
      <c r="C23" s="17">
        <v>120.6</v>
      </c>
      <c r="D23" s="17">
        <v>121.3</v>
      </c>
      <c r="E23" s="17">
        <v>119.3</v>
      </c>
      <c r="F23" s="17">
        <v>121.7</v>
      </c>
      <c r="G23" s="17">
        <v>124.3</v>
      </c>
      <c r="H23" s="17">
        <v>118.5</v>
      </c>
      <c r="I23" s="17">
        <v>105.3</v>
      </c>
      <c r="J23" s="17">
        <v>100</v>
      </c>
      <c r="K23" s="17">
        <v>90.9</v>
      </c>
      <c r="L23" s="17">
        <v>87.8</v>
      </c>
      <c r="M23" s="17">
        <v>86.7</v>
      </c>
      <c r="N23" s="17">
        <v>88.4</v>
      </c>
      <c r="O23" s="17">
        <v>89.9</v>
      </c>
      <c r="P23" s="17">
        <v>93.6</v>
      </c>
      <c r="Q23" s="35"/>
      <c r="R23" s="35"/>
      <c r="S23" s="35"/>
      <c r="T23" s="35"/>
      <c r="U23" s="35"/>
      <c r="V23" s="35"/>
      <c r="W23" s="35"/>
      <c r="X23" s="35"/>
    </row>
    <row r="24" spans="1:24" s="4" customFormat="1" ht="12.6" customHeight="1" x14ac:dyDescent="0.3">
      <c r="A24" s="5" t="s">
        <v>3</v>
      </c>
      <c r="B24" s="17">
        <v>118.8</v>
      </c>
      <c r="C24" s="17">
        <v>120.4</v>
      </c>
      <c r="D24" s="17">
        <v>122.3</v>
      </c>
      <c r="E24" s="17">
        <v>121.9</v>
      </c>
      <c r="F24" s="17">
        <v>126.7</v>
      </c>
      <c r="G24" s="17">
        <v>129.9</v>
      </c>
      <c r="H24" s="17">
        <v>119.8</v>
      </c>
      <c r="I24" s="17">
        <v>99.4</v>
      </c>
      <c r="J24" s="17">
        <v>100</v>
      </c>
      <c r="K24" s="17">
        <v>98.4</v>
      </c>
      <c r="L24" s="17">
        <v>91</v>
      </c>
      <c r="M24" s="17">
        <v>89.7</v>
      </c>
      <c r="N24" s="17">
        <v>91.7</v>
      </c>
      <c r="O24" s="17">
        <v>95.4</v>
      </c>
      <c r="P24" s="17">
        <v>97.5</v>
      </c>
      <c r="Q24" s="35"/>
      <c r="R24" s="35"/>
      <c r="S24" s="35"/>
      <c r="T24" s="35"/>
      <c r="U24" s="35"/>
      <c r="V24" s="35"/>
      <c r="W24" s="35"/>
      <c r="X24" s="35"/>
    </row>
    <row r="25" spans="1:24" s="2" customFormat="1" ht="12.6" customHeight="1" x14ac:dyDescent="0.3">
      <c r="A25" s="5" t="s">
        <v>23</v>
      </c>
      <c r="B25" s="17">
        <v>114.3</v>
      </c>
      <c r="C25" s="17">
        <v>111.9</v>
      </c>
      <c r="D25" s="17">
        <v>114.1</v>
      </c>
      <c r="E25" s="17">
        <v>113.6</v>
      </c>
      <c r="F25" s="17">
        <v>114.7</v>
      </c>
      <c r="G25" s="17">
        <v>116.3</v>
      </c>
      <c r="H25" s="17">
        <v>112.2</v>
      </c>
      <c r="I25" s="17">
        <v>95.9</v>
      </c>
      <c r="J25" s="17">
        <v>100</v>
      </c>
      <c r="K25" s="17">
        <v>103.4</v>
      </c>
      <c r="L25" s="17">
        <v>100.6</v>
      </c>
      <c r="M25" s="17">
        <v>99.5</v>
      </c>
      <c r="N25" s="17">
        <v>99.3</v>
      </c>
      <c r="O25" s="17">
        <v>101.2</v>
      </c>
      <c r="P25" s="17">
        <v>101.7</v>
      </c>
      <c r="Q25" s="35"/>
      <c r="R25" s="35"/>
      <c r="S25" s="35"/>
      <c r="T25" s="35"/>
      <c r="U25" s="35"/>
      <c r="V25" s="35"/>
      <c r="W25" s="35"/>
      <c r="X25" s="35"/>
    </row>
    <row r="26" spans="1:24" s="2" customFormat="1" ht="12.6" customHeight="1" x14ac:dyDescent="0.3">
      <c r="A26" s="4" t="s">
        <v>41</v>
      </c>
      <c r="B26" s="17">
        <v>90.9</v>
      </c>
      <c r="C26" s="17">
        <v>93.9</v>
      </c>
      <c r="D26" s="17">
        <v>97.1</v>
      </c>
      <c r="E26" s="17">
        <v>102.8</v>
      </c>
      <c r="F26" s="17">
        <v>106.8</v>
      </c>
      <c r="G26" s="17">
        <v>113.1</v>
      </c>
      <c r="H26" s="17">
        <v>114.2</v>
      </c>
      <c r="I26" s="17">
        <v>102.2</v>
      </c>
      <c r="J26" s="17">
        <v>100</v>
      </c>
      <c r="K26" s="17">
        <v>99.9</v>
      </c>
      <c r="L26" s="17">
        <v>94.6</v>
      </c>
      <c r="M26" s="17">
        <v>90.8</v>
      </c>
      <c r="N26" s="17">
        <v>93.6</v>
      </c>
      <c r="O26" s="17">
        <v>97.1</v>
      </c>
      <c r="P26" s="17">
        <v>102.5</v>
      </c>
      <c r="Q26" s="35"/>
      <c r="R26" s="35"/>
      <c r="S26" s="35"/>
      <c r="T26" s="35"/>
      <c r="U26" s="35"/>
      <c r="V26" s="35"/>
      <c r="W26" s="35"/>
      <c r="X26" s="35"/>
    </row>
    <row r="27" spans="1:24" s="2" customFormat="1" ht="12.6" customHeight="1" x14ac:dyDescent="0.3">
      <c r="A27" s="5" t="s">
        <v>5</v>
      </c>
      <c r="B27" s="17">
        <v>116.6</v>
      </c>
      <c r="C27" s="17">
        <v>114.5</v>
      </c>
      <c r="D27" s="17">
        <v>115.4</v>
      </c>
      <c r="E27" s="17">
        <v>112.5</v>
      </c>
      <c r="F27" s="17">
        <v>116.2</v>
      </c>
      <c r="G27" s="17">
        <v>119.5</v>
      </c>
      <c r="H27" s="17">
        <v>115.6</v>
      </c>
      <c r="I27" s="17">
        <v>93.3</v>
      </c>
      <c r="J27" s="17">
        <v>100</v>
      </c>
      <c r="K27" s="17">
        <v>100.7</v>
      </c>
      <c r="L27" s="17">
        <v>94.2</v>
      </c>
      <c r="M27" s="17">
        <v>91.5</v>
      </c>
      <c r="N27" s="17">
        <v>91</v>
      </c>
      <c r="O27" s="17">
        <v>92.7</v>
      </c>
      <c r="P27" s="17">
        <v>93.9</v>
      </c>
      <c r="Q27" s="35"/>
      <c r="R27" s="35"/>
      <c r="S27" s="35"/>
      <c r="T27" s="35"/>
      <c r="U27" s="35"/>
      <c r="V27" s="35"/>
      <c r="W27" s="35"/>
      <c r="X27" s="35"/>
    </row>
    <row r="28" spans="1:24" s="2" customFormat="1" ht="12.6" customHeight="1" x14ac:dyDescent="0.3">
      <c r="A28" s="5" t="s">
        <v>24</v>
      </c>
      <c r="B28" s="17">
        <v>108</v>
      </c>
      <c r="C28" s="17">
        <v>106.3</v>
      </c>
      <c r="D28" s="17">
        <v>108.1</v>
      </c>
      <c r="E28" s="17">
        <v>107.4</v>
      </c>
      <c r="F28" s="17">
        <v>106.6</v>
      </c>
      <c r="G28" s="17">
        <v>111.9</v>
      </c>
      <c r="H28" s="17">
        <v>116.7</v>
      </c>
      <c r="I28" s="17">
        <v>103.3</v>
      </c>
      <c r="J28" s="17">
        <v>100</v>
      </c>
      <c r="K28" s="17">
        <v>92.1</v>
      </c>
      <c r="L28" s="17">
        <v>82.5</v>
      </c>
      <c r="M28" s="17">
        <v>70.8</v>
      </c>
      <c r="N28" s="17">
        <v>70.2</v>
      </c>
      <c r="O28" s="17">
        <v>72.599999999999994</v>
      </c>
      <c r="P28" s="17">
        <v>78</v>
      </c>
      <c r="Q28" s="35"/>
      <c r="R28" s="35"/>
      <c r="S28" s="35"/>
      <c r="T28" s="35"/>
      <c r="U28" s="35"/>
      <c r="V28" s="35"/>
      <c r="W28" s="35"/>
      <c r="X28" s="35"/>
    </row>
    <row r="29" spans="1:24" s="2" customFormat="1" ht="12.6" customHeight="1" x14ac:dyDescent="0.3">
      <c r="A29" s="5" t="s">
        <v>25</v>
      </c>
      <c r="B29" s="17">
        <v>83.7</v>
      </c>
      <c r="C29" s="17">
        <v>91</v>
      </c>
      <c r="D29" s="17">
        <v>97</v>
      </c>
      <c r="E29" s="17">
        <v>104.5</v>
      </c>
      <c r="F29" s="17">
        <v>111.1</v>
      </c>
      <c r="G29" s="17">
        <v>111.4</v>
      </c>
      <c r="H29" s="17">
        <v>107.6</v>
      </c>
      <c r="I29" s="17">
        <v>85.8</v>
      </c>
      <c r="J29" s="17">
        <v>100</v>
      </c>
      <c r="K29" s="17">
        <v>111.7</v>
      </c>
      <c r="L29" s="17">
        <v>122.1</v>
      </c>
      <c r="M29" s="17">
        <v>122.2</v>
      </c>
      <c r="N29" s="17">
        <v>121.8</v>
      </c>
      <c r="O29" s="17">
        <v>127</v>
      </c>
      <c r="P29" s="17">
        <v>134.1</v>
      </c>
      <c r="Q29" s="35"/>
      <c r="R29" s="35"/>
      <c r="S29" s="35"/>
      <c r="T29" s="35"/>
      <c r="U29" s="35"/>
      <c r="V29" s="35"/>
      <c r="W29" s="35"/>
      <c r="X29" s="35"/>
    </row>
    <row r="30" spans="1:24" s="2" customFormat="1" ht="12.6" customHeight="1" x14ac:dyDescent="0.3">
      <c r="A30" s="5" t="s">
        <v>26</v>
      </c>
      <c r="B30" s="17">
        <v>70.3</v>
      </c>
      <c r="C30" s="17">
        <v>77.8</v>
      </c>
      <c r="D30" s="17">
        <v>88.1</v>
      </c>
      <c r="E30" s="17">
        <v>95.5</v>
      </c>
      <c r="F30" s="17">
        <v>101.5</v>
      </c>
      <c r="G30" s="17">
        <v>103</v>
      </c>
      <c r="H30" s="17">
        <v>109.5</v>
      </c>
      <c r="I30" s="17">
        <v>93</v>
      </c>
      <c r="J30" s="17">
        <v>100</v>
      </c>
      <c r="K30" s="17">
        <v>110</v>
      </c>
      <c r="L30" s="17">
        <v>115.5</v>
      </c>
      <c r="M30" s="17">
        <v>120.7</v>
      </c>
      <c r="N30" s="17">
        <v>121.8</v>
      </c>
      <c r="O30" s="17">
        <v>128.9</v>
      </c>
      <c r="P30" s="17">
        <v>132.9</v>
      </c>
      <c r="Q30" s="35"/>
      <c r="R30" s="35"/>
      <c r="S30" s="35"/>
      <c r="T30" s="35"/>
      <c r="U30" s="35"/>
      <c r="V30" s="35"/>
      <c r="W30" s="35"/>
      <c r="X30" s="35"/>
    </row>
    <row r="31" spans="1:24" s="2" customFormat="1" ht="12.6" customHeight="1" x14ac:dyDescent="0.3">
      <c r="A31" s="5" t="s">
        <v>27</v>
      </c>
      <c r="B31" s="17">
        <v>99.1</v>
      </c>
      <c r="C31" s="17">
        <v>104.9</v>
      </c>
      <c r="D31" s="17">
        <v>111.7</v>
      </c>
      <c r="E31" s="17">
        <v>114.4</v>
      </c>
      <c r="F31" s="17">
        <v>116.7</v>
      </c>
      <c r="G31" s="17">
        <v>116.8</v>
      </c>
      <c r="H31" s="17">
        <v>111</v>
      </c>
      <c r="I31" s="17">
        <v>91.7</v>
      </c>
      <c r="J31" s="17">
        <v>100</v>
      </c>
      <c r="K31" s="17">
        <v>102.3</v>
      </c>
      <c r="L31" s="17">
        <v>97.1</v>
      </c>
      <c r="M31" s="17">
        <v>94.6</v>
      </c>
      <c r="N31" s="17">
        <v>99</v>
      </c>
      <c r="O31" s="17">
        <v>100.5</v>
      </c>
      <c r="P31" s="17">
        <v>101.1</v>
      </c>
      <c r="Q31" s="35"/>
      <c r="R31" s="35"/>
      <c r="S31" s="35"/>
      <c r="T31" s="35"/>
      <c r="U31" s="35"/>
      <c r="V31" s="35"/>
      <c r="W31" s="35"/>
      <c r="X31" s="35"/>
    </row>
    <row r="32" spans="1:24" s="2" customFormat="1" ht="12.6" customHeight="1" x14ac:dyDescent="0.3">
      <c r="A32" s="5" t="s">
        <v>28</v>
      </c>
      <c r="B32" s="17">
        <v>72.8</v>
      </c>
      <c r="C32" s="17">
        <v>78.3</v>
      </c>
      <c r="D32" s="17">
        <v>85.2</v>
      </c>
      <c r="E32" s="17">
        <v>91.7</v>
      </c>
      <c r="F32" s="17">
        <v>101.7</v>
      </c>
      <c r="G32" s="17">
        <v>110.2</v>
      </c>
      <c r="H32" s="17">
        <v>109.5</v>
      </c>
      <c r="I32" s="17">
        <v>89.4</v>
      </c>
      <c r="J32" s="17">
        <v>100</v>
      </c>
      <c r="K32" s="17">
        <v>106</v>
      </c>
      <c r="L32" s="17">
        <v>104.3</v>
      </c>
      <c r="M32" s="17">
        <v>105.8</v>
      </c>
      <c r="N32" s="17">
        <v>115</v>
      </c>
      <c r="O32" s="17">
        <v>124.1</v>
      </c>
      <c r="P32" s="17">
        <v>125.9</v>
      </c>
      <c r="Q32" s="35"/>
      <c r="R32" s="35"/>
      <c r="S32" s="35"/>
      <c r="T32" s="35"/>
      <c r="U32" s="35"/>
      <c r="V32" s="35"/>
      <c r="W32" s="35"/>
      <c r="X32" s="35"/>
    </row>
    <row r="33" spans="1:24" s="2" customFormat="1" ht="12.6" customHeight="1" x14ac:dyDescent="0.3">
      <c r="A33" s="5" t="s">
        <v>29</v>
      </c>
      <c r="B33" s="17">
        <v>99.5</v>
      </c>
      <c r="C33" s="17">
        <v>103.7</v>
      </c>
      <c r="D33" s="17">
        <v>102.9</v>
      </c>
      <c r="E33" s="17">
        <v>96.6</v>
      </c>
      <c r="F33" s="17">
        <v>104</v>
      </c>
      <c r="G33" s="17">
        <v>112.3</v>
      </c>
      <c r="H33" s="17">
        <v>107.5</v>
      </c>
      <c r="I33" s="17">
        <v>91.2</v>
      </c>
      <c r="J33" s="17">
        <v>100</v>
      </c>
      <c r="K33" s="17">
        <v>99.6</v>
      </c>
      <c r="L33" s="17">
        <v>105</v>
      </c>
      <c r="M33" s="17">
        <v>99.5</v>
      </c>
      <c r="N33" s="17">
        <v>93</v>
      </c>
      <c r="O33" s="17">
        <v>99.1</v>
      </c>
      <c r="P33" s="17">
        <v>94.7</v>
      </c>
      <c r="Q33" s="35"/>
      <c r="R33" s="35"/>
      <c r="S33" s="35"/>
      <c r="T33" s="35"/>
      <c r="U33" s="35"/>
      <c r="V33" s="35"/>
      <c r="W33" s="35"/>
      <c r="X33" s="35"/>
    </row>
    <row r="34" spans="1:24" s="2" customFormat="1" ht="12.6" customHeight="1" x14ac:dyDescent="0.3">
      <c r="A34" s="5" t="s">
        <v>6</v>
      </c>
      <c r="B34" s="17">
        <v>90.1</v>
      </c>
      <c r="C34" s="17">
        <v>89.3</v>
      </c>
      <c r="D34" s="17">
        <v>92.6</v>
      </c>
      <c r="E34" s="17">
        <v>94.6</v>
      </c>
      <c r="F34" s="17">
        <v>98</v>
      </c>
      <c r="G34" s="17">
        <v>103.8</v>
      </c>
      <c r="H34" s="17">
        <v>102.3</v>
      </c>
      <c r="I34" s="17">
        <v>93.5</v>
      </c>
      <c r="J34" s="17">
        <v>100</v>
      </c>
      <c r="K34" s="17">
        <v>103.3</v>
      </c>
      <c r="L34" s="17">
        <v>102.6</v>
      </c>
      <c r="M34" s="17">
        <v>101.5</v>
      </c>
      <c r="N34" s="17">
        <v>102.6</v>
      </c>
      <c r="O34" s="17">
        <v>103.2</v>
      </c>
      <c r="P34" s="17">
        <v>106.2</v>
      </c>
      <c r="Q34" s="35"/>
      <c r="R34" s="35"/>
      <c r="S34" s="35"/>
      <c r="T34" s="35"/>
      <c r="U34" s="35"/>
      <c r="V34" s="35"/>
      <c r="W34" s="35"/>
      <c r="X34" s="35"/>
    </row>
    <row r="35" spans="1:24" s="2" customFormat="1" ht="12.6" customHeight="1" x14ac:dyDescent="0.3">
      <c r="A35" s="5" t="s">
        <v>30</v>
      </c>
      <c r="B35" s="17">
        <v>80.599999999999994</v>
      </c>
      <c r="C35" s="17">
        <v>82.3</v>
      </c>
      <c r="D35" s="17">
        <v>88.9</v>
      </c>
      <c r="E35" s="17">
        <v>92.5</v>
      </c>
      <c r="F35" s="17">
        <v>99</v>
      </c>
      <c r="G35" s="17">
        <v>105.2</v>
      </c>
      <c r="H35" s="17">
        <v>107.3</v>
      </c>
      <c r="I35" s="17">
        <v>93.1</v>
      </c>
      <c r="J35" s="17">
        <v>100</v>
      </c>
      <c r="K35" s="17">
        <v>106.2</v>
      </c>
      <c r="L35" s="17">
        <v>106</v>
      </c>
      <c r="M35" s="17">
        <v>107.1</v>
      </c>
      <c r="N35" s="17">
        <v>108.3</v>
      </c>
      <c r="O35" s="17">
        <v>111</v>
      </c>
      <c r="P35" s="17">
        <v>114</v>
      </c>
      <c r="Q35" s="35"/>
      <c r="R35" s="35"/>
      <c r="S35" s="35"/>
      <c r="T35" s="35"/>
      <c r="U35" s="35"/>
      <c r="V35" s="35"/>
      <c r="W35" s="35"/>
      <c r="X35" s="35"/>
    </row>
    <row r="36" spans="1:24" s="2" customFormat="1" ht="12.6" customHeight="1" x14ac:dyDescent="0.3">
      <c r="A36" s="2" t="s">
        <v>31</v>
      </c>
      <c r="B36" s="17">
        <v>53</v>
      </c>
      <c r="C36" s="17">
        <v>58.6</v>
      </c>
      <c r="D36" s="17">
        <v>67.3</v>
      </c>
      <c r="E36" s="17">
        <v>70.400000000000006</v>
      </c>
      <c r="F36" s="17">
        <v>80.5</v>
      </c>
      <c r="G36" s="17">
        <v>89.3</v>
      </c>
      <c r="H36" s="17">
        <v>92</v>
      </c>
      <c r="I36" s="17">
        <v>88.9</v>
      </c>
      <c r="J36" s="17">
        <v>100</v>
      </c>
      <c r="K36" s="17">
        <v>107.7</v>
      </c>
      <c r="L36" s="17">
        <v>109.3</v>
      </c>
      <c r="M36" s="17">
        <v>112.1</v>
      </c>
      <c r="N36" s="17">
        <v>117.2</v>
      </c>
      <c r="O36" s="17">
        <v>124</v>
      </c>
      <c r="P36" s="17">
        <v>129.19999999999999</v>
      </c>
      <c r="Q36" s="35"/>
      <c r="R36" s="35"/>
      <c r="S36" s="35"/>
      <c r="T36" s="35"/>
      <c r="U36" s="35"/>
      <c r="V36" s="35"/>
      <c r="W36" s="35"/>
      <c r="X36" s="35"/>
    </row>
    <row r="37" spans="1:24" s="2" customFormat="1" ht="12.6" customHeight="1" x14ac:dyDescent="0.3">
      <c r="A37" s="2" t="s">
        <v>7</v>
      </c>
      <c r="B37" s="17">
        <v>121.9</v>
      </c>
      <c r="C37" s="17">
        <v>119.4</v>
      </c>
      <c r="D37" s="17">
        <v>116.1</v>
      </c>
      <c r="E37" s="17">
        <v>125.4</v>
      </c>
      <c r="F37" s="17">
        <v>124.1</v>
      </c>
      <c r="G37" s="17">
        <v>122.3</v>
      </c>
      <c r="H37" s="17">
        <v>114.4</v>
      </c>
      <c r="I37" s="17">
        <v>99.3</v>
      </c>
      <c r="J37" s="17">
        <v>100</v>
      </c>
      <c r="K37" s="17">
        <v>98.4</v>
      </c>
      <c r="L37" s="17">
        <v>95.9</v>
      </c>
      <c r="M37" s="17">
        <v>96.5</v>
      </c>
      <c r="N37" s="17">
        <v>98.2</v>
      </c>
      <c r="O37" s="17">
        <v>100.9</v>
      </c>
      <c r="P37" s="17">
        <v>100.1</v>
      </c>
      <c r="Q37" s="35"/>
      <c r="R37" s="35"/>
      <c r="S37" s="35"/>
      <c r="T37" s="35"/>
      <c r="U37" s="35"/>
      <c r="V37" s="35"/>
      <c r="W37" s="35"/>
      <c r="X37" s="35"/>
    </row>
    <row r="38" spans="1:24" s="2" customFormat="1" ht="12.6" customHeight="1" x14ac:dyDescent="0.3">
      <c r="A38" s="2" t="s">
        <v>38</v>
      </c>
      <c r="B38" s="17">
        <v>78.8</v>
      </c>
      <c r="C38" s="17">
        <v>77.900000000000006</v>
      </c>
      <c r="D38" s="17">
        <v>80.5</v>
      </c>
      <c r="E38" s="17">
        <v>77.599999999999994</v>
      </c>
      <c r="F38" s="17">
        <v>87.3</v>
      </c>
      <c r="G38" s="17">
        <v>97.9</v>
      </c>
      <c r="H38" s="17">
        <v>100.9</v>
      </c>
      <c r="I38" s="17">
        <v>94.4</v>
      </c>
      <c r="J38" s="17">
        <v>100</v>
      </c>
      <c r="K38" s="17">
        <v>108</v>
      </c>
      <c r="L38" s="17">
        <v>110.4</v>
      </c>
      <c r="M38" s="17">
        <v>120.5</v>
      </c>
      <c r="N38" s="17">
        <v>129.5</v>
      </c>
      <c r="O38" s="17">
        <v>134.1</v>
      </c>
      <c r="P38" s="17">
        <v>137.6</v>
      </c>
      <c r="Q38" s="35"/>
      <c r="R38" s="35"/>
      <c r="S38" s="35"/>
      <c r="T38" s="35"/>
      <c r="U38" s="35"/>
      <c r="V38" s="35"/>
      <c r="W38" s="35"/>
      <c r="X38" s="35"/>
    </row>
    <row r="39" spans="1:24" s="2" customFormat="1" ht="12.6" customHeight="1" x14ac:dyDescent="0.3">
      <c r="A39" s="2" t="s">
        <v>32</v>
      </c>
      <c r="B39" s="17">
        <v>87.7</v>
      </c>
      <c r="C39" s="17">
        <v>89.1</v>
      </c>
      <c r="D39" s="17">
        <v>93</v>
      </c>
      <c r="E39" s="17">
        <v>96.7</v>
      </c>
      <c r="F39" s="17">
        <v>102.7</v>
      </c>
      <c r="G39" s="17">
        <v>111.4</v>
      </c>
      <c r="H39" s="17">
        <v>114.3</v>
      </c>
      <c r="I39" s="17">
        <v>92.9</v>
      </c>
      <c r="J39" s="17">
        <v>100</v>
      </c>
      <c r="K39" s="17">
        <v>101.1</v>
      </c>
      <c r="L39" s="17">
        <v>98.7</v>
      </c>
      <c r="M39" s="17">
        <v>97.2</v>
      </c>
      <c r="N39" s="17">
        <v>101.4</v>
      </c>
      <c r="O39" s="17">
        <v>107.5</v>
      </c>
      <c r="P39" s="17">
        <v>116.3</v>
      </c>
      <c r="Q39" s="35"/>
      <c r="R39" s="35"/>
      <c r="S39" s="35"/>
      <c r="T39" s="35"/>
      <c r="U39" s="35"/>
      <c r="V39" s="35"/>
      <c r="W39" s="35"/>
      <c r="X39" s="35"/>
    </row>
    <row r="40" spans="1:24" s="2" customFormat="1" ht="12.6" customHeight="1" x14ac:dyDescent="0.3">
      <c r="A40" s="2" t="s">
        <v>33</v>
      </c>
      <c r="B40" s="17">
        <v>52.8</v>
      </c>
      <c r="C40" s="17">
        <v>64.099999999999994</v>
      </c>
      <c r="D40" s="17">
        <v>66.400000000000006</v>
      </c>
      <c r="E40" s="17">
        <v>65.5</v>
      </c>
      <c r="F40" s="17">
        <v>79.2</v>
      </c>
      <c r="G40" s="17">
        <v>96.1</v>
      </c>
      <c r="H40" s="17">
        <v>112</v>
      </c>
      <c r="I40" s="17">
        <v>91.1</v>
      </c>
      <c r="J40" s="17">
        <v>100</v>
      </c>
      <c r="K40" s="17">
        <v>107</v>
      </c>
      <c r="L40" s="17">
        <v>119.2</v>
      </c>
      <c r="M40" s="17">
        <v>125</v>
      </c>
      <c r="N40" s="17">
        <v>130.9</v>
      </c>
      <c r="O40" s="17">
        <v>141.30000000000001</v>
      </c>
      <c r="P40" s="17">
        <v>148.80000000000001</v>
      </c>
      <c r="Q40" s="35"/>
      <c r="R40" s="35"/>
      <c r="S40" s="35"/>
      <c r="T40" s="35"/>
      <c r="U40" s="35"/>
      <c r="V40" s="35"/>
      <c r="W40" s="35"/>
      <c r="X40" s="35"/>
    </row>
    <row r="41" spans="1:24" s="2" customFormat="1" ht="12.6" customHeight="1" x14ac:dyDescent="0.3">
      <c r="A41" s="2" t="s">
        <v>8</v>
      </c>
      <c r="B41" s="17">
        <v>94.4</v>
      </c>
      <c r="C41" s="17">
        <v>94.6</v>
      </c>
      <c r="D41" s="17">
        <v>100.9</v>
      </c>
      <c r="E41" s="17">
        <v>102</v>
      </c>
      <c r="F41" s="17">
        <v>110.8</v>
      </c>
      <c r="G41" s="17">
        <v>117.3</v>
      </c>
      <c r="H41" s="17">
        <v>119.6</v>
      </c>
      <c r="I41" s="17">
        <v>95.2</v>
      </c>
      <c r="J41" s="17">
        <v>100</v>
      </c>
      <c r="K41" s="17">
        <v>103</v>
      </c>
      <c r="L41" s="17">
        <v>101.1</v>
      </c>
      <c r="M41" s="17">
        <v>97.3</v>
      </c>
      <c r="N41" s="17">
        <v>95.9</v>
      </c>
      <c r="O41" s="17">
        <v>95</v>
      </c>
      <c r="P41" s="17">
        <v>97.3</v>
      </c>
      <c r="Q41" s="35"/>
      <c r="R41" s="35"/>
      <c r="S41" s="35"/>
      <c r="T41" s="35"/>
      <c r="U41" s="35"/>
      <c r="V41" s="35"/>
      <c r="W41" s="35"/>
      <c r="X41" s="35"/>
    </row>
    <row r="42" spans="1:24" s="2" customFormat="1" ht="12.6" customHeight="1" x14ac:dyDescent="0.3">
      <c r="A42" s="2" t="s">
        <v>9</v>
      </c>
      <c r="B42" s="17">
        <v>98.8</v>
      </c>
      <c r="C42" s="17">
        <v>101.3</v>
      </c>
      <c r="D42" s="17">
        <v>106.3</v>
      </c>
      <c r="E42" s="17">
        <v>108.6</v>
      </c>
      <c r="F42" s="17">
        <v>113.8</v>
      </c>
      <c r="G42" s="17">
        <v>117.6</v>
      </c>
      <c r="H42" s="17">
        <v>113.7</v>
      </c>
      <c r="I42" s="17">
        <v>91.6</v>
      </c>
      <c r="J42" s="17">
        <v>100</v>
      </c>
      <c r="K42" s="17">
        <v>102.9</v>
      </c>
      <c r="L42" s="17">
        <v>98.1</v>
      </c>
      <c r="M42" s="17">
        <v>93.8</v>
      </c>
      <c r="N42" s="17">
        <v>91.5</v>
      </c>
      <c r="O42" s="17">
        <v>94.9</v>
      </c>
      <c r="P42" s="17">
        <v>97</v>
      </c>
      <c r="Q42" s="35"/>
      <c r="R42" s="35"/>
      <c r="S42" s="35"/>
      <c r="T42" s="35"/>
      <c r="U42" s="35"/>
      <c r="V42" s="35"/>
      <c r="W42" s="35"/>
      <c r="X42" s="35"/>
    </row>
    <row r="43" spans="1:24" s="2" customFormat="1" ht="12.6" customHeight="1" x14ac:dyDescent="0.3">
      <c r="A43" s="2" t="s">
        <v>10</v>
      </c>
      <c r="B43" s="17">
        <v>104.3</v>
      </c>
      <c r="C43" s="17">
        <v>103.8</v>
      </c>
      <c r="D43" s="17">
        <v>105.6</v>
      </c>
      <c r="E43" s="17">
        <v>105.6</v>
      </c>
      <c r="F43" s="17">
        <v>107.9</v>
      </c>
      <c r="G43" s="17">
        <v>108.6</v>
      </c>
      <c r="H43" s="17">
        <v>105.5</v>
      </c>
      <c r="I43" s="17">
        <v>95.6</v>
      </c>
      <c r="J43" s="17">
        <v>100</v>
      </c>
      <c r="K43" s="17">
        <v>102.2</v>
      </c>
      <c r="L43" s="17">
        <v>100.7</v>
      </c>
      <c r="M43" s="17">
        <v>99.7</v>
      </c>
      <c r="N43" s="17">
        <v>102.6</v>
      </c>
      <c r="O43" s="17">
        <v>102.6</v>
      </c>
      <c r="P43" s="17">
        <v>103</v>
      </c>
      <c r="Q43" s="35"/>
      <c r="R43" s="35"/>
      <c r="S43" s="35"/>
      <c r="T43" s="35"/>
      <c r="U43" s="35"/>
      <c r="V43" s="35"/>
      <c r="W43" s="35"/>
      <c r="X43" s="35"/>
    </row>
    <row r="44" spans="1:24" s="2" customFormat="1" ht="12.6" customHeight="1" x14ac:dyDescent="0.3">
      <c r="A44" s="4" t="s">
        <v>34</v>
      </c>
      <c r="B44" s="17">
        <v>90.6</v>
      </c>
      <c r="C44" s="17">
        <v>86.9</v>
      </c>
      <c r="D44" s="17">
        <v>88.3</v>
      </c>
      <c r="E44" s="17">
        <v>90.5</v>
      </c>
      <c r="F44" s="17">
        <v>95.4</v>
      </c>
      <c r="G44" s="17">
        <v>100.7</v>
      </c>
      <c r="H44" s="17">
        <v>103.9</v>
      </c>
      <c r="I44" s="17">
        <v>97.5</v>
      </c>
      <c r="J44" s="17">
        <v>100</v>
      </c>
      <c r="K44" s="17">
        <v>101.4</v>
      </c>
      <c r="L44" s="17">
        <v>103.7</v>
      </c>
      <c r="M44" s="17">
        <v>107</v>
      </c>
      <c r="N44" s="17">
        <v>110.7</v>
      </c>
      <c r="O44" s="17">
        <v>107.2</v>
      </c>
      <c r="P44" s="17">
        <v>102.3</v>
      </c>
      <c r="Q44" s="35"/>
      <c r="R44" s="35"/>
      <c r="S44" s="35"/>
      <c r="T44" s="35"/>
      <c r="U44" s="35"/>
      <c r="V44" s="35"/>
      <c r="W44" s="35"/>
      <c r="X44" s="35"/>
    </row>
    <row r="45" spans="1:24" s="2" customFormat="1" ht="12.6" customHeight="1" x14ac:dyDescent="0.3">
      <c r="A45" s="4" t="s">
        <v>42</v>
      </c>
      <c r="B45" s="17">
        <v>102.4</v>
      </c>
      <c r="C45" s="17">
        <v>98</v>
      </c>
      <c r="D45" s="17">
        <v>106.1</v>
      </c>
      <c r="E45" s="17">
        <v>105</v>
      </c>
      <c r="F45" s="17">
        <v>109.8</v>
      </c>
      <c r="G45" s="17">
        <v>114.9</v>
      </c>
      <c r="H45" s="17">
        <v>116.1</v>
      </c>
      <c r="I45" s="17">
        <v>97.5</v>
      </c>
      <c r="J45" s="17">
        <v>100</v>
      </c>
      <c r="K45" s="17">
        <v>99.8</v>
      </c>
      <c r="L45" s="17">
        <v>98.9</v>
      </c>
      <c r="M45" s="17">
        <v>103.5</v>
      </c>
      <c r="N45" s="17">
        <v>102.1</v>
      </c>
      <c r="O45" s="17">
        <v>107.7</v>
      </c>
      <c r="P45" s="17">
        <v>113.3</v>
      </c>
      <c r="Q45" s="35"/>
      <c r="R45" s="35"/>
      <c r="S45" s="35"/>
      <c r="T45" s="35"/>
      <c r="U45" s="35"/>
      <c r="V45" s="35"/>
      <c r="W45" s="35"/>
      <c r="X45" s="35"/>
    </row>
    <row r="46" spans="1:24" s="2" customFormat="1" ht="12.6" customHeight="1" x14ac:dyDescent="0.3">
      <c r="A46" s="4" t="s">
        <v>43</v>
      </c>
      <c r="B46" s="17">
        <v>62.8</v>
      </c>
      <c r="C46" s="17">
        <v>68.7</v>
      </c>
      <c r="D46" s="17">
        <v>75.8</v>
      </c>
      <c r="E46" s="17">
        <v>87.4</v>
      </c>
      <c r="F46" s="17">
        <v>93.7</v>
      </c>
      <c r="G46" s="17">
        <v>100</v>
      </c>
      <c r="H46" s="17">
        <v>98.5</v>
      </c>
      <c r="I46" s="17">
        <v>87.3</v>
      </c>
      <c r="J46" s="17">
        <v>100</v>
      </c>
      <c r="K46" s="17">
        <v>110.5</v>
      </c>
      <c r="L46" s="17">
        <v>113</v>
      </c>
      <c r="M46" s="17">
        <v>117.5</v>
      </c>
      <c r="N46" s="17">
        <v>121.3</v>
      </c>
      <c r="O46" s="17">
        <v>125.7</v>
      </c>
      <c r="P46" s="17">
        <v>127.5</v>
      </c>
      <c r="Q46" s="35"/>
      <c r="R46" s="35"/>
      <c r="S46" s="35"/>
      <c r="T46" s="35"/>
      <c r="U46" s="35"/>
      <c r="V46" s="35"/>
      <c r="W46" s="35"/>
      <c r="X46" s="35"/>
    </row>
    <row r="47" spans="1:24" ht="3.75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44"/>
      <c r="N47" s="44"/>
      <c r="O47" s="44"/>
      <c r="P47" s="44"/>
    </row>
    <row r="48" spans="1:24" ht="3.75" customHeight="1" x14ac:dyDescent="0.3">
      <c r="O48" s="1"/>
      <c r="P48" s="1"/>
    </row>
    <row r="49" spans="1:24" ht="12.6" customHeight="1" x14ac:dyDescent="0.2">
      <c r="A49" s="1" t="s">
        <v>15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6" customHeight="1" x14ac:dyDescent="0.2">
      <c r="A50" s="1" t="s">
        <v>45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6" customHeight="1" x14ac:dyDescent="0.3">
      <c r="A51" s="1" t="s">
        <v>51</v>
      </c>
      <c r="M51" s="1"/>
      <c r="N51" s="1"/>
      <c r="Q51" s="1"/>
      <c r="R51" s="1"/>
      <c r="S51" s="1"/>
      <c r="T51" s="1"/>
      <c r="U51" s="1"/>
      <c r="V51" s="1"/>
      <c r="W51" s="1"/>
      <c r="X51" s="1"/>
    </row>
    <row r="52" spans="1:24" x14ac:dyDescent="0.3">
      <c r="A52" s="49" t="s">
        <v>46</v>
      </c>
    </row>
    <row r="53" spans="1:24" x14ac:dyDescent="0.3">
      <c r="A53" s="1" t="s">
        <v>52</v>
      </c>
    </row>
    <row r="54" spans="1:24" x14ac:dyDescent="0.3">
      <c r="A54" s="32" t="s">
        <v>17</v>
      </c>
    </row>
    <row r="57" spans="1:24" x14ac:dyDescent="0.3">
      <c r="B57" s="29"/>
      <c r="C57" s="29"/>
      <c r="D57" s="29"/>
      <c r="E57" s="29"/>
      <c r="F57" s="29"/>
      <c r="G57" s="29"/>
      <c r="H57" s="29"/>
    </row>
    <row r="58" spans="1:24" x14ac:dyDescent="0.3">
      <c r="B58" s="29"/>
      <c r="C58" s="29"/>
      <c r="D58" s="29"/>
      <c r="E58" s="29"/>
      <c r="F58" s="29"/>
      <c r="G58" s="29"/>
      <c r="H58" s="29"/>
    </row>
    <row r="60" spans="1:24" x14ac:dyDescent="0.3">
      <c r="B60" s="29"/>
      <c r="C60" s="29"/>
      <c r="D60" s="29"/>
      <c r="E60" s="29"/>
      <c r="F60" s="29"/>
      <c r="G60" s="29"/>
      <c r="H60" s="29"/>
    </row>
    <row r="61" spans="1:24" x14ac:dyDescent="0.3">
      <c r="B61" s="29"/>
      <c r="C61" s="29"/>
      <c r="D61" s="29"/>
      <c r="E61" s="29"/>
      <c r="F61" s="29"/>
      <c r="G61" s="29"/>
      <c r="H61" s="29"/>
    </row>
    <row r="62" spans="1:24" x14ac:dyDescent="0.3">
      <c r="B62" s="29"/>
      <c r="C62" s="29"/>
      <c r="D62" s="29"/>
      <c r="E62" s="29"/>
      <c r="F62" s="29"/>
      <c r="G62" s="29"/>
      <c r="H62" s="29"/>
    </row>
    <row r="63" spans="1:24" x14ac:dyDescent="0.3">
      <c r="B63" s="29"/>
      <c r="C63" s="29"/>
      <c r="D63" s="29"/>
      <c r="E63" s="29"/>
      <c r="F63" s="29"/>
      <c r="G63" s="29"/>
      <c r="H63" s="29"/>
    </row>
    <row r="64" spans="1:24" x14ac:dyDescent="0.3">
      <c r="B64" s="29"/>
      <c r="C64" s="29"/>
      <c r="D64" s="29"/>
      <c r="E64" s="29"/>
      <c r="F64" s="29"/>
      <c r="G64" s="29"/>
      <c r="H64" s="29"/>
    </row>
    <row r="65" spans="2:8" x14ac:dyDescent="0.3">
      <c r="B65" s="29"/>
      <c r="C65" s="29"/>
      <c r="D65" s="29"/>
      <c r="E65" s="29"/>
      <c r="F65" s="29"/>
      <c r="G65" s="29"/>
      <c r="H65" s="29"/>
    </row>
    <row r="66" spans="2:8" x14ac:dyDescent="0.3">
      <c r="B66" s="29"/>
      <c r="C66" s="29"/>
      <c r="D66" s="29"/>
      <c r="E66" s="29"/>
      <c r="F66" s="29"/>
      <c r="G66" s="29"/>
      <c r="H66" s="29"/>
    </row>
    <row r="67" spans="2:8" x14ac:dyDescent="0.3">
      <c r="B67" s="29"/>
      <c r="C67" s="29"/>
      <c r="D67" s="29"/>
      <c r="E67" s="29"/>
      <c r="F67" s="29"/>
      <c r="G67" s="29"/>
      <c r="H67" s="29"/>
    </row>
    <row r="68" spans="2:8" x14ac:dyDescent="0.3">
      <c r="B68" s="29"/>
      <c r="C68" s="29"/>
      <c r="D68" s="29"/>
      <c r="E68" s="29"/>
      <c r="F68" s="29"/>
      <c r="G68" s="29"/>
      <c r="H68" s="29"/>
    </row>
    <row r="69" spans="2:8" x14ac:dyDescent="0.3">
      <c r="B69" s="29"/>
      <c r="C69" s="29"/>
      <c r="D69" s="29"/>
      <c r="E69" s="29"/>
      <c r="F69" s="29"/>
      <c r="G69" s="29"/>
      <c r="H69" s="29"/>
    </row>
    <row r="70" spans="2:8" x14ac:dyDescent="0.3">
      <c r="B70" s="29"/>
      <c r="C70" s="29"/>
      <c r="D70" s="29"/>
      <c r="E70" s="29"/>
      <c r="F70" s="29"/>
      <c r="G70" s="29"/>
      <c r="H70" s="29"/>
    </row>
    <row r="71" spans="2:8" x14ac:dyDescent="0.3">
      <c r="B71" s="29"/>
      <c r="C71" s="29"/>
      <c r="D71" s="29"/>
      <c r="E71" s="29"/>
      <c r="F71" s="29"/>
      <c r="G71" s="29"/>
      <c r="H71" s="29"/>
    </row>
    <row r="72" spans="2:8" x14ac:dyDescent="0.3">
      <c r="B72" s="29"/>
      <c r="C72" s="29"/>
      <c r="D72" s="29"/>
      <c r="E72" s="29"/>
      <c r="F72" s="29"/>
      <c r="G72" s="29"/>
      <c r="H72" s="29"/>
    </row>
    <row r="73" spans="2:8" x14ac:dyDescent="0.3">
      <c r="B73" s="29"/>
      <c r="C73" s="29"/>
      <c r="D73" s="29"/>
      <c r="E73" s="29"/>
      <c r="F73" s="29"/>
      <c r="G73" s="29"/>
      <c r="H73" s="29"/>
    </row>
    <row r="74" spans="2:8" x14ac:dyDescent="0.3">
      <c r="B74" s="29"/>
      <c r="C74" s="29"/>
      <c r="D74" s="29"/>
      <c r="E74" s="29"/>
      <c r="F74" s="29"/>
      <c r="G74" s="29"/>
      <c r="H74" s="29"/>
    </row>
  </sheetData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B53"/>
  <sheetViews>
    <sheetView topLeftCell="A10" zoomScaleNormal="100" zoomScaleSheetLayoutView="100" workbookViewId="0">
      <pane xSplit="1" topLeftCell="O1" activePane="topRight" state="frozen"/>
      <selection activeCell="X56" sqref="X56"/>
      <selection pane="topRight" activeCell="A51" sqref="A51"/>
    </sheetView>
  </sheetViews>
  <sheetFormatPr baseColWidth="10" defaultColWidth="11" defaultRowHeight="12.6" customHeight="1" x14ac:dyDescent="0.2"/>
  <cols>
    <col min="1" max="1" width="13.5" style="1" customWidth="1"/>
    <col min="2" max="27" width="6.19921875" style="1" customWidth="1"/>
    <col min="28" max="28" width="7" style="1" customWidth="1"/>
    <col min="29" max="16384" width="11" style="1"/>
  </cols>
  <sheetData>
    <row r="1" spans="1:28" ht="12.6" customHeight="1" x14ac:dyDescent="0.2">
      <c r="A1" s="9" t="s">
        <v>13</v>
      </c>
      <c r="Q1" s="10"/>
      <c r="T1" s="10"/>
      <c r="U1" s="10"/>
      <c r="V1" s="10"/>
      <c r="Z1" s="9"/>
      <c r="AA1" s="9" t="s">
        <v>12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14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8" ht="12.6" customHeight="1" x14ac:dyDescent="0.2">
      <c r="B6" s="24" t="s">
        <v>20</v>
      </c>
    </row>
    <row r="7" spans="1:28" ht="3.75" customHeight="1" x14ac:dyDescent="0.2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27">
        <v>2000</v>
      </c>
      <c r="M8" s="27">
        <v>2001</v>
      </c>
      <c r="N8" s="27">
        <v>2002</v>
      </c>
      <c r="O8" s="27">
        <v>2003</v>
      </c>
      <c r="P8" s="30">
        <v>2004</v>
      </c>
      <c r="Q8" s="30">
        <v>2005</v>
      </c>
      <c r="R8" s="30">
        <v>2006</v>
      </c>
      <c r="S8" s="30">
        <v>2007</v>
      </c>
      <c r="T8" s="30">
        <v>2008</v>
      </c>
      <c r="U8" s="30">
        <v>2009</v>
      </c>
      <c r="V8" s="30">
        <v>2010</v>
      </c>
      <c r="W8" s="30">
        <v>2011</v>
      </c>
      <c r="X8" s="30">
        <v>2012</v>
      </c>
      <c r="Y8" s="30">
        <v>2013</v>
      </c>
      <c r="Z8" s="30" t="s">
        <v>49</v>
      </c>
      <c r="AA8" s="30" t="s">
        <v>48</v>
      </c>
      <c r="AB8" s="30" t="s">
        <v>53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  <c r="Q9" s="31"/>
      <c r="R9" s="31"/>
      <c r="S9" s="31"/>
      <c r="T9" s="31"/>
      <c r="U9" s="31"/>
      <c r="V9" s="31"/>
      <c r="W9" s="31"/>
      <c r="X9" s="28"/>
      <c r="Y9" s="46"/>
      <c r="Z9" s="46"/>
      <c r="AA9" s="46"/>
      <c r="AB9" s="46"/>
    </row>
    <row r="10" spans="1:28" s="2" customFormat="1" ht="3.75" customHeight="1" x14ac:dyDescent="0.3"/>
    <row r="11" spans="1:28" s="2" customFormat="1" ht="12.6" customHeight="1" x14ac:dyDescent="0.3">
      <c r="A11" s="11" t="s">
        <v>11</v>
      </c>
      <c r="B11" s="18">
        <v>8200.6637847719066</v>
      </c>
      <c r="C11" s="18">
        <v>7942.6530681105805</v>
      </c>
      <c r="D11" s="18">
        <v>7401.9753409731265</v>
      </c>
      <c r="E11" s="18">
        <v>7520.3109920021243</v>
      </c>
      <c r="F11" s="18">
        <v>8202.5437069585278</v>
      </c>
      <c r="G11" s="18">
        <v>8730.5647698061512</v>
      </c>
      <c r="H11" s="18">
        <v>8727.9680401180685</v>
      </c>
      <c r="I11" s="18">
        <v>9451.5929598694947</v>
      </c>
      <c r="J11" s="18">
        <v>10066.984054737111</v>
      </c>
      <c r="K11" s="18">
        <v>10532.267888831067</v>
      </c>
      <c r="L11" s="18">
        <v>12506.762562454252</v>
      </c>
      <c r="M11" s="18">
        <v>13029.328621172381</v>
      </c>
      <c r="N11" s="18">
        <v>12230.601435873519</v>
      </c>
      <c r="O11" s="18">
        <v>11670.592777842267</v>
      </c>
      <c r="P11" s="18">
        <v>12208.201138814702</v>
      </c>
      <c r="Q11" s="18">
        <v>13722.940021593769</v>
      </c>
      <c r="R11" s="18">
        <v>15102.971821907333</v>
      </c>
      <c r="S11" s="18">
        <v>15031.818258698298</v>
      </c>
      <c r="T11" s="18">
        <v>16391.532014116296</v>
      </c>
      <c r="U11" s="18">
        <v>14534.288877901638</v>
      </c>
      <c r="V11" s="18">
        <v>17094.82614902041</v>
      </c>
      <c r="W11" s="18">
        <v>19013.14513831658</v>
      </c>
      <c r="X11" s="18">
        <v>28946.547320300975</v>
      </c>
      <c r="Y11" s="18">
        <v>30122.427248956967</v>
      </c>
      <c r="Z11" s="18">
        <v>25500.173165098022</v>
      </c>
      <c r="AA11" s="18">
        <v>27712.70405962077</v>
      </c>
      <c r="AB11" s="18">
        <v>29327.165218828202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4" customFormat="1" ht="12.6" customHeight="1" x14ac:dyDescent="0.3">
      <c r="A14" s="4" t="s">
        <v>0</v>
      </c>
      <c r="B14" s="19">
        <v>9909.6461904774351</v>
      </c>
      <c r="C14" s="19">
        <v>10265.470775685329</v>
      </c>
      <c r="D14" s="19">
        <v>10169.130962621521</v>
      </c>
      <c r="E14" s="19">
        <v>9766.2777669241514</v>
      </c>
      <c r="F14" s="19">
        <v>10603.594963522575</v>
      </c>
      <c r="G14" s="19">
        <v>12446.974870328177</v>
      </c>
      <c r="H14" s="19">
        <v>13037.699618270526</v>
      </c>
      <c r="I14" s="19">
        <v>14040.002650875211</v>
      </c>
      <c r="J14" s="19">
        <v>14789.746419441255</v>
      </c>
      <c r="K14" s="19">
        <v>15139.881994393441</v>
      </c>
      <c r="L14" s="19">
        <v>18770.720235255398</v>
      </c>
      <c r="M14" s="19">
        <v>19437.099584991895</v>
      </c>
      <c r="N14" s="19">
        <v>20341.958684639987</v>
      </c>
      <c r="O14" s="19">
        <v>20055.825483659275</v>
      </c>
      <c r="P14" s="19">
        <v>22082.02226516221</v>
      </c>
      <c r="Q14" s="19">
        <v>24521.982505591695</v>
      </c>
      <c r="R14" s="19">
        <v>26642.833454249878</v>
      </c>
      <c r="S14" s="19">
        <v>28371.39547192158</v>
      </c>
      <c r="T14" s="19">
        <v>29722.263315204298</v>
      </c>
      <c r="U14" s="19">
        <v>23655.306200642048</v>
      </c>
      <c r="V14" s="19">
        <v>27220.911991387376</v>
      </c>
      <c r="W14" s="19">
        <v>30493.4495617436</v>
      </c>
      <c r="X14" s="19">
        <v>30805.959521760095</v>
      </c>
      <c r="Y14" s="19">
        <v>30469.791093460983</v>
      </c>
      <c r="Z14" s="19">
        <v>30607.253122305658</v>
      </c>
      <c r="AA14" s="19">
        <v>30089.584004092096</v>
      </c>
      <c r="AB14" s="19">
        <v>29762.7104378816</v>
      </c>
    </row>
    <row r="15" spans="1:28" s="4" customFormat="1" ht="12.6" customHeight="1" x14ac:dyDescent="0.3">
      <c r="A15" s="4" t="s">
        <v>37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9">
        <v>624.51619738648469</v>
      </c>
      <c r="L15" s="19">
        <v>864.98684633975665</v>
      </c>
      <c r="M15" s="19">
        <v>997.36571761494122</v>
      </c>
      <c r="N15" s="19">
        <v>1068.9030050903471</v>
      </c>
      <c r="O15" s="19">
        <v>1231.3103083900005</v>
      </c>
      <c r="P15" s="19">
        <v>1494.7424496914002</v>
      </c>
      <c r="Q15" s="19">
        <v>1622.2776320131186</v>
      </c>
      <c r="R15" s="19">
        <v>2021.6607633840324</v>
      </c>
      <c r="S15" s="19">
        <v>2886.9594659639997</v>
      </c>
      <c r="T15" s="19">
        <v>3337.8416233462031</v>
      </c>
      <c r="U15" s="19">
        <v>2260.0282652519668</v>
      </c>
      <c r="V15" s="19">
        <v>2593.0620825286055</v>
      </c>
      <c r="W15" s="19">
        <v>3176.16109032027</v>
      </c>
      <c r="X15" s="19">
        <v>3474.6446949076485</v>
      </c>
      <c r="Y15" s="19">
        <v>3545.653871370539</v>
      </c>
      <c r="Z15" s="19">
        <v>3604.673517740302</v>
      </c>
      <c r="AA15" s="19">
        <v>3658.1610225100726</v>
      </c>
      <c r="AB15" s="19">
        <v>3644.5047823641307</v>
      </c>
    </row>
    <row r="16" spans="1:28" s="4" customFormat="1" ht="12.6" customHeight="1" x14ac:dyDescent="0.3">
      <c r="A16" s="4" t="s">
        <v>21</v>
      </c>
      <c r="B16" s="17" t="s">
        <v>16</v>
      </c>
      <c r="C16" s="17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9">
        <v>2595.4308715549387</v>
      </c>
      <c r="L16" s="19">
        <v>3368.2301920063419</v>
      </c>
      <c r="M16" s="19">
        <v>3960.9942389714179</v>
      </c>
      <c r="N16" s="19">
        <v>4214.7076681898234</v>
      </c>
      <c r="O16" s="19">
        <v>4486.3705205584929</v>
      </c>
      <c r="P16" s="19">
        <v>5513.8878549204846</v>
      </c>
      <c r="Q16" s="19">
        <v>6028.4218179393665</v>
      </c>
      <c r="R16" s="19">
        <v>7259.690028255277</v>
      </c>
      <c r="S16" s="19">
        <v>8408.625003937399</v>
      </c>
      <c r="T16" s="19">
        <v>9336.5522551434133</v>
      </c>
      <c r="U16" s="19">
        <v>7223.8219421984904</v>
      </c>
      <c r="V16" s="19">
        <v>9131.6379674879445</v>
      </c>
      <c r="W16" s="19">
        <v>10421.293346801782</v>
      </c>
      <c r="X16" s="19">
        <v>10477.00501977784</v>
      </c>
      <c r="Y16" s="19">
        <v>10328.985248844036</v>
      </c>
      <c r="Z16" s="19">
        <v>11053.840224595309</v>
      </c>
      <c r="AA16" s="19">
        <v>12096.979818803362</v>
      </c>
      <c r="AB16" s="19">
        <v>12248.438791443079</v>
      </c>
    </row>
    <row r="17" spans="1:28" s="4" customFormat="1" ht="12.6" customHeight="1" x14ac:dyDescent="0.3">
      <c r="A17" s="5" t="s">
        <v>1</v>
      </c>
      <c r="B17" s="19">
        <v>4963.3826633866938</v>
      </c>
      <c r="C17" s="19">
        <v>5210.3685070288002</v>
      </c>
      <c r="D17" s="19">
        <v>5198.2458390205893</v>
      </c>
      <c r="E17" s="19">
        <v>5160.9712671123534</v>
      </c>
      <c r="F17" s="19">
        <v>5935.5637736830822</v>
      </c>
      <c r="G17" s="19">
        <v>6733.684604880862</v>
      </c>
      <c r="H17" s="19">
        <v>6792.7664435928436</v>
      </c>
      <c r="I17" s="19">
        <v>7505.9889621489256</v>
      </c>
      <c r="J17" s="19">
        <v>7896.3372024944947</v>
      </c>
      <c r="K17" s="19">
        <v>8079.1150669313711</v>
      </c>
      <c r="L17" s="19">
        <v>9254.3742800214641</v>
      </c>
      <c r="M17" s="19">
        <v>9460.2719054694426</v>
      </c>
      <c r="N17" s="19">
        <v>9912.7218510552775</v>
      </c>
      <c r="O17" s="19">
        <v>9430.2840137479143</v>
      </c>
      <c r="P17" s="19">
        <v>10150.176743910302</v>
      </c>
      <c r="Q17" s="19">
        <v>11226.104865557098</v>
      </c>
      <c r="R17" s="19">
        <v>12547.308049678495</v>
      </c>
      <c r="S17" s="19">
        <v>13131.06241798364</v>
      </c>
      <c r="T17" s="19">
        <v>13578.969686753933</v>
      </c>
      <c r="U17" s="19">
        <v>10814.230227212398</v>
      </c>
      <c r="V17" s="19">
        <v>11319.018172133894</v>
      </c>
      <c r="W17" s="19">
        <v>12358.963771717872</v>
      </c>
      <c r="X17" s="19">
        <v>12804.138542027296</v>
      </c>
      <c r="Y17" s="19">
        <v>13082.93179557879</v>
      </c>
      <c r="Z17" s="19">
        <v>13322.830839657487</v>
      </c>
      <c r="AA17" s="19">
        <v>13635.527583986119</v>
      </c>
      <c r="AB17" s="19">
        <v>13542.789689817393</v>
      </c>
    </row>
    <row r="18" spans="1:28" s="4" customFormat="1" ht="12.6" customHeight="1" x14ac:dyDescent="0.3">
      <c r="A18" s="5" t="s">
        <v>35</v>
      </c>
      <c r="B18" s="19">
        <v>3392.1551865588021</v>
      </c>
      <c r="C18" s="19">
        <v>3937.1447628069018</v>
      </c>
      <c r="D18" s="19">
        <v>3931.6812732860185</v>
      </c>
      <c r="E18" s="19">
        <v>3613.2180261097083</v>
      </c>
      <c r="F18" s="19">
        <v>3941.8676806204444</v>
      </c>
      <c r="G18" s="19">
        <v>4349.3509448524646</v>
      </c>
      <c r="H18" s="19">
        <v>4419.1768804861658</v>
      </c>
      <c r="I18" s="19">
        <v>4792.5452812718195</v>
      </c>
      <c r="J18" s="19">
        <v>5125.0722984949352</v>
      </c>
      <c r="K18" s="19">
        <v>5421.699237677004</v>
      </c>
      <c r="L18" s="19">
        <v>6551.8772179487296</v>
      </c>
      <c r="M18" s="19">
        <v>6598.4565437637993</v>
      </c>
      <c r="N18" s="19">
        <v>6289.2534767185307</v>
      </c>
      <c r="O18" s="19">
        <v>6475.7511448243376</v>
      </c>
      <c r="P18" s="19">
        <v>6968.1128835983454</v>
      </c>
      <c r="Q18" s="19">
        <v>7569.1948333768059</v>
      </c>
      <c r="R18" s="19">
        <v>8759.4561221436797</v>
      </c>
      <c r="S18" s="19">
        <v>9351.6355348811321</v>
      </c>
      <c r="T18" s="19">
        <v>9799.9355054791813</v>
      </c>
      <c r="U18" s="19">
        <v>8099.0758363088999</v>
      </c>
      <c r="V18" s="19">
        <v>9726.6949492603853</v>
      </c>
      <c r="W18" s="19">
        <v>11237.389613443633</v>
      </c>
      <c r="X18" s="19">
        <v>11189.853089648803</v>
      </c>
      <c r="Y18" s="19">
        <v>11045.384053543659</v>
      </c>
      <c r="Z18" s="19">
        <v>11249.265066057604</v>
      </c>
      <c r="AA18" s="19">
        <v>11670.633556286319</v>
      </c>
      <c r="AB18" s="19">
        <v>11606.363994487712</v>
      </c>
    </row>
    <row r="19" spans="1:28" s="4" customFormat="1" ht="12.6" customHeight="1" x14ac:dyDescent="0.3">
      <c r="A19" s="5" t="s">
        <v>22</v>
      </c>
      <c r="B19" s="17" t="s">
        <v>16</v>
      </c>
      <c r="C19" s="17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9">
        <v>2337.5242978545384</v>
      </c>
      <c r="L19" s="19">
        <v>3294.9152542372881</v>
      </c>
      <c r="M19" s="19">
        <v>3445.0571543454535</v>
      </c>
      <c r="N19" s="19">
        <v>3671.0974261118458</v>
      </c>
      <c r="O19" s="19">
        <v>4156.5165540761645</v>
      </c>
      <c r="P19" s="19">
        <v>4905.3979871912161</v>
      </c>
      <c r="Q19" s="19">
        <v>6055.8560547521802</v>
      </c>
      <c r="R19" s="19">
        <v>7929.9622418005474</v>
      </c>
      <c r="S19" s="19">
        <v>8518.0055401662048</v>
      </c>
      <c r="T19" s="19">
        <v>8141.1195122680128</v>
      </c>
      <c r="U19" s="19">
        <v>5442.6011050054649</v>
      </c>
      <c r="V19" s="19">
        <v>6951.4509221549688</v>
      </c>
      <c r="W19" s="19">
        <v>9432.9377434832968</v>
      </c>
      <c r="X19" s="19">
        <v>10622.109435662234</v>
      </c>
      <c r="Y19" s="19">
        <v>10530.96031280725</v>
      </c>
      <c r="Z19" s="19">
        <v>10469.905055330557</v>
      </c>
      <c r="AA19" s="19">
        <v>9962.8860647820693</v>
      </c>
      <c r="AB19" s="19">
        <v>10253.475831798314</v>
      </c>
    </row>
    <row r="20" spans="1:28" s="4" customFormat="1" ht="12.6" customHeight="1" x14ac:dyDescent="0.3">
      <c r="A20" s="5" t="s">
        <v>4</v>
      </c>
      <c r="B20" s="19">
        <v>4638.4770899095229</v>
      </c>
      <c r="C20" s="19">
        <v>4780.2073117773843</v>
      </c>
      <c r="D20" s="19">
        <v>4737.1495129516852</v>
      </c>
      <c r="E20" s="19">
        <v>5062.8024520874433</v>
      </c>
      <c r="F20" s="19">
        <v>6008.9518898713259</v>
      </c>
      <c r="G20" s="19">
        <v>6872.3268763739998</v>
      </c>
      <c r="H20" s="19">
        <v>7466.4405197144251</v>
      </c>
      <c r="I20" s="19">
        <v>9107.0888697672071</v>
      </c>
      <c r="J20" s="19">
        <v>10431.078690394126</v>
      </c>
      <c r="K20" s="19">
        <v>11758.287634049891</v>
      </c>
      <c r="L20" s="19">
        <v>14629.265148316441</v>
      </c>
      <c r="M20" s="19">
        <v>14728.201413959518</v>
      </c>
      <c r="N20" s="19">
        <v>14209.547293613718</v>
      </c>
      <c r="O20" s="19">
        <v>12016.575387008344</v>
      </c>
      <c r="P20" s="19">
        <v>12334.03766979717</v>
      </c>
      <c r="Q20" s="19">
        <v>13403.792909551152</v>
      </c>
      <c r="R20" s="19">
        <v>13838.127673974064</v>
      </c>
      <c r="S20" s="19">
        <v>14092.243574944276</v>
      </c>
      <c r="T20" s="19">
        <v>12806.395132987047</v>
      </c>
      <c r="U20" s="19">
        <v>9942.9989724244369</v>
      </c>
      <c r="V20" s="19">
        <v>10486.439174331368</v>
      </c>
      <c r="W20" s="19">
        <v>11477.109117476477</v>
      </c>
      <c r="X20" s="19">
        <v>11943.683067671574</v>
      </c>
      <c r="Y20" s="19">
        <v>11830.204916613429</v>
      </c>
      <c r="Z20" s="19">
        <v>13184.428795043146</v>
      </c>
      <c r="AA20" s="19">
        <v>14911.376210885021</v>
      </c>
      <c r="AB20" s="19">
        <v>15508.389915169577</v>
      </c>
    </row>
    <row r="21" spans="1:28" s="4" customFormat="1" ht="12.6" customHeight="1" x14ac:dyDescent="0.3">
      <c r="A21" s="5" t="s">
        <v>2</v>
      </c>
      <c r="B21" s="19">
        <v>1540.7732836196651</v>
      </c>
      <c r="C21" s="19">
        <v>1703.536899321499</v>
      </c>
      <c r="D21" s="19">
        <v>1781.8395778470478</v>
      </c>
      <c r="E21" s="19">
        <v>1804.0204954693634</v>
      </c>
      <c r="F21" s="19">
        <v>1720.1034040922477</v>
      </c>
      <c r="G21" s="19">
        <v>1868.7929881376949</v>
      </c>
      <c r="H21" s="19">
        <v>2083.5332016201323</v>
      </c>
      <c r="I21" s="19">
        <v>2209.285757031244</v>
      </c>
      <c r="J21" s="19">
        <v>2500.0097147041206</v>
      </c>
      <c r="K21" s="19">
        <v>2665.1114910556316</v>
      </c>
      <c r="L21" s="19">
        <v>3363.9805832180346</v>
      </c>
      <c r="M21" s="19">
        <v>3298.4529607772765</v>
      </c>
      <c r="N21" s="19">
        <v>3066.3262147884961</v>
      </c>
      <c r="O21" s="19">
        <v>3632.3594212776561</v>
      </c>
      <c r="P21" s="19">
        <v>4113.0239756995397</v>
      </c>
      <c r="Q21" s="19">
        <v>4228.1104898562535</v>
      </c>
      <c r="R21" s="19">
        <v>4802.2138872098103</v>
      </c>
      <c r="S21" s="19">
        <v>5448.5281271996182</v>
      </c>
      <c r="T21" s="19">
        <v>5863.590037625203</v>
      </c>
      <c r="U21" s="19">
        <v>4694.7541381077253</v>
      </c>
      <c r="V21" s="19">
        <v>4689.8502233371219</v>
      </c>
      <c r="W21" s="19">
        <v>4395.4487983521576</v>
      </c>
      <c r="X21" s="19">
        <v>4468.3191288502339</v>
      </c>
      <c r="Y21" s="19">
        <v>4271.0600107328364</v>
      </c>
      <c r="Z21" s="19">
        <v>4422.7833437526633</v>
      </c>
      <c r="AA21" s="19">
        <v>4013.6514785663462</v>
      </c>
      <c r="AB21" s="19">
        <v>4097.0078306726009</v>
      </c>
    </row>
    <row r="22" spans="1:28" s="4" customFormat="1" ht="12.6" customHeight="1" x14ac:dyDescent="0.3">
      <c r="A22" s="5" t="s">
        <v>3</v>
      </c>
      <c r="B22" s="19">
        <v>1705.5450845595706</v>
      </c>
      <c r="C22" s="19">
        <v>1864.4577780957234</v>
      </c>
      <c r="D22" s="19">
        <v>1919.3650296829589</v>
      </c>
      <c r="E22" s="19">
        <v>1691.8137974463127</v>
      </c>
      <c r="F22" s="19">
        <v>1903.4656885563224</v>
      </c>
      <c r="G22" s="19">
        <v>2206.2826772674243</v>
      </c>
      <c r="H22" s="19">
        <v>2421.1702015775281</v>
      </c>
      <c r="I22" s="19">
        <v>2580.5659636206942</v>
      </c>
      <c r="J22" s="19">
        <v>3075.2492949689336</v>
      </c>
      <c r="K22" s="19">
        <v>3150.837662809407</v>
      </c>
      <c r="L22" s="19">
        <v>4177.3718734449967</v>
      </c>
      <c r="M22" s="19">
        <v>4246.2728582636728</v>
      </c>
      <c r="N22" s="19">
        <v>4254.9486322475996</v>
      </c>
      <c r="O22" s="19">
        <v>4408.7385056813118</v>
      </c>
      <c r="P22" s="19">
        <v>4880.574396806991</v>
      </c>
      <c r="Q22" s="19">
        <v>5360.9383777445573</v>
      </c>
      <c r="R22" s="19">
        <v>5948.2884003718164</v>
      </c>
      <c r="S22" s="19">
        <v>6342.7513336819347</v>
      </c>
      <c r="T22" s="19">
        <v>6264.7590739955667</v>
      </c>
      <c r="U22" s="19">
        <v>4546.3950092813957</v>
      </c>
      <c r="V22" s="19">
        <v>5306.3420250029367</v>
      </c>
      <c r="W22" s="19">
        <v>5797.4434020795861</v>
      </c>
      <c r="X22" s="19">
        <v>5608.0967112396993</v>
      </c>
      <c r="Y22" s="19">
        <v>5488.266215315949</v>
      </c>
      <c r="Z22" s="19">
        <v>5808.6395786189332</v>
      </c>
      <c r="AA22" s="19">
        <v>6054.353792118397</v>
      </c>
      <c r="AB22" s="19">
        <v>6056.7743406404024</v>
      </c>
    </row>
    <row r="23" spans="1:28" s="4" customFormat="1" ht="12.6" customHeight="1" x14ac:dyDescent="0.3">
      <c r="A23" s="5" t="s">
        <v>23</v>
      </c>
      <c r="B23" s="17" t="s">
        <v>16</v>
      </c>
      <c r="C23" s="19">
        <v>3431.0272800065864</v>
      </c>
      <c r="D23" s="19">
        <v>3401.8685586283632</v>
      </c>
      <c r="E23" s="19">
        <v>3152.0433344950711</v>
      </c>
      <c r="F23" s="19">
        <v>3499.0166539434003</v>
      </c>
      <c r="G23" s="19">
        <v>3729.9921020163165</v>
      </c>
      <c r="H23" s="19">
        <v>3897.4134348343446</v>
      </c>
      <c r="I23" s="19">
        <v>4208.1568437775559</v>
      </c>
      <c r="J23" s="19">
        <v>4580.4376629810449</v>
      </c>
      <c r="K23" s="19">
        <v>4924.5715483121912</v>
      </c>
      <c r="L23" s="19">
        <v>6061.2249839466576</v>
      </c>
      <c r="M23" s="19">
        <v>6017.0239695214677</v>
      </c>
      <c r="N23" s="19">
        <v>5668.872035696254</v>
      </c>
      <c r="O23" s="19">
        <v>5699.3000527220247</v>
      </c>
      <c r="P23" s="19">
        <v>6076.2944778307137</v>
      </c>
      <c r="Q23" s="19">
        <v>6454.4444120525322</v>
      </c>
      <c r="R23" s="19">
        <v>6825.9448279276012</v>
      </c>
      <c r="S23" s="19">
        <v>7232.5324830762602</v>
      </c>
      <c r="T23" s="19">
        <v>7613.9942584265491</v>
      </c>
      <c r="U23" s="19">
        <v>6279.6640372327511</v>
      </c>
      <c r="V23" s="19">
        <v>7128.8177446257323</v>
      </c>
      <c r="W23" s="19">
        <v>7960.4798623229281</v>
      </c>
      <c r="X23" s="19">
        <v>8041.3995236268811</v>
      </c>
      <c r="Y23" s="19">
        <v>7833.6304608130904</v>
      </c>
      <c r="Z23" s="19">
        <v>7746.9682377233612</v>
      </c>
      <c r="AA23" s="19">
        <v>7772.3191304993643</v>
      </c>
      <c r="AB23" s="19">
        <v>7743.6996282951086</v>
      </c>
    </row>
    <row r="24" spans="1:28" s="2" customFormat="1" ht="12.6" customHeight="1" x14ac:dyDescent="0.3">
      <c r="A24" s="4" t="s">
        <v>41</v>
      </c>
      <c r="B24" s="17" t="s">
        <v>16</v>
      </c>
      <c r="C24" s="17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9">
        <v>2630.8247090810023</v>
      </c>
      <c r="O24" s="19">
        <v>2912.1676486928927</v>
      </c>
      <c r="P24" s="19">
        <v>3075.2080079429129</v>
      </c>
      <c r="Q24" s="19">
        <v>3456.3860908528482</v>
      </c>
      <c r="R24" s="19">
        <v>3966.3887682444024</v>
      </c>
      <c r="S24" s="19">
        <v>4366.0296787086218</v>
      </c>
      <c r="T24" s="19">
        <v>4827.7503051391623</v>
      </c>
      <c r="U24" s="19">
        <v>3531.0488013817821</v>
      </c>
      <c r="V24" s="19">
        <v>3517.9033788559063</v>
      </c>
      <c r="W24" s="19">
        <v>3795.254713618659</v>
      </c>
      <c r="X24" s="19">
        <v>3791.9692870693621</v>
      </c>
      <c r="Y24" s="19">
        <v>3890.3696265256422</v>
      </c>
      <c r="Z24" s="19">
        <v>4039.3858070848023</v>
      </c>
      <c r="AA24" s="19">
        <v>4393.4228824542352</v>
      </c>
      <c r="AB24" s="19">
        <v>4722.6827029288161</v>
      </c>
    </row>
    <row r="25" spans="1:28" s="2" customFormat="1" ht="12.6" customHeight="1" x14ac:dyDescent="0.3">
      <c r="A25" s="2" t="s">
        <v>5</v>
      </c>
      <c r="B25" s="19">
        <v>2520.4270759913334</v>
      </c>
      <c r="C25" s="19">
        <v>2595.0530662040942</v>
      </c>
      <c r="D25" s="19">
        <v>2564.3914793677259</v>
      </c>
      <c r="E25" s="19">
        <v>2225.7342103526407</v>
      </c>
      <c r="F25" s="19">
        <v>2501.900342265681</v>
      </c>
      <c r="G25" s="19">
        <v>2770.4396182646497</v>
      </c>
      <c r="H25" s="19">
        <v>2885.4132639080117</v>
      </c>
      <c r="I25" s="19">
        <v>3257.8559346726174</v>
      </c>
      <c r="J25" s="19">
        <v>3424.4816202985012</v>
      </c>
      <c r="K25" s="19">
        <v>3637.6426135928432</v>
      </c>
      <c r="L25" s="19">
        <v>4541.3035215458549</v>
      </c>
      <c r="M25" s="19">
        <v>4630.5090535065838</v>
      </c>
      <c r="N25" s="19">
        <v>4583.9169627125475</v>
      </c>
      <c r="O25" s="19">
        <v>4603.7050678318865</v>
      </c>
      <c r="P25" s="19">
        <v>4957.9883087315793</v>
      </c>
      <c r="Q25" s="19">
        <v>5339.6685770736676</v>
      </c>
      <c r="R25" s="19">
        <v>6070.2621411528962</v>
      </c>
      <c r="S25" s="19">
        <v>6412.1606470377446</v>
      </c>
      <c r="T25" s="19">
        <v>6513.7506047231282</v>
      </c>
      <c r="U25" s="19">
        <v>5044.1651545630411</v>
      </c>
      <c r="V25" s="19">
        <v>6206.9422606395792</v>
      </c>
      <c r="W25" s="19">
        <v>6762.0617575868755</v>
      </c>
      <c r="X25" s="19">
        <v>6402.8550797891785</v>
      </c>
      <c r="Y25" s="19">
        <v>6048.4347324338742</v>
      </c>
      <c r="Z25" s="19">
        <v>5872.3779614280838</v>
      </c>
      <c r="AA25" s="19">
        <v>6093.9332266282645</v>
      </c>
      <c r="AB25" s="19">
        <v>6027.0778715914084</v>
      </c>
    </row>
    <row r="26" spans="1:28" s="2" customFormat="1" ht="12.6" customHeight="1" x14ac:dyDescent="0.3">
      <c r="A26" s="2" t="s">
        <v>24</v>
      </c>
      <c r="B26" s="17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9">
        <v>4104.7825182833431</v>
      </c>
      <c r="L26" s="19">
        <v>4909.5072100240841</v>
      </c>
      <c r="M26" s="19">
        <v>5367.3648732920556</v>
      </c>
      <c r="N26" s="19">
        <v>5531.9408282178592</v>
      </c>
      <c r="O26" s="19">
        <v>5011.7693213024713</v>
      </c>
      <c r="P26" s="19">
        <v>6114.3212065962734</v>
      </c>
      <c r="Q26" s="19">
        <v>6920.2405782827491</v>
      </c>
      <c r="R26" s="19">
        <v>7416.5370766371016</v>
      </c>
      <c r="S26" s="19">
        <v>8293.795090748843</v>
      </c>
      <c r="T26" s="19">
        <v>9321.5153806420712</v>
      </c>
      <c r="U26" s="19">
        <v>7048.6742875785831</v>
      </c>
      <c r="V26" s="19">
        <v>7890.8367312058981</v>
      </c>
      <c r="W26" s="19">
        <v>7423.5100642928674</v>
      </c>
      <c r="X26" s="19">
        <v>6587.3869358975689</v>
      </c>
      <c r="Y26" s="19">
        <v>5490.3808619690071</v>
      </c>
      <c r="Z26" s="19">
        <v>7010.606060606061</v>
      </c>
      <c r="AA26" s="19">
        <v>7483.2823302731495</v>
      </c>
      <c r="AB26" s="19">
        <v>8342.4985176566843</v>
      </c>
    </row>
    <row r="27" spans="1:28" s="2" customFormat="1" ht="12.6" customHeight="1" x14ac:dyDescent="0.3">
      <c r="A27" s="2" t="s">
        <v>25</v>
      </c>
      <c r="B27" s="17" t="s">
        <v>16</v>
      </c>
      <c r="C27" s="17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9">
        <v>1154.9452161677325</v>
      </c>
      <c r="L27" s="19">
        <v>1455.2538821815374</v>
      </c>
      <c r="M27" s="19">
        <v>1663.5619176470987</v>
      </c>
      <c r="N27" s="19">
        <v>1843.6368461961365</v>
      </c>
      <c r="O27" s="19">
        <v>2012.272820182744</v>
      </c>
      <c r="P27" s="19">
        <v>2504.2608894277232</v>
      </c>
      <c r="Q27" s="19">
        <v>3107.0477978632048</v>
      </c>
      <c r="R27" s="19">
        <v>4125.4577233721475</v>
      </c>
      <c r="S27" s="19">
        <v>5061.4802339689604</v>
      </c>
      <c r="T27" s="19">
        <v>5007.4595881942314</v>
      </c>
      <c r="U27" s="19">
        <v>3252.2606912966967</v>
      </c>
      <c r="V27" s="19">
        <v>4158.8226195281868</v>
      </c>
      <c r="W27" s="19">
        <v>5640.8328332381352</v>
      </c>
      <c r="X27" s="19">
        <v>6557.4211431558788</v>
      </c>
      <c r="Y27" s="19">
        <v>6646.5232912924785</v>
      </c>
      <c r="Z27" s="19">
        <v>6637.8777976964911</v>
      </c>
      <c r="AA27" s="19">
        <v>6574.4556154385291</v>
      </c>
      <c r="AB27" s="19">
        <v>6541.7883681563389</v>
      </c>
    </row>
    <row r="28" spans="1:28" s="2" customFormat="1" ht="12.6" customHeight="1" x14ac:dyDescent="0.3">
      <c r="A28" s="2" t="s">
        <v>26</v>
      </c>
      <c r="B28" s="17" t="s">
        <v>16</v>
      </c>
      <c r="C28" s="17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9">
        <v>1229.7813511533336</v>
      </c>
      <c r="L28" s="19">
        <v>1617.5627278924078</v>
      </c>
      <c r="M28" s="19">
        <v>1941.4981023791811</v>
      </c>
      <c r="N28" s="19">
        <v>2303.5705343282089</v>
      </c>
      <c r="O28" s="19">
        <v>2484.6298860235052</v>
      </c>
      <c r="P28" s="19">
        <v>2929.4521892043053</v>
      </c>
      <c r="Q28" s="19">
        <v>3723.7498584295518</v>
      </c>
      <c r="R28" s="19">
        <v>4689.9008612893958</v>
      </c>
      <c r="S28" s="19">
        <v>5480.9517465168283</v>
      </c>
      <c r="T28" s="19">
        <v>6581.6058930369582</v>
      </c>
      <c r="U28" s="19">
        <v>4121.7316361041449</v>
      </c>
      <c r="V28" s="19">
        <v>5618.4706694131328</v>
      </c>
      <c r="W28" s="19">
        <v>7477.4584713036929</v>
      </c>
      <c r="X28" s="19">
        <v>8282.9472630051314</v>
      </c>
      <c r="Y28" s="19">
        <v>8818.4851130840325</v>
      </c>
      <c r="Z28" s="19">
        <v>8795.5312637592615</v>
      </c>
      <c r="AA28" s="19">
        <v>8694.7011257463382</v>
      </c>
      <c r="AB28" s="19">
        <v>8550.8409386275071</v>
      </c>
    </row>
    <row r="29" spans="1:28" s="2" customFormat="1" ht="12.6" customHeight="1" x14ac:dyDescent="0.3">
      <c r="A29" s="2" t="s">
        <v>27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9">
        <v>24628.524628524628</v>
      </c>
      <c r="L29" s="19">
        <v>28161.900369003688</v>
      </c>
      <c r="M29" s="19">
        <v>31364.464692482914</v>
      </c>
      <c r="N29" s="19">
        <v>30129.489922306046</v>
      </c>
      <c r="O29" s="19">
        <v>31875.975908989516</v>
      </c>
      <c r="P29" s="19">
        <v>35420.696324951641</v>
      </c>
      <c r="Q29" s="19">
        <v>39394.662099169611</v>
      </c>
      <c r="R29" s="19">
        <v>46070.443372857007</v>
      </c>
      <c r="S29" s="19">
        <v>42949.513531448785</v>
      </c>
      <c r="T29" s="19">
        <v>45191.49481499548</v>
      </c>
      <c r="U29" s="19">
        <v>36799.189463019247</v>
      </c>
      <c r="V29" s="19">
        <v>37272.589659526828</v>
      </c>
      <c r="W29" s="19">
        <v>40506.017505470452</v>
      </c>
      <c r="X29" s="19">
        <v>40844.007750741628</v>
      </c>
      <c r="Y29" s="19">
        <v>37423.911485013188</v>
      </c>
      <c r="Z29" s="19">
        <v>36547.991558725073</v>
      </c>
      <c r="AA29" s="19">
        <v>37341.506826441757</v>
      </c>
      <c r="AB29" s="19">
        <v>34119.972442468439</v>
      </c>
    </row>
    <row r="30" spans="1:28" s="2" customFormat="1" ht="12.6" customHeight="1" x14ac:dyDescent="0.3">
      <c r="A30" s="2" t="s">
        <v>28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9">
        <v>2563.6334271427199</v>
      </c>
      <c r="L30" s="19">
        <v>3407.7688481422365</v>
      </c>
      <c r="M30" s="19">
        <v>3679.7944530640184</v>
      </c>
      <c r="N30" s="19">
        <v>3924.0861759870145</v>
      </c>
      <c r="O30" s="19">
        <v>4166.9780668447838</v>
      </c>
      <c r="P30" s="19">
        <v>4801.9411782963334</v>
      </c>
      <c r="Q30" s="19">
        <v>5292.9676300654746</v>
      </c>
      <c r="R30" s="19">
        <v>6185.7290682226449</v>
      </c>
      <c r="S30" s="19">
        <v>6927.1712206385</v>
      </c>
      <c r="T30" s="19">
        <v>7373.3940536569917</v>
      </c>
      <c r="U30" s="19">
        <v>5557.8246381832278</v>
      </c>
      <c r="V30" s="19">
        <v>6641.9061336541536</v>
      </c>
      <c r="W30" s="19">
        <v>7369.6924468756488</v>
      </c>
      <c r="X30" s="19">
        <v>7458.6044497919584</v>
      </c>
      <c r="Y30" s="19">
        <v>7607.3202824399077</v>
      </c>
      <c r="Z30" s="19">
        <v>7995.8875671801134</v>
      </c>
      <c r="AA30" s="19">
        <v>8416.2855708715397</v>
      </c>
      <c r="AB30" s="19">
        <v>8629.1673299943996</v>
      </c>
    </row>
    <row r="31" spans="1:28" s="2" customFormat="1" ht="12.6" customHeight="1" x14ac:dyDescent="0.3">
      <c r="A31" s="2" t="s">
        <v>29</v>
      </c>
      <c r="B31" s="17" t="s">
        <v>16</v>
      </c>
      <c r="C31" s="17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9">
        <v>6902.2275017663178</v>
      </c>
      <c r="L31" s="19">
        <v>9507.1753965824591</v>
      </c>
      <c r="M31" s="19">
        <v>7219.9583562203798</v>
      </c>
      <c r="N31" s="19">
        <v>7092.5220643572256</v>
      </c>
      <c r="O31" s="19">
        <v>7181.0438564697351</v>
      </c>
      <c r="P31" s="19">
        <v>7317.4330464879577</v>
      </c>
      <c r="Q31" s="19">
        <v>7420.5052301151318</v>
      </c>
      <c r="R31" s="19">
        <v>8469.1567139671952</v>
      </c>
      <c r="S31" s="19">
        <v>8636.247090844543</v>
      </c>
      <c r="T31" s="19">
        <v>8835.9912905313959</v>
      </c>
      <c r="U31" s="19">
        <v>7812.1121564466594</v>
      </c>
      <c r="V31" s="19">
        <v>9222.5869327362707</v>
      </c>
      <c r="W31" s="19">
        <v>10893.059816043316</v>
      </c>
      <c r="X31" s="19">
        <v>12298.525192433888</v>
      </c>
      <c r="Y31" s="19">
        <v>10976.020732668192</v>
      </c>
      <c r="Z31" s="19">
        <v>12064.158501495118</v>
      </c>
      <c r="AA31" s="19">
        <v>12676.781322203175</v>
      </c>
      <c r="AB31" s="19">
        <v>13314.134570893848</v>
      </c>
    </row>
    <row r="32" spans="1:28" s="2" customFormat="1" ht="12.6" customHeight="1" x14ac:dyDescent="0.3">
      <c r="A32" s="2" t="s">
        <v>6</v>
      </c>
      <c r="B32" s="19">
        <v>7158.3998843987611</v>
      </c>
      <c r="C32" s="19">
        <v>7372.4663059622817</v>
      </c>
      <c r="D32" s="19">
        <v>7500.3552744205726</v>
      </c>
      <c r="E32" s="19">
        <v>6282.9487829464861</v>
      </c>
      <c r="F32" s="19">
        <v>7825.8048582174179</v>
      </c>
      <c r="G32" s="19">
        <v>8209.3489665084344</v>
      </c>
      <c r="H32" s="19">
        <v>9704.6648520587696</v>
      </c>
      <c r="I32" s="19">
        <v>10804.062694500655</v>
      </c>
      <c r="J32" s="19">
        <v>11147.684914047304</v>
      </c>
      <c r="K32" s="19">
        <v>12273.555739210577</v>
      </c>
      <c r="L32" s="19">
        <v>14896.794304066769</v>
      </c>
      <c r="M32" s="19">
        <v>14571.646157911937</v>
      </c>
      <c r="N32" s="19">
        <v>14397.696159987234</v>
      </c>
      <c r="O32" s="19">
        <v>14451.255798028873</v>
      </c>
      <c r="P32" s="19">
        <v>15804.12684634893</v>
      </c>
      <c r="Q32" s="19">
        <v>17933.4907687124</v>
      </c>
      <c r="R32" s="19">
        <v>20324.154030100017</v>
      </c>
      <c r="S32" s="19">
        <v>21973.540517687012</v>
      </c>
      <c r="T32" s="19">
        <v>24076.232464690434</v>
      </c>
      <c r="U32" s="19">
        <v>19272.231286258884</v>
      </c>
      <c r="V32" s="19">
        <v>23338.392562432469</v>
      </c>
      <c r="W32" s="19">
        <v>25635.942172452967</v>
      </c>
      <c r="X32" s="19">
        <v>27305.08654093746</v>
      </c>
      <c r="Y32" s="19">
        <v>26461.665447426411</v>
      </c>
      <c r="Z32" s="19">
        <v>26364.072778119145</v>
      </c>
      <c r="AA32" s="19">
        <v>27324.098384885951</v>
      </c>
      <c r="AB32" s="19">
        <v>26873.577664802418</v>
      </c>
    </row>
    <row r="33" spans="1:28" s="2" customFormat="1" ht="12.6" customHeight="1" x14ac:dyDescent="0.3">
      <c r="A33" s="2" t="s">
        <v>30</v>
      </c>
      <c r="B33" s="19">
        <v>5137.859397045162</v>
      </c>
      <c r="C33" s="19">
        <v>5308.3421585235001</v>
      </c>
      <c r="D33" s="19">
        <v>5345.3699041364689</v>
      </c>
      <c r="E33" s="19">
        <v>5261.0085684538153</v>
      </c>
      <c r="F33" s="19">
        <v>5862.3393913741211</v>
      </c>
      <c r="G33" s="19">
        <v>6375.0324322221632</v>
      </c>
      <c r="H33" s="19">
        <v>6783.7979989355053</v>
      </c>
      <c r="I33" s="19">
        <v>7277.9971691027931</v>
      </c>
      <c r="J33" s="19">
        <v>7777.7064089896576</v>
      </c>
      <c r="K33" s="19">
        <v>8383.1289623588509</v>
      </c>
      <c r="L33" s="19">
        <v>9795.1984620202529</v>
      </c>
      <c r="M33" s="19">
        <v>10389.422893509069</v>
      </c>
      <c r="N33" s="19">
        <v>10268.811603692624</v>
      </c>
      <c r="O33" s="19">
        <v>10862.349947958544</v>
      </c>
      <c r="P33" s="19">
        <v>11821.324782719172</v>
      </c>
      <c r="Q33" s="19">
        <v>12471.469667405121</v>
      </c>
      <c r="R33" s="19">
        <v>13239.163403114353</v>
      </c>
      <c r="S33" s="19">
        <v>14362.215356204963</v>
      </c>
      <c r="T33" s="19">
        <v>15082.037301686365</v>
      </c>
      <c r="U33" s="19">
        <v>12305.826404621572</v>
      </c>
      <c r="V33" s="19">
        <v>14361.665123856468</v>
      </c>
      <c r="W33" s="19">
        <v>16419.081465151012</v>
      </c>
      <c r="X33" s="19">
        <v>16524.785977746989</v>
      </c>
      <c r="Y33" s="19">
        <v>16327.743242315892</v>
      </c>
      <c r="Z33" s="19">
        <v>16104.735820580237</v>
      </c>
      <c r="AA33" s="19">
        <v>16405.657430435011</v>
      </c>
      <c r="AB33" s="19">
        <v>16399.384769477274</v>
      </c>
    </row>
    <row r="34" spans="1:28" s="2" customFormat="1" ht="12.6" customHeight="1" x14ac:dyDescent="0.3">
      <c r="A34" s="2" t="s">
        <v>31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9">
        <v>1113.378822443944</v>
      </c>
      <c r="L34" s="19">
        <v>1387.3606259240087</v>
      </c>
      <c r="M34" s="19">
        <v>1464.789719128388</v>
      </c>
      <c r="N34" s="19">
        <v>1529.2008458614446</v>
      </c>
      <c r="O34" s="19">
        <v>1579.1815755555858</v>
      </c>
      <c r="P34" s="19">
        <v>1887.5583232401013</v>
      </c>
      <c r="Q34" s="19">
        <v>2140.1307990145606</v>
      </c>
      <c r="R34" s="19">
        <v>2650.5714342996334</v>
      </c>
      <c r="S34" s="19">
        <v>3171.4224495382737</v>
      </c>
      <c r="T34" s="19">
        <v>3724.6258038793053</v>
      </c>
      <c r="U34" s="19">
        <v>2809.8108982733215</v>
      </c>
      <c r="V34" s="19">
        <v>3532.234771658078</v>
      </c>
      <c r="W34" s="19">
        <v>3974.7818324482241</v>
      </c>
      <c r="X34" s="19">
        <v>4070.3800609250916</v>
      </c>
      <c r="Y34" s="19">
        <v>4106.8914616433194</v>
      </c>
      <c r="Z34" s="19">
        <v>4428.6137545473366</v>
      </c>
      <c r="AA34" s="19">
        <v>4661.9954620388453</v>
      </c>
      <c r="AB34" s="19">
        <v>4694.7116918707407</v>
      </c>
    </row>
    <row r="35" spans="1:28" s="2" customFormat="1" ht="12.6" customHeight="1" x14ac:dyDescent="0.3">
      <c r="A35" s="2" t="s">
        <v>7</v>
      </c>
      <c r="B35" s="19">
        <v>1932.3739157532591</v>
      </c>
      <c r="C35" s="19">
        <v>2139.4239231745114</v>
      </c>
      <c r="D35" s="19">
        <v>2347.9438432202091</v>
      </c>
      <c r="E35" s="19">
        <v>2072.8669476272262</v>
      </c>
      <c r="F35" s="19">
        <v>2277.0426971780444</v>
      </c>
      <c r="G35" s="19">
        <v>2488.7270576869382</v>
      </c>
      <c r="H35" s="19">
        <v>2760.4802462964917</v>
      </c>
      <c r="I35" s="19">
        <v>3068.9373149300345</v>
      </c>
      <c r="J35" s="19">
        <v>3391.1995582063437</v>
      </c>
      <c r="K35" s="19">
        <v>3681.883534835943</v>
      </c>
      <c r="L35" s="19">
        <v>4220.5978287489288</v>
      </c>
      <c r="M35" s="19">
        <v>4268.2184316489738</v>
      </c>
      <c r="N35" s="19">
        <v>4085.3633723209464</v>
      </c>
      <c r="O35" s="19">
        <v>3994.9861133876748</v>
      </c>
      <c r="P35" s="19">
        <v>4217.7780111810789</v>
      </c>
      <c r="Q35" s="19">
        <v>4895.0553194992663</v>
      </c>
      <c r="R35" s="19">
        <v>5355.314332550608</v>
      </c>
      <c r="S35" s="19">
        <v>5689.6747504032246</v>
      </c>
      <c r="T35" s="19">
        <v>6082.8046933771384</v>
      </c>
      <c r="U35" s="19">
        <v>4863.999990911685</v>
      </c>
      <c r="V35" s="19">
        <v>5546.6512015581629</v>
      </c>
      <c r="W35" s="19">
        <v>5632.55192301017</v>
      </c>
      <c r="X35" s="19">
        <v>5347.3697350451002</v>
      </c>
      <c r="Y35" s="19">
        <v>5436.3715923152304</v>
      </c>
      <c r="Z35" s="19">
        <v>5661.3019994339857</v>
      </c>
      <c r="AA35" s="19">
        <v>5816.4660559959484</v>
      </c>
      <c r="AB35" s="19">
        <v>5922.1492786711187</v>
      </c>
    </row>
    <row r="36" spans="1:28" s="2" customFormat="1" ht="12.6" customHeight="1" x14ac:dyDescent="0.3">
      <c r="A36" s="2" t="s">
        <v>38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9">
        <v>434.62030420308605</v>
      </c>
      <c r="L36" s="19">
        <v>633.92084383837619</v>
      </c>
      <c r="M36" s="19">
        <v>774.97306452561361</v>
      </c>
      <c r="N36" s="19">
        <v>864.77269797036047</v>
      </c>
      <c r="O36" s="19">
        <v>980.27932851628918</v>
      </c>
      <c r="P36" s="19">
        <v>1219.0338226475158</v>
      </c>
      <c r="Q36" s="19">
        <v>1521.7220704511767</v>
      </c>
      <c r="R36" s="19">
        <v>1916.8259552516683</v>
      </c>
      <c r="S36" s="19">
        <v>2428.0065647277775</v>
      </c>
      <c r="T36" s="19">
        <v>2769.4076119456508</v>
      </c>
      <c r="U36" s="19">
        <v>1905.4328485554754</v>
      </c>
      <c r="V36" s="19">
        <v>2308.4716326931539</v>
      </c>
      <c r="W36" s="19">
        <v>2720.0673061056955</v>
      </c>
      <c r="X36" s="19">
        <v>2719.1585826350679</v>
      </c>
      <c r="Y36" s="19">
        <v>2763.631143421348</v>
      </c>
      <c r="Z36" s="19">
        <v>2935.5134634437695</v>
      </c>
      <c r="AA36" s="19">
        <v>3169.4589511856357</v>
      </c>
      <c r="AB36" s="19">
        <v>3409.009593673461</v>
      </c>
    </row>
    <row r="37" spans="1:28" s="2" customFormat="1" ht="12.6" customHeight="1" x14ac:dyDescent="0.3">
      <c r="A37" s="2" t="s">
        <v>32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9">
        <v>4790.8998177254198</v>
      </c>
      <c r="L37" s="19">
        <v>5527.3411461674095</v>
      </c>
      <c r="M37" s="19">
        <v>5700.2332553135675</v>
      </c>
      <c r="N37" s="19">
        <v>5804.3375562806095</v>
      </c>
      <c r="O37" s="19">
        <v>6134.7356159020928</v>
      </c>
      <c r="P37" s="19">
        <v>7092.1488474694625</v>
      </c>
      <c r="Q37" s="19">
        <v>8146.3163111549411</v>
      </c>
      <c r="R37" s="19">
        <v>9597.3859889245941</v>
      </c>
      <c r="S37" s="19">
        <v>11459.542165474435</v>
      </c>
      <c r="T37" s="19">
        <v>12525.537627053893</v>
      </c>
      <c r="U37" s="19">
        <v>9374.7078522428565</v>
      </c>
      <c r="V37" s="19">
        <v>11099.104239619808</v>
      </c>
      <c r="W37" s="19">
        <v>12450.315556273104</v>
      </c>
      <c r="X37" s="19">
        <v>12130.210907732244</v>
      </c>
      <c r="Y37" s="19">
        <v>12205.383566614097</v>
      </c>
      <c r="Z37" s="19">
        <v>12396.917157710623</v>
      </c>
      <c r="AA37" s="19">
        <v>13033.951661613846</v>
      </c>
      <c r="AB37" s="19">
        <v>13369.664003472551</v>
      </c>
    </row>
    <row r="38" spans="1:28" s="2" customFormat="1" ht="12.6" customHeight="1" x14ac:dyDescent="0.3">
      <c r="A38" s="2" t="s">
        <v>33</v>
      </c>
      <c r="B38" s="17" t="s">
        <v>16</v>
      </c>
      <c r="C38" s="17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7" t="s">
        <v>16</v>
      </c>
      <c r="K38" s="19">
        <v>1969.0798834571701</v>
      </c>
      <c r="L38" s="19">
        <v>2558.9697585899603</v>
      </c>
      <c r="M38" s="19">
        <v>3064.0760186830366</v>
      </c>
      <c r="N38" s="19">
        <v>3256.5829285301165</v>
      </c>
      <c r="O38" s="19">
        <v>3708.92484343351</v>
      </c>
      <c r="P38" s="19">
        <v>4465.479930191972</v>
      </c>
      <c r="Q38" s="19">
        <v>5181.2082785422926</v>
      </c>
      <c r="R38" s="19">
        <v>6668.2449494949487</v>
      </c>
      <c r="S38" s="19">
        <v>8231.4383661072225</v>
      </c>
      <c r="T38" s="19">
        <v>9347.4705658265975</v>
      </c>
      <c r="U38" s="19">
        <v>7412.676981889681</v>
      </c>
      <c r="V38" s="19">
        <v>9099.5675653614471</v>
      </c>
      <c r="W38" s="19">
        <v>10636.731457301566</v>
      </c>
      <c r="X38" s="19">
        <v>11146.911675507121</v>
      </c>
      <c r="Y38" s="19">
        <v>11373.954043330827</v>
      </c>
      <c r="Z38" s="19">
        <v>11390.155261801763</v>
      </c>
      <c r="AA38" s="19">
        <v>12204.877420730523</v>
      </c>
      <c r="AB38" s="19">
        <v>12571.513449799235</v>
      </c>
    </row>
    <row r="39" spans="1:28" s="2" customFormat="1" ht="12.6" customHeight="1" x14ac:dyDescent="0.3">
      <c r="A39" s="2" t="s">
        <v>8</v>
      </c>
      <c r="B39" s="19">
        <v>4279.3246921276468</v>
      </c>
      <c r="C39" s="19">
        <v>3517.670778985123</v>
      </c>
      <c r="D39" s="19">
        <v>3243.7847509307016</v>
      </c>
      <c r="E39" s="19">
        <v>3046.4994731929805</v>
      </c>
      <c r="F39" s="19">
        <v>3867.1406672663884</v>
      </c>
      <c r="G39" s="19">
        <v>4418.7266143846127</v>
      </c>
      <c r="H39" s="19">
        <v>4836.3966255643636</v>
      </c>
      <c r="I39" s="19">
        <v>5431.2669513981982</v>
      </c>
      <c r="J39" s="19">
        <v>5711.6779919138962</v>
      </c>
      <c r="K39" s="19">
        <v>5839.7417187148112</v>
      </c>
      <c r="L39" s="19">
        <v>7211.3367194567245</v>
      </c>
      <c r="M39" s="19">
        <v>7034.0071586907452</v>
      </c>
      <c r="N39" s="19">
        <v>6965.8690319603784</v>
      </c>
      <c r="O39" s="19">
        <v>7218.5690591870034</v>
      </c>
      <c r="P39" s="19">
        <v>7922.4373971690502</v>
      </c>
      <c r="Q39" s="19">
        <v>9019.9558454886173</v>
      </c>
      <c r="R39" s="19">
        <v>10513.206915316674</v>
      </c>
      <c r="S39" s="19">
        <v>11297.424366893407</v>
      </c>
      <c r="T39" s="19">
        <v>11772.962620017342</v>
      </c>
      <c r="U39" s="19">
        <v>8196.0244927355016</v>
      </c>
      <c r="V39" s="19">
        <v>9698.235629487237</v>
      </c>
      <c r="W39" s="19">
        <v>11261.691492678701</v>
      </c>
      <c r="X39" s="19">
        <v>11019.136806234537</v>
      </c>
      <c r="Y39" s="19">
        <v>10762.87243346477</v>
      </c>
      <c r="Z39" s="19">
        <v>10597.420417627451</v>
      </c>
      <c r="AA39" s="19">
        <v>9957.9787318616181</v>
      </c>
      <c r="AB39" s="19">
        <v>10021.963410838247</v>
      </c>
    </row>
    <row r="40" spans="1:28" s="2" customFormat="1" ht="12.6" customHeight="1" x14ac:dyDescent="0.3">
      <c r="A40" s="2" t="s">
        <v>9</v>
      </c>
      <c r="B40" s="19">
        <v>5025.1910422832589</v>
      </c>
      <c r="C40" s="19">
        <v>4677.1889838114321</v>
      </c>
      <c r="D40" s="19">
        <v>4444.4084533763989</v>
      </c>
      <c r="E40" s="19">
        <v>4190.5137509573442</v>
      </c>
      <c r="F40" s="19">
        <v>4977.0677529576815</v>
      </c>
      <c r="G40" s="19">
        <v>5639.6156200599771</v>
      </c>
      <c r="H40" s="19">
        <v>5964.472289435831</v>
      </c>
      <c r="I40" s="19">
        <v>6539.9973475037987</v>
      </c>
      <c r="J40" s="19">
        <v>6896.200957884178</v>
      </c>
      <c r="K40" s="19">
        <v>7267.1854490948035</v>
      </c>
      <c r="L40" s="19">
        <v>8904.6616199243781</v>
      </c>
      <c r="M40" s="19">
        <v>7944.2364517822771</v>
      </c>
      <c r="N40" s="19">
        <v>7947.6914014480426</v>
      </c>
      <c r="O40" s="19">
        <v>8260.0101914954248</v>
      </c>
      <c r="P40" s="19">
        <v>8993.5347444814706</v>
      </c>
      <c r="Q40" s="19">
        <v>9963.0556522233182</v>
      </c>
      <c r="R40" s="19">
        <v>11227.429752716476</v>
      </c>
      <c r="S40" s="19">
        <v>12268.171521992632</v>
      </c>
      <c r="T40" s="19">
        <v>12475.891401510651</v>
      </c>
      <c r="U40" s="19">
        <v>9284.9695457614107</v>
      </c>
      <c r="V40" s="19">
        <v>12028.286585497717</v>
      </c>
      <c r="W40" s="19">
        <v>13506.755299997771</v>
      </c>
      <c r="X40" s="19">
        <v>13496.515553596464</v>
      </c>
      <c r="Y40" s="19">
        <v>12655.154259261797</v>
      </c>
      <c r="Z40" s="19">
        <v>12662.946828488199</v>
      </c>
      <c r="AA40" s="19">
        <v>12804.201755245398</v>
      </c>
      <c r="AB40" s="19">
        <v>12914.615820884281</v>
      </c>
    </row>
    <row r="41" spans="1:28" s="2" customFormat="1" ht="12.6" customHeight="1" x14ac:dyDescent="0.3">
      <c r="A41" s="4" t="s">
        <v>10</v>
      </c>
      <c r="B41" s="19">
        <v>3071.4538201918745</v>
      </c>
      <c r="C41" s="19">
        <v>2955.534058542718</v>
      </c>
      <c r="D41" s="19">
        <v>2978.477696166794</v>
      </c>
      <c r="E41" s="19">
        <v>3100.6842938524223</v>
      </c>
      <c r="F41" s="19">
        <v>3405.2388404329567</v>
      </c>
      <c r="G41" s="19">
        <v>3526.1608072087915</v>
      </c>
      <c r="H41" s="19">
        <v>3895.1993926731934</v>
      </c>
      <c r="I41" s="19">
        <v>4656.1504710083118</v>
      </c>
      <c r="J41" s="19">
        <v>4906.8581620121149</v>
      </c>
      <c r="K41" s="19">
        <v>5203.8688838972075</v>
      </c>
      <c r="L41" s="19">
        <v>6410.605137214191</v>
      </c>
      <c r="M41" s="19">
        <v>6506.1427939876594</v>
      </c>
      <c r="N41" s="19">
        <v>6499.3726152339677</v>
      </c>
      <c r="O41" s="19">
        <v>5933.9450097589306</v>
      </c>
      <c r="P41" s="19">
        <v>6326.6301755673203</v>
      </c>
      <c r="Q41" s="19">
        <v>6934.9415648021295</v>
      </c>
      <c r="R41" s="19">
        <v>8049.2922171809569</v>
      </c>
      <c r="S41" s="19">
        <v>7625.5116415151051</v>
      </c>
      <c r="T41" s="19">
        <v>7263.5347889914328</v>
      </c>
      <c r="U41" s="19">
        <v>6005.26643553742</v>
      </c>
      <c r="V41" s="19">
        <v>7123.5001866975399</v>
      </c>
      <c r="W41" s="19">
        <v>7741.7581381846103</v>
      </c>
      <c r="X41" s="19">
        <v>8522.0776094256926</v>
      </c>
      <c r="Y41" s="19">
        <v>7776.7669243443142</v>
      </c>
      <c r="Z41" s="19">
        <v>8076.5201494829435</v>
      </c>
      <c r="AA41" s="19">
        <v>8702.1112007961747</v>
      </c>
      <c r="AB41" s="19">
        <v>8792.990595228488</v>
      </c>
    </row>
    <row r="42" spans="1:28" s="2" customFormat="1" ht="12.6" customHeight="1" x14ac:dyDescent="0.3">
      <c r="A42" s="4" t="s">
        <v>34</v>
      </c>
      <c r="B42" s="19">
        <v>4989.2325180788812</v>
      </c>
      <c r="C42" s="19">
        <v>4849.6057489358391</v>
      </c>
      <c r="D42" s="19">
        <v>4700.9172989544732</v>
      </c>
      <c r="E42" s="19">
        <v>4770.6916246798519</v>
      </c>
      <c r="F42" s="19">
        <v>5306.5853683914802</v>
      </c>
      <c r="G42" s="19">
        <v>5749.2278786958914</v>
      </c>
      <c r="H42" s="19">
        <v>6183.1272023958127</v>
      </c>
      <c r="I42" s="19">
        <v>7180.0713636262226</v>
      </c>
      <c r="J42" s="19">
        <v>7567.4591559804312</v>
      </c>
      <c r="K42" s="19">
        <v>7141.4286771575289</v>
      </c>
      <c r="L42" s="19">
        <v>8181.5394763019822</v>
      </c>
      <c r="M42" s="19">
        <v>8049.8534896465726</v>
      </c>
      <c r="N42" s="19">
        <v>8131.6231902894433</v>
      </c>
      <c r="O42" s="19">
        <v>7761.2135707777161</v>
      </c>
      <c r="P42" s="19">
        <v>8518.048339940713</v>
      </c>
      <c r="Q42" s="19">
        <v>9705.9220039758038</v>
      </c>
      <c r="R42" s="19">
        <v>11018.660972682541</v>
      </c>
      <c r="S42" s="19">
        <v>11589.285843985668</v>
      </c>
      <c r="T42" s="19">
        <v>12954.567187884921</v>
      </c>
      <c r="U42" s="19">
        <v>11215.081016791783</v>
      </c>
      <c r="V42" s="19">
        <v>12021.327244931712</v>
      </c>
      <c r="W42" s="19">
        <v>13264.015137272994</v>
      </c>
      <c r="X42" s="19">
        <v>13625.505679048993</v>
      </c>
      <c r="Y42" s="19">
        <v>13385.92731538077</v>
      </c>
      <c r="Z42" s="19">
        <v>13187.822168102004</v>
      </c>
      <c r="AA42" s="19" t="s">
        <v>16</v>
      </c>
      <c r="AB42" s="19" t="s">
        <v>16</v>
      </c>
    </row>
    <row r="44" spans="1:28" ht="6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45"/>
      <c r="Z44" s="45"/>
      <c r="AA44" s="45"/>
      <c r="AB44" s="45"/>
    </row>
    <row r="45" spans="1:28" ht="12.6" customHeight="1" x14ac:dyDescent="0.2">
      <c r="A45" s="1" t="s">
        <v>36</v>
      </c>
    </row>
    <row r="48" spans="1:28" ht="12.6" customHeight="1" x14ac:dyDescent="0.2">
      <c r="A48" s="1" t="s">
        <v>15</v>
      </c>
    </row>
    <row r="49" spans="1:24" ht="12.6" customHeight="1" x14ac:dyDescent="0.2">
      <c r="A49" s="1" t="s">
        <v>45</v>
      </c>
    </row>
    <row r="50" spans="1:24" ht="12.6" customHeight="1" x14ac:dyDescent="0.2">
      <c r="A50" s="1" t="s">
        <v>51</v>
      </c>
    </row>
    <row r="51" spans="1:24" ht="12.6" customHeight="1" x14ac:dyDescent="0.2">
      <c r="A51" s="49" t="s">
        <v>46</v>
      </c>
    </row>
    <row r="52" spans="1:24" ht="15.6" x14ac:dyDescent="0.3">
      <c r="A52" s="1" t="s">
        <v>52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2.6" customHeight="1" x14ac:dyDescent="0.2">
      <c r="A53" s="32" t="s">
        <v>17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>
    <oddFooter>&amp;L&amp;Z&amp;F/&amp;A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B52"/>
  <sheetViews>
    <sheetView zoomScaleNormal="100" zoomScaleSheetLayoutView="100" workbookViewId="0">
      <pane xSplit="1" ySplit="9" topLeftCell="B19" activePane="bottomRight" state="frozen"/>
      <selection activeCell="X56" sqref="X56"/>
      <selection pane="topRight" activeCell="X56" sqref="X56"/>
      <selection pane="bottomLeft" activeCell="X56" sqref="X56"/>
      <selection pane="bottomRight" activeCell="T45" sqref="T45"/>
    </sheetView>
  </sheetViews>
  <sheetFormatPr baseColWidth="10" defaultColWidth="11" defaultRowHeight="12.6" customHeight="1" x14ac:dyDescent="0.2"/>
  <cols>
    <col min="1" max="1" width="13.5" style="1" customWidth="1"/>
    <col min="2" max="27" width="6.19921875" style="1" customWidth="1"/>
    <col min="28" max="28" width="7.5" style="1" customWidth="1"/>
    <col min="29" max="16384" width="11" style="1"/>
  </cols>
  <sheetData>
    <row r="1" spans="1:28" ht="12.6" customHeight="1" x14ac:dyDescent="0.2">
      <c r="A1" s="9" t="s">
        <v>13</v>
      </c>
      <c r="Q1" s="10"/>
      <c r="U1" s="10"/>
      <c r="V1" s="10"/>
      <c r="Z1" s="9"/>
      <c r="AA1" s="9" t="s">
        <v>12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14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8" ht="12.6" customHeight="1" x14ac:dyDescent="0.2">
      <c r="B6" s="23" t="s">
        <v>19</v>
      </c>
    </row>
    <row r="7" spans="1:28" ht="3.75" customHeight="1" x14ac:dyDescent="0.2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27">
        <v>2000</v>
      </c>
      <c r="M8" s="27">
        <v>2001</v>
      </c>
      <c r="N8" s="27">
        <v>2002</v>
      </c>
      <c r="O8" s="27">
        <v>2003</v>
      </c>
      <c r="P8" s="30">
        <v>2004</v>
      </c>
      <c r="Q8" s="30">
        <v>2005</v>
      </c>
      <c r="R8" s="30">
        <v>2006</v>
      </c>
      <c r="S8" s="30">
        <v>2007</v>
      </c>
      <c r="T8" s="30">
        <v>2008</v>
      </c>
      <c r="U8" s="30">
        <v>2009</v>
      </c>
      <c r="V8" s="30">
        <v>2010</v>
      </c>
      <c r="W8" s="30">
        <v>2011</v>
      </c>
      <c r="X8" s="30">
        <v>2012</v>
      </c>
      <c r="Y8" s="30">
        <v>2013</v>
      </c>
      <c r="Z8" s="30" t="s">
        <v>49</v>
      </c>
      <c r="AA8" s="27" t="s">
        <v>48</v>
      </c>
      <c r="AB8" s="27" t="s">
        <v>53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  <c r="Q9" s="31"/>
      <c r="R9" s="31"/>
      <c r="S9" s="31"/>
      <c r="T9" s="31"/>
      <c r="U9" s="31"/>
      <c r="V9" s="31"/>
      <c r="W9" s="31"/>
      <c r="X9" s="31"/>
      <c r="Y9" s="46"/>
      <c r="Z9" s="51"/>
      <c r="AA9" s="52"/>
      <c r="AB9" s="52"/>
    </row>
    <row r="10" spans="1:28" s="2" customFormat="1" ht="3.75" customHeight="1" x14ac:dyDescent="0.3"/>
    <row r="11" spans="1:28" s="2" customFormat="1" ht="12.6" customHeight="1" x14ac:dyDescent="0.3">
      <c r="A11" s="11" t="s">
        <v>11</v>
      </c>
      <c r="B11" s="18">
        <v>7506.9113030709414</v>
      </c>
      <c r="C11" s="18">
        <v>7349.210943960712</v>
      </c>
      <c r="D11" s="18">
        <v>7393.2069595228131</v>
      </c>
      <c r="E11" s="18">
        <v>7811.2797137331008</v>
      </c>
      <c r="F11" s="18">
        <v>8488.1116211790941</v>
      </c>
      <c r="G11" s="18">
        <v>8892.9806287744777</v>
      </c>
      <c r="H11" s="18">
        <v>8896.4670986472775</v>
      </c>
      <c r="I11" s="18">
        <v>9482.6604998541243</v>
      </c>
      <c r="J11" s="18">
        <v>9911.9773013746981</v>
      </c>
      <c r="K11" s="18">
        <v>10590.385085386655</v>
      </c>
      <c r="L11" s="18">
        <v>12204.994553659712</v>
      </c>
      <c r="M11" s="18">
        <v>12726.304838039132</v>
      </c>
      <c r="N11" s="18">
        <v>12825.723611644604</v>
      </c>
      <c r="O11" s="18">
        <v>12173.610817718103</v>
      </c>
      <c r="P11" s="18">
        <v>12965.518889625791</v>
      </c>
      <c r="Q11" s="18">
        <v>14198.051490053676</v>
      </c>
      <c r="R11" s="18">
        <v>15753.315937198022</v>
      </c>
      <c r="S11" s="18">
        <v>16328.707123792688</v>
      </c>
      <c r="T11" s="18">
        <v>17922.711205144824</v>
      </c>
      <c r="U11" s="18">
        <v>16118.971842631179</v>
      </c>
      <c r="V11" s="18">
        <v>18946.14379037957</v>
      </c>
      <c r="W11" s="18">
        <v>21444.869934870232</v>
      </c>
      <c r="X11" s="18">
        <v>30553.152352670673</v>
      </c>
      <c r="Y11" s="18">
        <v>33560.640174348737</v>
      </c>
      <c r="Z11" s="18">
        <v>28846.393651014401</v>
      </c>
      <c r="AA11" s="18">
        <v>31741.029558615268</v>
      </c>
      <c r="AB11" s="18">
        <v>32886.856761864779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4" customFormat="1" ht="12.6" customHeight="1" x14ac:dyDescent="0.3">
      <c r="A14" s="4" t="s">
        <v>0</v>
      </c>
      <c r="B14" s="19">
        <v>9345.6008585632462</v>
      </c>
      <c r="C14" s="19">
        <v>9522.2026689763425</v>
      </c>
      <c r="D14" s="19">
        <v>9522.7528006643788</v>
      </c>
      <c r="E14" s="19">
        <v>10593.029481882726</v>
      </c>
      <c r="F14" s="19">
        <v>11789.857485141274</v>
      </c>
      <c r="G14" s="19">
        <v>13453.038297731204</v>
      </c>
      <c r="H14" s="19">
        <v>13769.333810638953</v>
      </c>
      <c r="I14" s="19">
        <v>15132.603739582582</v>
      </c>
      <c r="J14" s="19">
        <v>15920.113529241393</v>
      </c>
      <c r="K14" s="19">
        <v>16457.321462279484</v>
      </c>
      <c r="L14" s="19">
        <v>19919.065033643143</v>
      </c>
      <c r="M14" s="19">
        <v>20708.314017148681</v>
      </c>
      <c r="N14" s="19">
        <v>22169.456508296778</v>
      </c>
      <c r="O14" s="19">
        <v>21820.529548340048</v>
      </c>
      <c r="P14" s="19">
        <v>23716.142314744659</v>
      </c>
      <c r="Q14" s="19">
        <v>25726.479754834745</v>
      </c>
      <c r="R14" s="19">
        <v>27787.687670374838</v>
      </c>
      <c r="S14" s="19">
        <v>29708.346158649969</v>
      </c>
      <c r="T14" s="19">
        <v>30074.92547483019</v>
      </c>
      <c r="U14" s="19">
        <v>24735.796627570893</v>
      </c>
      <c r="V14" s="19">
        <v>28370.165605694885</v>
      </c>
      <c r="W14" s="19">
        <v>31063.489226715759</v>
      </c>
      <c r="X14" s="19">
        <v>31283.757779510313</v>
      </c>
      <c r="Y14" s="19">
        <v>31622.202181363642</v>
      </c>
      <c r="Z14" s="19">
        <v>31797.950780084502</v>
      </c>
      <c r="AA14" s="19">
        <v>31834.873831500416</v>
      </c>
      <c r="AB14" s="19">
        <v>31791.113114646414</v>
      </c>
    </row>
    <row r="15" spans="1:28" s="4" customFormat="1" ht="12.6" customHeight="1" x14ac:dyDescent="0.3">
      <c r="A15" s="4" t="s">
        <v>37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9">
        <v>453.68550214808056</v>
      </c>
      <c r="L15" s="19">
        <v>641.32334563482584</v>
      </c>
      <c r="M15" s="19">
        <v>701.1500628016455</v>
      </c>
      <c r="N15" s="19">
        <v>770.50991794825518</v>
      </c>
      <c r="O15" s="19">
        <v>854.26876873837523</v>
      </c>
      <c r="P15" s="19">
        <v>995.20383538233693</v>
      </c>
      <c r="Q15" s="19">
        <v>1190.8581735518412</v>
      </c>
      <c r="R15" s="19">
        <v>1539.8386053057325</v>
      </c>
      <c r="S15" s="19">
        <v>1784.3105070032734</v>
      </c>
      <c r="T15" s="19">
        <v>2022.3591321204756</v>
      </c>
      <c r="U15" s="19">
        <v>1566.8024039793659</v>
      </c>
      <c r="V15" s="19">
        <v>2096.7246878977321</v>
      </c>
      <c r="W15" s="19">
        <v>2749.8188123343575</v>
      </c>
      <c r="X15" s="19">
        <v>2834.7024739519361</v>
      </c>
      <c r="Y15" s="19">
        <v>3057.4014709483849</v>
      </c>
      <c r="Z15" s="19">
        <v>3042.3106081046667</v>
      </c>
      <c r="AA15" s="19">
        <v>3176.4747372954753</v>
      </c>
      <c r="AB15" s="19">
        <v>3281.0048500206321</v>
      </c>
    </row>
    <row r="16" spans="1:28" s="4" customFormat="1" ht="12.6" customHeight="1" x14ac:dyDescent="0.3">
      <c r="A16" s="4" t="s">
        <v>21</v>
      </c>
      <c r="B16" s="17" t="s">
        <v>16</v>
      </c>
      <c r="C16" s="17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9">
        <v>2421.5663531241821</v>
      </c>
      <c r="L16" s="19">
        <v>3064.8666708568066</v>
      </c>
      <c r="M16" s="19">
        <v>3636.425118893842</v>
      </c>
      <c r="N16" s="19">
        <v>3990.3219058340492</v>
      </c>
      <c r="O16" s="19">
        <v>4223.9264787789707</v>
      </c>
      <c r="P16" s="19">
        <v>5422.6697727894889</v>
      </c>
      <c r="Q16" s="19">
        <v>6149.9060433744771</v>
      </c>
      <c r="R16" s="19">
        <v>7395.0633912181611</v>
      </c>
      <c r="S16" s="19">
        <v>8716.5953806588932</v>
      </c>
      <c r="T16" s="19">
        <v>9649.524113006315</v>
      </c>
      <c r="U16" s="19">
        <v>7767.598846053098</v>
      </c>
      <c r="V16" s="19">
        <v>9588.0000244693019</v>
      </c>
      <c r="W16" s="19">
        <v>11162.1152483076</v>
      </c>
      <c r="X16" s="19">
        <v>11634.918844465894</v>
      </c>
      <c r="Y16" s="19">
        <v>11618.832982681359</v>
      </c>
      <c r="Z16" s="19">
        <v>12537.447375337682</v>
      </c>
      <c r="AA16" s="19">
        <v>13509.241313213026</v>
      </c>
      <c r="AB16" s="19">
        <v>13928.566115679378</v>
      </c>
    </row>
    <row r="17" spans="1:28" s="4" customFormat="1" ht="12.6" customHeight="1" x14ac:dyDescent="0.3">
      <c r="A17" s="5" t="s">
        <v>1</v>
      </c>
      <c r="B17" s="19">
        <v>5437.9310391830522</v>
      </c>
      <c r="C17" s="19">
        <v>5724.5074244107955</v>
      </c>
      <c r="D17" s="19">
        <v>6049.0580818833168</v>
      </c>
      <c r="E17" s="19">
        <v>6223.3935977472938</v>
      </c>
      <c r="F17" s="19">
        <v>6850.0004425935058</v>
      </c>
      <c r="G17" s="19">
        <v>7461.8681454787238</v>
      </c>
      <c r="H17" s="19">
        <v>7711.2534367086664</v>
      </c>
      <c r="I17" s="19">
        <v>8236.5883171210662</v>
      </c>
      <c r="J17" s="19">
        <v>8256.8755358970775</v>
      </c>
      <c r="K17" s="19">
        <v>8881.211281966931</v>
      </c>
      <c r="L17" s="19">
        <v>10419.285481105137</v>
      </c>
      <c r="M17" s="19">
        <v>10792.617679015153</v>
      </c>
      <c r="N17" s="19">
        <v>11326.004209111396</v>
      </c>
      <c r="O17" s="19">
        <v>10921.876761746571</v>
      </c>
      <c r="P17" s="19">
        <v>11471.124417337947</v>
      </c>
      <c r="Q17" s="19">
        <v>12640.524965327857</v>
      </c>
      <c r="R17" s="19">
        <v>13582.046405140969</v>
      </c>
      <c r="S17" s="19">
        <v>13820.238498249706</v>
      </c>
      <c r="T17" s="19">
        <v>14517.701643470322</v>
      </c>
      <c r="U17" s="19">
        <v>12225.764140876876</v>
      </c>
      <c r="V17" s="19">
        <v>13143.657387215075</v>
      </c>
      <c r="W17" s="19">
        <v>14451.982761659296</v>
      </c>
      <c r="X17" s="19">
        <v>14933.439846781193</v>
      </c>
      <c r="Y17" s="19">
        <v>14910.752596817063</v>
      </c>
      <c r="Z17" s="19">
        <v>14911.710635862906</v>
      </c>
      <c r="AA17" s="19">
        <v>15205.76566134514</v>
      </c>
      <c r="AB17" s="19">
        <v>15092.502502518286</v>
      </c>
    </row>
    <row r="18" spans="1:28" s="4" customFormat="1" ht="12.6" customHeight="1" x14ac:dyDescent="0.3">
      <c r="A18" s="5" t="s">
        <v>35</v>
      </c>
      <c r="B18" s="19">
        <v>3949.321444456968</v>
      </c>
      <c r="C18" s="19">
        <v>4059.4094079729211</v>
      </c>
      <c r="D18" s="19">
        <v>4126.9486060366517</v>
      </c>
      <c r="E18" s="19">
        <v>4008.5517153075793</v>
      </c>
      <c r="F18" s="19">
        <v>4412.6188205568087</v>
      </c>
      <c r="G18" s="19">
        <v>4908.0556359298917</v>
      </c>
      <c r="H18" s="19">
        <v>5050.154368566069</v>
      </c>
      <c r="I18" s="19">
        <v>5514.657691867701</v>
      </c>
      <c r="J18" s="19">
        <v>5910.7542296714109</v>
      </c>
      <c r="K18" s="19">
        <v>6216.486848844359</v>
      </c>
      <c r="L18" s="19">
        <v>7271.5400608360342</v>
      </c>
      <c r="M18" s="19">
        <v>7759.3674849142117</v>
      </c>
      <c r="N18" s="19">
        <v>7899.7641796805983</v>
      </c>
      <c r="O18" s="19">
        <v>8049.6574371540019</v>
      </c>
      <c r="P18" s="19">
        <v>8850.4690520563927</v>
      </c>
      <c r="Q18" s="19">
        <v>9454.3148277177115</v>
      </c>
      <c r="R18" s="19">
        <v>10705.403497501366</v>
      </c>
      <c r="S18" s="19">
        <v>11711.584776638147</v>
      </c>
      <c r="T18" s="19">
        <v>11959.144583188196</v>
      </c>
      <c r="U18" s="19">
        <v>9792.5430337635662</v>
      </c>
      <c r="V18" s="19">
        <v>11608.841061683665</v>
      </c>
      <c r="W18" s="19">
        <v>13199.576700001428</v>
      </c>
      <c r="X18" s="19">
        <v>13575.977960335076</v>
      </c>
      <c r="Y18" s="19">
        <v>13512.424024585243</v>
      </c>
      <c r="Z18" s="19">
        <v>13929.299723082795</v>
      </c>
      <c r="AA18" s="19">
        <v>14727.323564014017</v>
      </c>
      <c r="AB18" s="19">
        <v>14669.653373375026</v>
      </c>
    </row>
    <row r="19" spans="1:28" s="4" customFormat="1" ht="12.6" customHeight="1" x14ac:dyDescent="0.3">
      <c r="A19" s="5" t="s">
        <v>22</v>
      </c>
      <c r="B19" s="17" t="s">
        <v>16</v>
      </c>
      <c r="C19" s="17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9">
        <v>1637.862093316812</v>
      </c>
      <c r="L19" s="19">
        <v>2457.0918822479925</v>
      </c>
      <c r="M19" s="19">
        <v>2653.7997587454765</v>
      </c>
      <c r="N19" s="19">
        <v>2632.4348938569287</v>
      </c>
      <c r="O19" s="19">
        <v>2910.8704978948363</v>
      </c>
      <c r="P19" s="19">
        <v>3489.1125343092403</v>
      </c>
      <c r="Q19" s="19">
        <v>4563.4175957611214</v>
      </c>
      <c r="R19" s="19">
        <v>5714.8145406085732</v>
      </c>
      <c r="S19" s="19">
        <v>5982.4859261906895</v>
      </c>
      <c r="T19" s="19">
        <v>6328.3374674994775</v>
      </c>
      <c r="U19" s="19">
        <v>4856.4091814275234</v>
      </c>
      <c r="V19" s="19">
        <v>6557.4631175513205</v>
      </c>
      <c r="W19" s="19">
        <v>9027.420543597611</v>
      </c>
      <c r="X19" s="19">
        <v>9448.03756667776</v>
      </c>
      <c r="Y19" s="19">
        <v>9308.0154585683413</v>
      </c>
      <c r="Z19" s="19">
        <v>9182.9499346034681</v>
      </c>
      <c r="AA19" s="19">
        <v>8798.7405599032609</v>
      </c>
      <c r="AB19" s="19">
        <v>9040.8102472445644</v>
      </c>
    </row>
    <row r="20" spans="1:28" s="4" customFormat="1" ht="12.6" customHeight="1" x14ac:dyDescent="0.3">
      <c r="A20" s="5" t="s">
        <v>4</v>
      </c>
      <c r="B20" s="19">
        <v>5314.8444383613205</v>
      </c>
      <c r="C20" s="19">
        <v>5545.6198663041532</v>
      </c>
      <c r="D20" s="19">
        <v>6153.6431935575893</v>
      </c>
      <c r="E20" s="19">
        <v>6936.2438774157999</v>
      </c>
      <c r="F20" s="19">
        <v>7976.2131351317857</v>
      </c>
      <c r="G20" s="19">
        <v>9500.1774785920788</v>
      </c>
      <c r="H20" s="19">
        <v>10516.385755504391</v>
      </c>
      <c r="I20" s="19">
        <v>12871.020299839533</v>
      </c>
      <c r="J20" s="19">
        <v>15536.150296773747</v>
      </c>
      <c r="K20" s="19">
        <v>17910.207003954441</v>
      </c>
      <c r="L20" s="19">
        <v>22188.102653428861</v>
      </c>
      <c r="M20" s="19">
        <v>24131.551407945608</v>
      </c>
      <c r="N20" s="19">
        <v>23935.931514767024</v>
      </c>
      <c r="O20" s="19">
        <v>20684.422117905018</v>
      </c>
      <c r="P20" s="19">
        <v>20905.96053316442</v>
      </c>
      <c r="Q20" s="19">
        <v>21435.805190686417</v>
      </c>
      <c r="R20" s="19">
        <v>20577.4215594669</v>
      </c>
      <c r="S20" s="19">
        <v>20434.006632999379</v>
      </c>
      <c r="T20" s="19">
        <v>19174.810695494267</v>
      </c>
      <c r="U20" s="19">
        <v>18382.765040844246</v>
      </c>
      <c r="V20" s="19">
        <v>19488.208187930439</v>
      </c>
      <c r="W20" s="19">
        <v>20029.946086979733</v>
      </c>
      <c r="X20" s="19">
        <v>20158.085603116237</v>
      </c>
      <c r="Y20" s="19">
        <v>19128.912172651049</v>
      </c>
      <c r="Z20" s="19">
        <v>19931.034647479173</v>
      </c>
      <c r="AA20" s="19">
        <v>24131.568526678519</v>
      </c>
      <c r="AB20" s="19">
        <v>25023.768604277077</v>
      </c>
    </row>
    <row r="21" spans="1:28" s="4" customFormat="1" ht="12.6" customHeight="1" x14ac:dyDescent="0.3">
      <c r="A21" s="5" t="s">
        <v>2</v>
      </c>
      <c r="B21" s="19">
        <v>621.38791719148867</v>
      </c>
      <c r="C21" s="19">
        <v>686.75180230652461</v>
      </c>
      <c r="D21" s="19">
        <v>735.19778535596868</v>
      </c>
      <c r="E21" s="19">
        <v>691.8386930438686</v>
      </c>
      <c r="F21" s="19">
        <v>752.06954697727974</v>
      </c>
      <c r="G21" s="19">
        <v>797.634825391498</v>
      </c>
      <c r="H21" s="19">
        <v>864.08681678773689</v>
      </c>
      <c r="I21" s="19">
        <v>929.48592364441129</v>
      </c>
      <c r="J21" s="19">
        <v>896.89849281454224</v>
      </c>
      <c r="K21" s="19">
        <v>966.34017407149099</v>
      </c>
      <c r="L21" s="19">
        <v>1180.7201567017864</v>
      </c>
      <c r="M21" s="19">
        <v>1169.7132582914212</v>
      </c>
      <c r="N21" s="19">
        <v>1011.4550754325248</v>
      </c>
      <c r="O21" s="19">
        <v>1083.7531388074317</v>
      </c>
      <c r="P21" s="19">
        <v>1185.5176000005117</v>
      </c>
      <c r="Q21" s="19">
        <v>1351.5149437844168</v>
      </c>
      <c r="R21" s="19">
        <v>1569.5997970324722</v>
      </c>
      <c r="S21" s="19">
        <v>1757.1571169575086</v>
      </c>
      <c r="T21" s="19">
        <v>1927.440686082924</v>
      </c>
      <c r="U21" s="19">
        <v>1592.9793789762632</v>
      </c>
      <c r="V21" s="19">
        <v>1915.6260800488235</v>
      </c>
      <c r="W21" s="19">
        <v>2191.53474048204</v>
      </c>
      <c r="X21" s="19">
        <v>2487.6411706372651</v>
      </c>
      <c r="Y21" s="19">
        <v>2480.5938775575114</v>
      </c>
      <c r="Z21" s="19">
        <v>2482.0151028566715</v>
      </c>
      <c r="AA21" s="19">
        <v>2384.8919756810133</v>
      </c>
      <c r="AB21" s="19">
        <v>2359.6341457534063</v>
      </c>
    </row>
    <row r="22" spans="1:28" s="4" customFormat="1" ht="12.6" customHeight="1" x14ac:dyDescent="0.3">
      <c r="A22" s="5" t="s">
        <v>3</v>
      </c>
      <c r="B22" s="19">
        <v>1190.43029006861</v>
      </c>
      <c r="C22" s="19">
        <v>1312.9147424976218</v>
      </c>
      <c r="D22" s="19">
        <v>1359.6720132262922</v>
      </c>
      <c r="E22" s="19">
        <v>1409.8192766496834</v>
      </c>
      <c r="F22" s="19">
        <v>1642.8586734629009</v>
      </c>
      <c r="G22" s="19">
        <v>1901.4007538806043</v>
      </c>
      <c r="H22" s="19">
        <v>2141.9731559484021</v>
      </c>
      <c r="I22" s="19">
        <v>2247.8435280084691</v>
      </c>
      <c r="J22" s="19">
        <v>2519.6907681823945</v>
      </c>
      <c r="K22" s="19">
        <v>2431.1743317613964</v>
      </c>
      <c r="L22" s="19">
        <v>3083.3565314828584</v>
      </c>
      <c r="M22" s="19">
        <v>3203.1539230569761</v>
      </c>
      <c r="N22" s="19">
        <v>3239.1153777488726</v>
      </c>
      <c r="O22" s="19">
        <v>3300.0988480446922</v>
      </c>
      <c r="P22" s="19">
        <v>3448.5732176999272</v>
      </c>
      <c r="Q22" s="19">
        <v>3575.7065643750284</v>
      </c>
      <c r="R22" s="19">
        <v>3867.5553773939091</v>
      </c>
      <c r="S22" s="19">
        <v>4126.8812856614804</v>
      </c>
      <c r="T22" s="19">
        <v>4190.7651938224353</v>
      </c>
      <c r="U22" s="19">
        <v>3524.9256622179159</v>
      </c>
      <c r="V22" s="19">
        <v>4128.3256155927356</v>
      </c>
      <c r="W22" s="19">
        <v>4719.0194118032514</v>
      </c>
      <c r="X22" s="19">
        <v>4908.3947426534951</v>
      </c>
      <c r="Y22" s="19">
        <v>5121.4446019283132</v>
      </c>
      <c r="Z22" s="19">
        <v>5252.1103119635345</v>
      </c>
      <c r="AA22" s="19">
        <v>5481.2009541962334</v>
      </c>
      <c r="AB22" s="19">
        <v>5649.4345543923155</v>
      </c>
    </row>
    <row r="23" spans="1:28" s="2" customFormat="1" ht="12.6" customHeight="1" x14ac:dyDescent="0.3">
      <c r="A23" s="5" t="s">
        <v>23</v>
      </c>
      <c r="B23" s="17" t="s">
        <v>16</v>
      </c>
      <c r="C23" s="19">
        <v>3168.5148941395823</v>
      </c>
      <c r="D23" s="19">
        <v>3284.2844357713666</v>
      </c>
      <c r="E23" s="19">
        <v>3213.9426721110235</v>
      </c>
      <c r="F23" s="19">
        <v>3564.020362640159</v>
      </c>
      <c r="G23" s="19">
        <v>3881.7240232716981</v>
      </c>
      <c r="H23" s="19">
        <v>4042.2835160410559</v>
      </c>
      <c r="I23" s="19">
        <v>4460.8592256025668</v>
      </c>
      <c r="J23" s="19">
        <v>4771.8287066343537</v>
      </c>
      <c r="K23" s="19">
        <v>5077.0686180130097</v>
      </c>
      <c r="L23" s="19">
        <v>5858.6319450011924</v>
      </c>
      <c r="M23" s="19">
        <v>5921.2701880957502</v>
      </c>
      <c r="N23" s="19">
        <v>5711.168181784733</v>
      </c>
      <c r="O23" s="19">
        <v>5602.1031135220164</v>
      </c>
      <c r="P23" s="19">
        <v>5830.7101200613415</v>
      </c>
      <c r="Q23" s="19">
        <v>5932.4195309215593</v>
      </c>
      <c r="R23" s="19">
        <v>6245.8845444861417</v>
      </c>
      <c r="S23" s="19">
        <v>6415.6898889175463</v>
      </c>
      <c r="T23" s="19">
        <v>6545.8736801659143</v>
      </c>
      <c r="U23" s="19">
        <v>5408.4565297408599</v>
      </c>
      <c r="V23" s="19">
        <v>6110.3339038352306</v>
      </c>
      <c r="W23" s="19">
        <v>6594.4757515310284</v>
      </c>
      <c r="X23" s="19">
        <v>6781.0027310851665</v>
      </c>
      <c r="Y23" s="19">
        <v>6663.8455435070082</v>
      </c>
      <c r="Z23" s="19">
        <v>6632.7376050984603</v>
      </c>
      <c r="AA23" s="19">
        <v>6863.9156436002022</v>
      </c>
      <c r="AB23" s="19">
        <v>6790.0934617236835</v>
      </c>
    </row>
    <row r="24" spans="1:28" ht="12.6" customHeight="1" x14ac:dyDescent="0.2">
      <c r="A24" s="4" t="s">
        <v>41</v>
      </c>
      <c r="B24" s="17" t="s">
        <v>16</v>
      </c>
      <c r="C24" s="17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9">
        <v>1204.9720659232134</v>
      </c>
      <c r="O24" s="19">
        <v>1269.1086323542802</v>
      </c>
      <c r="P24" s="19">
        <v>1444.1238119015961</v>
      </c>
      <c r="Q24" s="19">
        <v>1614.5266572037465</v>
      </c>
      <c r="R24" s="19">
        <v>1913.5130146479282</v>
      </c>
      <c r="S24" s="19">
        <v>2087.3855056067769</v>
      </c>
      <c r="T24" s="19">
        <v>2222.9066224300882</v>
      </c>
      <c r="U24" s="19">
        <v>1743.8876457261549</v>
      </c>
      <c r="V24" s="19">
        <v>2069.6064721799312</v>
      </c>
      <c r="W24" s="19">
        <v>2233.6875098633827</v>
      </c>
      <c r="X24" s="19">
        <v>2251.8091742158063</v>
      </c>
      <c r="Y24" s="19">
        <v>2236.2944436362955</v>
      </c>
      <c r="Z24" s="19">
        <v>2456.2677530352789</v>
      </c>
      <c r="AA24" s="19">
        <v>2760.3379250214657</v>
      </c>
      <c r="AB24" s="19">
        <v>2980.3117354293554</v>
      </c>
    </row>
    <row r="25" spans="1:28" s="2" customFormat="1" ht="12.6" customHeight="1" x14ac:dyDescent="0.3">
      <c r="A25" s="2" t="s">
        <v>5</v>
      </c>
      <c r="B25" s="19">
        <v>2357.5537319761611</v>
      </c>
      <c r="C25" s="19">
        <v>2410.9987503727039</v>
      </c>
      <c r="D25" s="19">
        <v>2423.3559367728872</v>
      </c>
      <c r="E25" s="19">
        <v>2543.3618584596434</v>
      </c>
      <c r="F25" s="19">
        <v>2830.1588715689518</v>
      </c>
      <c r="G25" s="19">
        <v>3144.0031884930527</v>
      </c>
      <c r="H25" s="19">
        <v>3495.4315565404154</v>
      </c>
      <c r="I25" s="19">
        <v>3727.3479718218273</v>
      </c>
      <c r="J25" s="19">
        <v>3852.9899430059681</v>
      </c>
      <c r="K25" s="19">
        <v>3883.7543564423049</v>
      </c>
      <c r="L25" s="19">
        <v>4574.7870423482564</v>
      </c>
      <c r="M25" s="19">
        <v>4792.6032921088809</v>
      </c>
      <c r="N25" s="19">
        <v>4721.4558797948466</v>
      </c>
      <c r="O25" s="19">
        <v>4631.7811363337132</v>
      </c>
      <c r="P25" s="19">
        <v>4930.6820138479443</v>
      </c>
      <c r="Q25" s="19">
        <v>5176.2467133121072</v>
      </c>
      <c r="R25" s="19">
        <v>5718.031419490153</v>
      </c>
      <c r="S25" s="19">
        <v>6264.523284521174</v>
      </c>
      <c r="T25" s="19">
        <v>6291.5176792271477</v>
      </c>
      <c r="U25" s="19">
        <v>4944.5797029880341</v>
      </c>
      <c r="V25" s="19">
        <v>5700.3984599260048</v>
      </c>
      <c r="W25" s="19">
        <v>6332.110889486662</v>
      </c>
      <c r="X25" s="19">
        <v>6569.3629009980714</v>
      </c>
      <c r="Y25" s="19">
        <v>6538.1773617112985</v>
      </c>
      <c r="Z25" s="19">
        <v>6562.2390909198002</v>
      </c>
      <c r="AA25" s="19">
        <v>6781.5963428413224</v>
      </c>
      <c r="AB25" s="19">
        <v>6871.0082267282132</v>
      </c>
    </row>
    <row r="26" spans="1:28" s="2" customFormat="1" ht="12.6" customHeight="1" x14ac:dyDescent="0.3">
      <c r="A26" s="2" t="s">
        <v>24</v>
      </c>
      <c r="B26" s="17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9">
        <v>572.59006944302064</v>
      </c>
      <c r="L26" s="19">
        <v>629.98101367565675</v>
      </c>
      <c r="M26" s="19">
        <v>696.72524797541109</v>
      </c>
      <c r="N26" s="19">
        <v>636.39288543935913</v>
      </c>
      <c r="O26" s="19">
        <v>589.86717480244351</v>
      </c>
      <c r="P26" s="19">
        <v>1048.5645870135691</v>
      </c>
      <c r="Q26" s="19">
        <v>1602.8548550132525</v>
      </c>
      <c r="R26" s="19">
        <v>1427.3944138072854</v>
      </c>
      <c r="S26" s="19">
        <v>1341.8373540075681</v>
      </c>
      <c r="T26" s="19">
        <v>1430.1852426729249</v>
      </c>
      <c r="U26" s="19">
        <v>1131.2160415594847</v>
      </c>
      <c r="V26" s="19">
        <v>1291.232267988378</v>
      </c>
      <c r="W26" s="19">
        <v>1555.222917269524</v>
      </c>
      <c r="X26" s="19">
        <v>1570.8616247356472</v>
      </c>
      <c r="Y26" s="19">
        <v>1755.9055663730919</v>
      </c>
      <c r="Z26" s="19">
        <v>2766.4335664335663</v>
      </c>
      <c r="AA26" s="19">
        <v>3495.5986248063778</v>
      </c>
      <c r="AB26" s="19">
        <v>3159.8962182858099</v>
      </c>
    </row>
    <row r="27" spans="1:28" s="2" customFormat="1" ht="12.6" customHeight="1" x14ac:dyDescent="0.3">
      <c r="A27" s="2" t="s">
        <v>25</v>
      </c>
      <c r="B27" s="17" t="s">
        <v>16</v>
      </c>
      <c r="C27" s="17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9">
        <v>673.96117450134375</v>
      </c>
      <c r="L27" s="19">
        <v>849.38794104248416</v>
      </c>
      <c r="M27" s="19">
        <v>949.27134713246971</v>
      </c>
      <c r="N27" s="19">
        <v>1041.3812239439267</v>
      </c>
      <c r="O27" s="19">
        <v>1112.0340612075374</v>
      </c>
      <c r="P27" s="19">
        <v>1415.7573840774517</v>
      </c>
      <c r="Q27" s="19">
        <v>1843.7817261139589</v>
      </c>
      <c r="R27" s="19">
        <v>2200.3039669209297</v>
      </c>
      <c r="S27" s="19">
        <v>2744.4269390268191</v>
      </c>
      <c r="T27" s="19">
        <v>3146.7599837577163</v>
      </c>
      <c r="U27" s="19">
        <v>2553.0854425258713</v>
      </c>
      <c r="V27" s="19">
        <v>3390.9391352244561</v>
      </c>
      <c r="W27" s="19">
        <v>4546.7450430322879</v>
      </c>
      <c r="X27" s="19">
        <v>5371.395819568831</v>
      </c>
      <c r="Y27" s="19">
        <v>5382.2835472434626</v>
      </c>
      <c r="Z27" s="19">
        <v>5474.5816570637162</v>
      </c>
      <c r="AA27" s="19">
        <v>5507.5384070055024</v>
      </c>
      <c r="AB27" s="19">
        <v>5576.2517921925155</v>
      </c>
    </row>
    <row r="28" spans="1:28" s="2" customFormat="1" ht="12.6" customHeight="1" x14ac:dyDescent="0.3">
      <c r="A28" s="2" t="s">
        <v>26</v>
      </c>
      <c r="B28" s="17" t="s">
        <v>16</v>
      </c>
      <c r="C28" s="17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9">
        <v>730.96914066023623</v>
      </c>
      <c r="L28" s="19">
        <v>1097.6420200713312</v>
      </c>
      <c r="M28" s="19">
        <v>1371.0934161705857</v>
      </c>
      <c r="N28" s="19">
        <v>1602.7733159808108</v>
      </c>
      <c r="O28" s="19">
        <v>1794.5520570176805</v>
      </c>
      <c r="P28" s="19">
        <v>2198.6337461006096</v>
      </c>
      <c r="Q28" s="19">
        <v>2828.1304951687225</v>
      </c>
      <c r="R28" s="19">
        <v>3423.5759544171665</v>
      </c>
      <c r="S28" s="19">
        <v>3848.94320985679</v>
      </c>
      <c r="T28" s="19">
        <v>5004.3811797591052</v>
      </c>
      <c r="U28" s="19">
        <v>3705.1926971571575</v>
      </c>
      <c r="V28" s="19">
        <v>4981.164719272203</v>
      </c>
      <c r="W28" s="19">
        <v>6601.218376014057</v>
      </c>
      <c r="X28" s="19">
        <v>7673.1540154099648</v>
      </c>
      <c r="Y28" s="19">
        <v>8258.8777232112061</v>
      </c>
      <c r="Z28" s="19">
        <v>8276.3824490261832</v>
      </c>
      <c r="AA28" s="19">
        <v>7840.4128078891927</v>
      </c>
      <c r="AB28" s="19">
        <v>7826.3964234057266</v>
      </c>
    </row>
    <row r="29" spans="1:28" s="2" customFormat="1" ht="12.6" customHeight="1" x14ac:dyDescent="0.3">
      <c r="A29" s="2" t="s">
        <v>27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9">
        <v>18010.998010998013</v>
      </c>
      <c r="L29" s="19">
        <v>20920.202952029522</v>
      </c>
      <c r="M29" s="19">
        <v>24820.045558086564</v>
      </c>
      <c r="N29" s="19">
        <v>24326.089404346356</v>
      </c>
      <c r="O29" s="19">
        <v>26221.280392594246</v>
      </c>
      <c r="P29" s="19">
        <v>28705.820291893793</v>
      </c>
      <c r="Q29" s="19">
        <v>33315.26570257789</v>
      </c>
      <c r="R29" s="19">
        <v>39090.912966918651</v>
      </c>
      <c r="S29" s="19">
        <v>35141.656534092705</v>
      </c>
      <c r="T29" s="19">
        <v>36109.003945853547</v>
      </c>
      <c r="U29" s="19">
        <v>31000.607902735559</v>
      </c>
      <c r="V29" s="19">
        <v>28243.89622081559</v>
      </c>
      <c r="W29" s="19">
        <v>29286.691153485463</v>
      </c>
      <c r="X29" s="19">
        <v>27929.153496312301</v>
      </c>
      <c r="Y29" s="19">
        <v>25855.850319995385</v>
      </c>
      <c r="Z29" s="19">
        <v>26354.788240430797</v>
      </c>
      <c r="AA29" s="19">
        <v>27487.841011229968</v>
      </c>
      <c r="AB29" s="19">
        <v>24716.745712356984</v>
      </c>
    </row>
    <row r="30" spans="1:28" s="2" customFormat="1" ht="12.6" customHeight="1" x14ac:dyDescent="0.3">
      <c r="A30" s="2" t="s">
        <v>28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9">
        <v>2290.6512327208807</v>
      </c>
      <c r="L30" s="19">
        <v>2986.3102256349371</v>
      </c>
      <c r="M30" s="19">
        <v>3331.5693325822444</v>
      </c>
      <c r="N30" s="19">
        <v>3587.570257771783</v>
      </c>
      <c r="O30" s="19">
        <v>3756.1270244544612</v>
      </c>
      <c r="P30" s="19">
        <v>4374.9262361341234</v>
      </c>
      <c r="Q30" s="19">
        <v>4991.8054371412318</v>
      </c>
      <c r="R30" s="19">
        <v>5948.0492440838807</v>
      </c>
      <c r="S30" s="19">
        <v>6915.2500884647352</v>
      </c>
      <c r="T30" s="19">
        <v>7343.8681044191271</v>
      </c>
      <c r="U30" s="19">
        <v>5932.8828952320182</v>
      </c>
      <c r="V30" s="19">
        <v>7192.127995858732</v>
      </c>
      <c r="W30" s="19">
        <v>8079.9064904871175</v>
      </c>
      <c r="X30" s="19">
        <v>8116.4124779436015</v>
      </c>
      <c r="Y30" s="19">
        <v>8169.0130326604713</v>
      </c>
      <c r="Z30" s="19">
        <v>8429.9911970449612</v>
      </c>
      <c r="AA30" s="19">
        <v>9014.8099993394608</v>
      </c>
      <c r="AB30" s="19">
        <v>9366.089262126945</v>
      </c>
    </row>
    <row r="31" spans="1:28" s="2" customFormat="1" ht="12.6" customHeight="1" x14ac:dyDescent="0.3">
      <c r="A31" s="2" t="s">
        <v>29</v>
      </c>
      <c r="B31" s="17" t="s">
        <v>16</v>
      </c>
      <c r="C31" s="17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9">
        <v>4803.3499224890465</v>
      </c>
      <c r="L31" s="19">
        <v>6831.99617243588</v>
      </c>
      <c r="M31" s="19">
        <v>5196.5305366426946</v>
      </c>
      <c r="N31" s="19">
        <v>5432.7857470460494</v>
      </c>
      <c r="O31" s="19">
        <v>5011.3769078973864</v>
      </c>
      <c r="P31" s="19">
        <v>5059.1821780742093</v>
      </c>
      <c r="Q31" s="19">
        <v>4788.0636156833916</v>
      </c>
      <c r="R31" s="19">
        <v>5496.3098674317716</v>
      </c>
      <c r="S31" s="19">
        <v>6183.1880399195297</v>
      </c>
      <c r="T31" s="19">
        <v>5803.8604131112816</v>
      </c>
      <c r="U31" s="19">
        <v>4985.3258250877288</v>
      </c>
      <c r="V31" s="19">
        <v>6533.1488043050331</v>
      </c>
      <c r="W31" s="19">
        <v>7591.7674926323352</v>
      </c>
      <c r="X31" s="19">
        <v>7922.7198919400498</v>
      </c>
      <c r="Y31" s="19">
        <v>6498.8940678368353</v>
      </c>
      <c r="Z31" s="19">
        <v>5184.9622928930094</v>
      </c>
      <c r="AA31" s="19">
        <v>5485.1121711261831</v>
      </c>
      <c r="AB31" s="19">
        <v>6544.8443035614391</v>
      </c>
    </row>
    <row r="32" spans="1:28" s="2" customFormat="1" ht="12.6" customHeight="1" x14ac:dyDescent="0.3">
      <c r="A32" s="2" t="s">
        <v>6</v>
      </c>
      <c r="B32" s="19">
        <v>7136.1740421769937</v>
      </c>
      <c r="C32" s="19">
        <v>7178.3348195206736</v>
      </c>
      <c r="D32" s="19">
        <v>7179.1211006566791</v>
      </c>
      <c r="E32" s="19">
        <v>6974.3244748963562</v>
      </c>
      <c r="F32" s="19">
        <v>8399.3452292606889</v>
      </c>
      <c r="G32" s="19">
        <v>9088.1672227436993</v>
      </c>
      <c r="H32" s="19">
        <v>10623.414173162077</v>
      </c>
      <c r="I32" s="19">
        <v>11772.707671374006</v>
      </c>
      <c r="J32" s="19">
        <v>12192.580747700042</v>
      </c>
      <c r="K32" s="19">
        <v>13012.821834713655</v>
      </c>
      <c r="L32" s="19">
        <v>15911.16966455391</v>
      </c>
      <c r="M32" s="19">
        <v>16123.399683807076</v>
      </c>
      <c r="N32" s="19">
        <v>16025.733167714821</v>
      </c>
      <c r="O32" s="19">
        <v>16160.496306578103</v>
      </c>
      <c r="P32" s="19">
        <v>17659.578969951592</v>
      </c>
      <c r="Q32" s="19">
        <v>20027.259470194338</v>
      </c>
      <c r="R32" s="19">
        <v>22605.868297273024</v>
      </c>
      <c r="S32" s="19">
        <v>24569.091365248252</v>
      </c>
      <c r="T32" s="19">
        <v>26437.741623961723</v>
      </c>
      <c r="U32" s="19">
        <v>21652.730318546513</v>
      </c>
      <c r="V32" s="19">
        <v>26134.141024165987</v>
      </c>
      <c r="W32" s="19">
        <v>28773.125804412026</v>
      </c>
      <c r="X32" s="19">
        <v>30489.383723518484</v>
      </c>
      <c r="Y32" s="19">
        <v>30134.940843257351</v>
      </c>
      <c r="Z32" s="19">
        <v>30086.767183093714</v>
      </c>
      <c r="AA32" s="19">
        <v>30431.183843818304</v>
      </c>
      <c r="AB32" s="19">
        <v>30404.926757099311</v>
      </c>
    </row>
    <row r="33" spans="1:28" s="2" customFormat="1" ht="12.6" customHeight="1" x14ac:dyDescent="0.3">
      <c r="A33" s="2" t="s">
        <v>30</v>
      </c>
      <c r="B33" s="19">
        <v>4301.999079637998</v>
      </c>
      <c r="C33" s="19">
        <v>4299.8972102024127</v>
      </c>
      <c r="D33" s="19">
        <v>4389.2092973636409</v>
      </c>
      <c r="E33" s="19">
        <v>4350.7665506419962</v>
      </c>
      <c r="F33" s="19">
        <v>4778.9398222619311</v>
      </c>
      <c r="G33" s="19">
        <v>5557.0039814998172</v>
      </c>
      <c r="H33" s="19">
        <v>5765.448725629999</v>
      </c>
      <c r="I33" s="19">
        <v>6618.7350956677028</v>
      </c>
      <c r="J33" s="19">
        <v>7171.2668589943996</v>
      </c>
      <c r="K33" s="19">
        <v>7764.7732948523017</v>
      </c>
      <c r="L33" s="19">
        <v>9161.3716551952166</v>
      </c>
      <c r="M33" s="19">
        <v>9849.0876263223818</v>
      </c>
      <c r="N33" s="19">
        <v>10317.796925457982</v>
      </c>
      <c r="O33" s="19">
        <v>10601.988352738234</v>
      </c>
      <c r="P33" s="19">
        <v>11630.5988291416</v>
      </c>
      <c r="Q33" s="19">
        <v>12250.164881210541</v>
      </c>
      <c r="R33" s="19">
        <v>13194.70171782022</v>
      </c>
      <c r="S33" s="19">
        <v>14413.525367186512</v>
      </c>
      <c r="T33" s="19">
        <v>14836.177563547568</v>
      </c>
      <c r="U33" s="19">
        <v>11783.283101397803</v>
      </c>
      <c r="V33" s="19">
        <v>13779.145013741609</v>
      </c>
      <c r="W33" s="19">
        <v>15219.093023133635</v>
      </c>
      <c r="X33" s="19">
        <v>15423.005924867161</v>
      </c>
      <c r="Y33" s="19">
        <v>15604.210197518652</v>
      </c>
      <c r="Z33" s="19">
        <v>15772.217081943822</v>
      </c>
      <c r="AA33" s="19">
        <v>16062.570856927045</v>
      </c>
      <c r="AB33" s="19">
        <v>15812.278281570838</v>
      </c>
    </row>
    <row r="34" spans="1:28" s="2" customFormat="1" ht="12.6" customHeight="1" x14ac:dyDescent="0.3">
      <c r="A34" s="2" t="s">
        <v>31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9">
        <v>663.87387916972989</v>
      </c>
      <c r="L34" s="19">
        <v>898.32809258521149</v>
      </c>
      <c r="M34" s="19">
        <v>1050.7410279538417</v>
      </c>
      <c r="N34" s="19">
        <v>1137.4608001731699</v>
      </c>
      <c r="O34" s="19">
        <v>1243.5328819938159</v>
      </c>
      <c r="P34" s="19">
        <v>1576.72273769509</v>
      </c>
      <c r="Q34" s="19">
        <v>1883.2008887763045</v>
      </c>
      <c r="R34" s="19">
        <v>2312.2591615102369</v>
      </c>
      <c r="S34" s="19">
        <v>2682.1695800858006</v>
      </c>
      <c r="T34" s="19">
        <v>3040.6073978921145</v>
      </c>
      <c r="U34" s="19">
        <v>2566.2318599945102</v>
      </c>
      <c r="V34" s="19">
        <v>3168.6877705099005</v>
      </c>
      <c r="W34" s="19">
        <v>3561.4324757364934</v>
      </c>
      <c r="X34" s="19">
        <v>3790.5419407504119</v>
      </c>
      <c r="Y34" s="19">
        <v>4055.00316781318</v>
      </c>
      <c r="Z34" s="19">
        <v>4358.8702108819607</v>
      </c>
      <c r="AA34" s="19">
        <v>4723.8442194355812</v>
      </c>
      <c r="AB34" s="19">
        <v>4819.0848055225761</v>
      </c>
    </row>
    <row r="35" spans="1:28" s="2" customFormat="1" ht="12.6" customHeight="1" x14ac:dyDescent="0.3">
      <c r="A35" s="2" t="s">
        <v>7</v>
      </c>
      <c r="B35" s="19">
        <v>1278.1118838094658</v>
      </c>
      <c r="C35" s="19">
        <v>1323.4118731558615</v>
      </c>
      <c r="D35" s="19">
        <v>1423.9389321862882</v>
      </c>
      <c r="E35" s="19">
        <v>1320.8561634256482</v>
      </c>
      <c r="F35" s="19">
        <v>1513.7244146742084</v>
      </c>
      <c r="G35" s="19">
        <v>1738.7448514215671</v>
      </c>
      <c r="H35" s="19">
        <v>1930.4642553454185</v>
      </c>
      <c r="I35" s="19">
        <v>2097.1865890457443</v>
      </c>
      <c r="J35" s="19">
        <v>2187.5037402208986</v>
      </c>
      <c r="K35" s="19">
        <v>2260.4130078689386</v>
      </c>
      <c r="L35" s="19">
        <v>2573.8065544205097</v>
      </c>
      <c r="M35" s="19">
        <v>2605.6130934623097</v>
      </c>
      <c r="N35" s="19">
        <v>2635.7741646222694</v>
      </c>
      <c r="O35" s="19">
        <v>2687.8981965020748</v>
      </c>
      <c r="P35" s="19">
        <v>2746.859797289233</v>
      </c>
      <c r="Q35" s="19">
        <v>2966.9340785495729</v>
      </c>
      <c r="R35" s="19">
        <v>3390.4148292406726</v>
      </c>
      <c r="S35" s="19">
        <v>3635.763593904936</v>
      </c>
      <c r="T35" s="19">
        <v>3681.0435067043713</v>
      </c>
      <c r="U35" s="19">
        <v>3000.7344494667905</v>
      </c>
      <c r="V35" s="19">
        <v>3524.6582510827325</v>
      </c>
      <c r="W35" s="19">
        <v>4050.8020593752549</v>
      </c>
      <c r="X35" s="19">
        <v>4288.6827076723912</v>
      </c>
      <c r="Y35" s="19">
        <v>4510.4983757003365</v>
      </c>
      <c r="Z35" s="19">
        <v>4608.4504513680004</v>
      </c>
      <c r="AA35" s="19">
        <v>4784.082078709399</v>
      </c>
      <c r="AB35" s="19">
        <v>4837.1244317703813</v>
      </c>
    </row>
    <row r="36" spans="1:28" s="2" customFormat="1" ht="12.6" customHeight="1" x14ac:dyDescent="0.3">
      <c r="A36" s="2" t="s">
        <v>38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9">
        <v>355.38013824340737</v>
      </c>
      <c r="L36" s="19">
        <v>502.01543186441972</v>
      </c>
      <c r="M36" s="19">
        <v>567.17524747712457</v>
      </c>
      <c r="N36" s="19">
        <v>672.13279713548229</v>
      </c>
      <c r="O36" s="19">
        <v>721.9509190818045</v>
      </c>
      <c r="P36" s="19">
        <v>871.37569186616588</v>
      </c>
      <c r="Q36" s="19">
        <v>1036.9297973459798</v>
      </c>
      <c r="R36" s="19">
        <v>1216.0690851434651</v>
      </c>
      <c r="S36" s="19">
        <v>1398.1210007163577</v>
      </c>
      <c r="T36" s="19">
        <v>1632.0886474059703</v>
      </c>
      <c r="U36" s="19">
        <v>1422.9005557161861</v>
      </c>
      <c r="V36" s="19">
        <v>1842.7683743569685</v>
      </c>
      <c r="W36" s="19">
        <v>2241.8866146190271</v>
      </c>
      <c r="X36" s="19">
        <v>2240.222380617512</v>
      </c>
      <c r="Y36" s="19">
        <v>2476.0497888269542</v>
      </c>
      <c r="Z36" s="19">
        <v>2631.9587637652012</v>
      </c>
      <c r="AA36" s="19">
        <v>2748.7882000017412</v>
      </c>
      <c r="AB36" s="19">
        <v>2904.4275308580623</v>
      </c>
    </row>
    <row r="37" spans="1:28" s="2" customFormat="1" ht="12.6" customHeight="1" x14ac:dyDescent="0.3">
      <c r="A37" s="2" t="s">
        <v>32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9">
        <v>4059.9817826514636</v>
      </c>
      <c r="L37" s="19">
        <v>4776.7456250896112</v>
      </c>
      <c r="M37" s="19">
        <v>5199.2518946341233</v>
      </c>
      <c r="N37" s="19">
        <v>5497.4207959174055</v>
      </c>
      <c r="O37" s="19">
        <v>5656.5480370500145</v>
      </c>
      <c r="P37" s="19">
        <v>6346.8195526721911</v>
      </c>
      <c r="Q37" s="19">
        <v>7644.2112745858767</v>
      </c>
      <c r="R37" s="19">
        <v>9234.9944443279728</v>
      </c>
      <c r="S37" s="19">
        <v>10933.272714520708</v>
      </c>
      <c r="T37" s="19">
        <v>11542.584599374512</v>
      </c>
      <c r="U37" s="19">
        <v>9198.8533538808551</v>
      </c>
      <c r="V37" s="19">
        <v>10760.702616933466</v>
      </c>
      <c r="W37" s="19">
        <v>12152.58690784118</v>
      </c>
      <c r="X37" s="19">
        <v>12178.666365684972</v>
      </c>
      <c r="Y37" s="19">
        <v>12441.489570972901</v>
      </c>
      <c r="Z37" s="19">
        <v>13136.285014931456</v>
      </c>
      <c r="AA37" s="19">
        <v>13957.517521671221</v>
      </c>
      <c r="AB37" s="19">
        <v>14408.765093101985</v>
      </c>
    </row>
    <row r="38" spans="1:28" s="2" customFormat="1" ht="12.6" customHeight="1" x14ac:dyDescent="0.3">
      <c r="A38" s="2" t="s">
        <v>33</v>
      </c>
      <c r="B38" s="17" t="s">
        <v>16</v>
      </c>
      <c r="C38" s="17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7" t="s">
        <v>16</v>
      </c>
      <c r="K38" s="19">
        <v>1776.43638073476</v>
      </c>
      <c r="L38" s="19">
        <v>2372.9975806946059</v>
      </c>
      <c r="M38" s="19">
        <v>2614.5319489557396</v>
      </c>
      <c r="N38" s="19">
        <v>2832.1507297612493</v>
      </c>
      <c r="O38" s="19">
        <v>3592.4569752624852</v>
      </c>
      <c r="P38" s="19">
        <v>4134.8691099476437</v>
      </c>
      <c r="Q38" s="19">
        <v>4761.6787509411024</v>
      </c>
      <c r="R38" s="19">
        <v>6205.1827234610255</v>
      </c>
      <c r="S38" s="19">
        <v>7946.1324578741087</v>
      </c>
      <c r="T38" s="19">
        <v>8997.2329198461921</v>
      </c>
      <c r="U38" s="19">
        <v>7470.2163588331669</v>
      </c>
      <c r="V38" s="19">
        <v>9048.8293098298636</v>
      </c>
      <c r="W38" s="19">
        <v>10635.155178188154</v>
      </c>
      <c r="X38" s="19">
        <v>11609.689430052465</v>
      </c>
      <c r="Y38" s="19">
        <v>11932.684708980276</v>
      </c>
      <c r="Z38" s="19">
        <v>12016.582874026324</v>
      </c>
      <c r="AA38" s="19">
        <v>12514.468262419558</v>
      </c>
      <c r="AB38" s="19">
        <v>12913.056747088045</v>
      </c>
    </row>
    <row r="39" spans="1:28" s="2" customFormat="1" ht="12.6" customHeight="1" x14ac:dyDescent="0.3">
      <c r="A39" s="2" t="s">
        <v>8</v>
      </c>
      <c r="B39" s="19">
        <v>4221.6290945027758</v>
      </c>
      <c r="C39" s="19">
        <v>3716.1311903343376</v>
      </c>
      <c r="D39" s="19">
        <v>3669.1176499830385</v>
      </c>
      <c r="E39" s="19">
        <v>3970.3405472066961</v>
      </c>
      <c r="F39" s="19">
        <v>4927.8128490607951</v>
      </c>
      <c r="G39" s="19">
        <v>6071.0910940202257</v>
      </c>
      <c r="H39" s="19">
        <v>6329.5097390452593</v>
      </c>
      <c r="I39" s="19">
        <v>7125.2377092620882</v>
      </c>
      <c r="J39" s="19">
        <v>7581.7668473616222</v>
      </c>
      <c r="K39" s="19">
        <v>7681.7285526952819</v>
      </c>
      <c r="L39" s="19">
        <v>9652.5014396761217</v>
      </c>
      <c r="M39" s="19">
        <v>9317.8784875456331</v>
      </c>
      <c r="N39" s="19">
        <v>9190.1655103725734</v>
      </c>
      <c r="O39" s="19">
        <v>9028.3013160030314</v>
      </c>
      <c r="P39" s="19">
        <v>9471.9422376474504</v>
      </c>
      <c r="Q39" s="19">
        <v>10052.493874377913</v>
      </c>
      <c r="R39" s="19">
        <v>11699.755307692016</v>
      </c>
      <c r="S39" s="19">
        <v>12448.087959817736</v>
      </c>
      <c r="T39" s="19">
        <v>12372.492776131387</v>
      </c>
      <c r="U39" s="19">
        <v>8460.5226053139195</v>
      </c>
      <c r="V39" s="19">
        <v>9798.9938010926799</v>
      </c>
      <c r="W39" s="19">
        <v>10577.168502603401</v>
      </c>
      <c r="X39" s="19">
        <v>10530.492197478852</v>
      </c>
      <c r="Y39" s="19">
        <v>10328.149433704697</v>
      </c>
      <c r="Z39" s="19">
        <v>10267.937563173353</v>
      </c>
      <c r="AA39" s="19">
        <v>9859.9662667521734</v>
      </c>
      <c r="AB39" s="19">
        <v>9486.2180143706173</v>
      </c>
    </row>
    <row r="40" spans="1:28" s="2" customFormat="1" ht="12.6" customHeight="1" x14ac:dyDescent="0.3">
      <c r="A40" s="2" t="s">
        <v>9</v>
      </c>
      <c r="B40" s="19">
        <v>5289.2920977610165</v>
      </c>
      <c r="C40" s="19">
        <v>5181.4593341815444</v>
      </c>
      <c r="D40" s="19">
        <v>4992.2953406477463</v>
      </c>
      <c r="E40" s="19">
        <v>4898.5200551356747</v>
      </c>
      <c r="F40" s="19">
        <v>5892.7796097224173</v>
      </c>
      <c r="G40" s="19">
        <v>6975.4244967407831</v>
      </c>
      <c r="H40" s="19">
        <v>7567.3018692172536</v>
      </c>
      <c r="I40" s="19">
        <v>8250.8913167382343</v>
      </c>
      <c r="J40" s="19">
        <v>8546.0222376061374</v>
      </c>
      <c r="K40" s="19">
        <v>8995.3810127980432</v>
      </c>
      <c r="L40" s="19">
        <v>10646.14205433753</v>
      </c>
      <c r="M40" s="19">
        <v>9508.6094552253398</v>
      </c>
      <c r="N40" s="19">
        <v>9674.1229893655127</v>
      </c>
      <c r="O40" s="19">
        <v>10095.530729506168</v>
      </c>
      <c r="P40" s="19">
        <v>11024.24665790966</v>
      </c>
      <c r="Q40" s="19">
        <v>11681.436119969034</v>
      </c>
      <c r="R40" s="19">
        <v>13009.529881013539</v>
      </c>
      <c r="S40" s="19">
        <v>13516.462884784221</v>
      </c>
      <c r="T40" s="19">
        <v>13573.515285485772</v>
      </c>
      <c r="U40" s="19">
        <v>10129.600802562825</v>
      </c>
      <c r="V40" s="19">
        <v>12803.850939363956</v>
      </c>
      <c r="W40" s="19">
        <v>14264.946253917713</v>
      </c>
      <c r="X40" s="19">
        <v>14145.676592123364</v>
      </c>
      <c r="Y40" s="19">
        <v>13202.052387987182</v>
      </c>
      <c r="Z40" s="19">
        <v>12848.351205366918</v>
      </c>
      <c r="AA40" s="19">
        <v>12953.072910548555</v>
      </c>
      <c r="AB40" s="19">
        <v>12792.151307829436</v>
      </c>
    </row>
    <row r="41" spans="1:28" s="2" customFormat="1" ht="12.6" customHeight="1" x14ac:dyDescent="0.3">
      <c r="A41" s="4" t="s">
        <v>10</v>
      </c>
      <c r="B41" s="19">
        <v>2513.2017140446137</v>
      </c>
      <c r="C41" s="19">
        <v>2569.002908514793</v>
      </c>
      <c r="D41" s="19">
        <v>2513.4758045482099</v>
      </c>
      <c r="E41" s="19">
        <v>2686.8364718267603</v>
      </c>
      <c r="F41" s="19">
        <v>2983.4039814863349</v>
      </c>
      <c r="G41" s="19">
        <v>3139.6116546140001</v>
      </c>
      <c r="H41" s="19">
        <v>3504.7155081763472</v>
      </c>
      <c r="I41" s="19">
        <v>4245.6373797822334</v>
      </c>
      <c r="J41" s="19">
        <v>4184.6337972780902</v>
      </c>
      <c r="K41" s="19">
        <v>4359.2586747436417</v>
      </c>
      <c r="L41" s="19">
        <v>5257.0333719450628</v>
      </c>
      <c r="M41" s="19">
        <v>5161.1378015115006</v>
      </c>
      <c r="N41" s="19">
        <v>5001.9780699263756</v>
      </c>
      <c r="O41" s="19">
        <v>4540.7171468957513</v>
      </c>
      <c r="P41" s="19">
        <v>4670.4874333122289</v>
      </c>
      <c r="Q41" s="19">
        <v>5219.7623710059725</v>
      </c>
      <c r="R41" s="19">
        <v>5924.0326859815304</v>
      </c>
      <c r="S41" s="19">
        <v>5278.69152072218</v>
      </c>
      <c r="T41" s="19">
        <v>5213.8900880790143</v>
      </c>
      <c r="U41" s="19">
        <v>4105.3204583198931</v>
      </c>
      <c r="V41" s="19">
        <v>5019.4290701083537</v>
      </c>
      <c r="W41" s="19">
        <v>5774.3665392561506</v>
      </c>
      <c r="X41" s="19">
        <v>5795.526324207005</v>
      </c>
      <c r="Y41" s="19">
        <v>6369.7301962308384</v>
      </c>
      <c r="Z41" s="19">
        <v>5909.4836759340214</v>
      </c>
      <c r="AA41" s="19">
        <v>6392.882391898348</v>
      </c>
      <c r="AB41" s="19">
        <v>5659.3535437800874</v>
      </c>
    </row>
    <row r="42" spans="1:28" ht="12.6" customHeight="1" x14ac:dyDescent="0.2">
      <c r="A42" s="4" t="s">
        <v>34</v>
      </c>
      <c r="B42" s="19">
        <v>6321.5843837022185</v>
      </c>
      <c r="C42" s="19">
        <v>6466.1409985811206</v>
      </c>
      <c r="D42" s="19">
        <v>6336.5276483667058</v>
      </c>
      <c r="E42" s="19">
        <v>6336.1111582778713</v>
      </c>
      <c r="F42" s="19">
        <v>6754.0461268285462</v>
      </c>
      <c r="G42" s="19">
        <v>7338.3144643674359</v>
      </c>
      <c r="H42" s="19">
        <v>8821.5971003833674</v>
      </c>
      <c r="I42" s="19">
        <v>9745.6834203182825</v>
      </c>
      <c r="J42" s="19">
        <v>8158.2778337282316</v>
      </c>
      <c r="K42" s="19">
        <v>9504.8083055269926</v>
      </c>
      <c r="L42" s="19">
        <v>14074.587970026552</v>
      </c>
      <c r="M42" s="19">
        <v>14383.017766878445</v>
      </c>
      <c r="N42" s="19">
        <v>14178.838239760427</v>
      </c>
      <c r="O42" s="19">
        <v>13308.358148889823</v>
      </c>
      <c r="P42" s="19">
        <v>14450.163049046665</v>
      </c>
      <c r="Q42" s="19">
        <v>18143.164140559486</v>
      </c>
      <c r="R42" s="19">
        <v>20975.518612375839</v>
      </c>
      <c r="S42" s="19">
        <v>20013.099390019601</v>
      </c>
      <c r="T42" s="19">
        <v>24560.650227741407</v>
      </c>
      <c r="U42" s="19">
        <v>18878.983641617488</v>
      </c>
      <c r="V42" s="19">
        <v>20261.006187683954</v>
      </c>
      <c r="W42" s="19">
        <v>23436.148775329984</v>
      </c>
      <c r="X42" s="19">
        <v>25084.087631647035</v>
      </c>
      <c r="Y42" s="19">
        <v>23004.093026018185</v>
      </c>
      <c r="Z42" s="19">
        <v>21303.37492193572</v>
      </c>
      <c r="AA42" s="19" t="s">
        <v>16</v>
      </c>
      <c r="AB42" s="19" t="s">
        <v>16</v>
      </c>
    </row>
    <row r="43" spans="1:28" ht="12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2.6" customHeight="1" x14ac:dyDescent="0.2">
      <c r="A44" s="1" t="s">
        <v>36</v>
      </c>
    </row>
    <row r="45" spans="1:28" ht="12.6" customHeight="1" x14ac:dyDescent="0.2"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47"/>
    </row>
    <row r="47" spans="1:28" ht="12.6" customHeight="1" x14ac:dyDescent="0.2">
      <c r="A47" s="1" t="s">
        <v>15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8" ht="12.6" customHeight="1" x14ac:dyDescent="0.2">
      <c r="A48" s="1" t="s">
        <v>45</v>
      </c>
      <c r="F48" s="13"/>
      <c r="G48" s="13"/>
      <c r="H48" s="13"/>
      <c r="I48" s="13"/>
    </row>
    <row r="49" spans="1:24" ht="12.6" customHeight="1" x14ac:dyDescent="0.2">
      <c r="A49" s="1" t="s">
        <v>51</v>
      </c>
      <c r="F49" s="13"/>
      <c r="G49" s="13"/>
      <c r="H49" s="13"/>
      <c r="I49" s="13"/>
    </row>
    <row r="50" spans="1:24" ht="12.6" customHeight="1" x14ac:dyDescent="0.2">
      <c r="A50" s="49" t="s">
        <v>46</v>
      </c>
      <c r="F50" s="13"/>
      <c r="G50" s="13"/>
      <c r="H50" s="13"/>
      <c r="I50" s="13"/>
    </row>
    <row r="51" spans="1:24" ht="15.6" x14ac:dyDescent="0.3">
      <c r="A51" s="1" t="s">
        <v>52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2.6" customHeight="1" x14ac:dyDescent="0.2">
      <c r="A52" s="32" t="s">
        <v>17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91"/>
  <sheetViews>
    <sheetView zoomScaleNormal="100" zoomScaleSheetLayoutView="100" workbookViewId="0">
      <pane xSplit="1" ySplit="9" topLeftCell="B10" activePane="bottomRight" state="frozen"/>
      <selection activeCell="A51" sqref="A51:IV51"/>
      <selection pane="topRight" activeCell="A51" sqref="A51:IV51"/>
      <selection pane="bottomLeft" activeCell="A51" sqref="A51:IV51"/>
      <selection pane="bottomRight" activeCell="A51" sqref="A51"/>
    </sheetView>
  </sheetViews>
  <sheetFormatPr baseColWidth="10" defaultColWidth="11" defaultRowHeight="12.6" customHeight="1" x14ac:dyDescent="0.2"/>
  <cols>
    <col min="1" max="1" width="13.5" style="1" customWidth="1"/>
    <col min="2" max="27" width="6.19921875" style="1" customWidth="1"/>
    <col min="28" max="28" width="6.3984375" style="1" customWidth="1"/>
    <col min="29" max="16384" width="11" style="1"/>
  </cols>
  <sheetData>
    <row r="1" spans="1:28" ht="12.6" customHeight="1" x14ac:dyDescent="0.2">
      <c r="A1" s="9" t="s">
        <v>13</v>
      </c>
      <c r="Q1" s="10"/>
      <c r="U1" s="10"/>
      <c r="V1" s="10"/>
      <c r="Z1" s="9"/>
      <c r="AA1" s="9" t="s">
        <v>12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14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8" ht="12.6" customHeight="1" x14ac:dyDescent="0.2">
      <c r="B6" s="23" t="s">
        <v>18</v>
      </c>
    </row>
    <row r="7" spans="1:28" ht="3.75" customHeight="1" x14ac:dyDescent="0.2">
      <c r="B7" s="26"/>
      <c r="C7" s="33"/>
      <c r="D7" s="33"/>
      <c r="E7" s="33"/>
      <c r="F7" s="33"/>
      <c r="G7" s="33"/>
      <c r="H7" s="33"/>
      <c r="I7" s="33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8">
        <v>2000</v>
      </c>
      <c r="M8" s="27">
        <v>2001</v>
      </c>
      <c r="N8" s="30">
        <v>2002</v>
      </c>
      <c r="O8" s="30">
        <v>2003</v>
      </c>
      <c r="P8" s="30">
        <v>2004</v>
      </c>
      <c r="Q8" s="30">
        <v>2005</v>
      </c>
      <c r="R8" s="30">
        <v>2006</v>
      </c>
      <c r="S8" s="30">
        <v>2007</v>
      </c>
      <c r="T8" s="30">
        <v>2008</v>
      </c>
      <c r="U8" s="30">
        <v>2009</v>
      </c>
      <c r="V8" s="30">
        <v>2010</v>
      </c>
      <c r="W8" s="30">
        <v>2011</v>
      </c>
      <c r="X8" s="30">
        <v>2012</v>
      </c>
      <c r="Y8" s="30">
        <v>2013</v>
      </c>
      <c r="Z8" s="30" t="s">
        <v>49</v>
      </c>
      <c r="AA8" s="30" t="s">
        <v>48</v>
      </c>
      <c r="AB8" s="30" t="s">
        <v>53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2"/>
      <c r="M9" s="28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46"/>
      <c r="Z9" s="46"/>
      <c r="AA9" s="46"/>
      <c r="AB9" s="46"/>
    </row>
    <row r="10" spans="1:28" s="2" customFormat="1" ht="3.75" customHeight="1" x14ac:dyDescent="0.3"/>
    <row r="11" spans="1:28" s="2" customFormat="1" ht="12.6" customHeight="1" x14ac:dyDescent="0.3">
      <c r="A11" s="11" t="s">
        <v>11</v>
      </c>
      <c r="B11" s="14">
        <v>91.540288689932396</v>
      </c>
      <c r="C11" s="14">
        <v>92.528414384199735</v>
      </c>
      <c r="D11" s="14">
        <v>99.881539980256676</v>
      </c>
      <c r="E11" s="14">
        <v>103.86910490856593</v>
      </c>
      <c r="F11" s="14">
        <v>103.48145556333101</v>
      </c>
      <c r="G11" s="14">
        <v>101.86031331592689</v>
      </c>
      <c r="H11" s="14">
        <v>101.93056456846203</v>
      </c>
      <c r="I11" s="14">
        <v>100.32870162856715</v>
      </c>
      <c r="J11" s="14">
        <v>98.460246360582317</v>
      </c>
      <c r="K11" s="14">
        <f>Ausfuhr!K11/Einfuhr!K11*100</f>
        <v>100.55180135151345</v>
      </c>
      <c r="L11" s="14">
        <f>Ausfuhr!L11/Einfuhr!L11*100</f>
        <v>97.587161287442527</v>
      </c>
      <c r="M11" s="14">
        <f>Ausfuhr!M11/Einfuhr!M11*100</f>
        <v>97.674294724281935</v>
      </c>
      <c r="N11" s="14">
        <f>Ausfuhr!N11/Einfuhr!N11*100</f>
        <v>104.86584555053471</v>
      </c>
      <c r="O11" s="14">
        <f>Ausfuhr!O11/Einfuhr!O11*100</f>
        <v>104.31013273662384</v>
      </c>
      <c r="P11" s="14">
        <f>Ausfuhr!P11/Einfuhr!P11*100</f>
        <v>106.20335250214117</v>
      </c>
      <c r="Q11" s="14">
        <f>Ausfuhr!Q11/Einfuhr!Q11*100</f>
        <v>103.46216967874444</v>
      </c>
      <c r="R11" s="14">
        <f>Ausfuhr!R11/Einfuhr!R11*100</f>
        <v>104.30606719630731</v>
      </c>
      <c r="S11" s="14">
        <f>Ausfuhr!S11/Einfuhr!S11*100</f>
        <v>108.62762470098342</v>
      </c>
      <c r="T11" s="14">
        <f>100*[1]Ausfuhr!T11/[1]Einfuhr!T11</f>
        <v>109.34128176493745</v>
      </c>
      <c r="U11" s="14">
        <f>100*[1]Ausfuhr!U11/[1]Einfuhr!U11</f>
        <v>110.90306500745929</v>
      </c>
      <c r="V11" s="14">
        <f>100*[1]Ausfuhr!V11/[1]Einfuhr!V11</f>
        <v>110.82969563551394</v>
      </c>
      <c r="W11" s="14">
        <f>100*[1]Ausfuhr!W11/[1]Einfuhr!W11</f>
        <v>112.789703012644</v>
      </c>
      <c r="X11" s="14">
        <f>100*[1]Ausfuhr!X11/[1]Einfuhr!X11</f>
        <v>105.55024754625207</v>
      </c>
      <c r="Y11" s="14">
        <f>100*[1]Ausfuhr!Y11/[1]Einfuhr!Y11</f>
        <v>111.41412973455127</v>
      </c>
      <c r="Z11" s="14">
        <f>100*[1]Ausfuhr!Z11/[1]Einfuhr!Z11</f>
        <v>113.12234416704409</v>
      </c>
      <c r="AA11" s="14">
        <f>100*[1]Ausfuhr!AA11/[1]Einfuhr!AA11</f>
        <v>114.53602467059154</v>
      </c>
      <c r="AB11" s="14">
        <f>100*[1]Ausfuhr!AB11/[1]Einfuhr!AB11</f>
        <v>112.13786438776303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4" customFormat="1" ht="12.6" customHeight="1" x14ac:dyDescent="0.3">
      <c r="A14" s="4" t="s">
        <v>0</v>
      </c>
      <c r="B14" s="17">
        <v>94.308118361922922</v>
      </c>
      <c r="C14" s="17">
        <v>92.759532193404283</v>
      </c>
      <c r="D14" s="17">
        <v>93.643722710101557</v>
      </c>
      <c r="E14" s="17">
        <v>108.46537170751552</v>
      </c>
      <c r="F14" s="17">
        <v>111.18736169855185</v>
      </c>
      <c r="G14" s="17">
        <v>108.08279471826798</v>
      </c>
      <c r="H14" s="17">
        <v>105.61168161401069</v>
      </c>
      <c r="I14" s="17">
        <v>107.78205756705653</v>
      </c>
      <c r="J14" s="17">
        <v>107.64291068786859</v>
      </c>
      <c r="K14" s="17">
        <f>Ausfuhr!K14/Einfuhr!K14*100</f>
        <v>108.70178161477027</v>
      </c>
      <c r="L14" s="17">
        <f>Ausfuhr!L14/Einfuhr!L14*100</f>
        <v>106.11774499856917</v>
      </c>
      <c r="M14" s="17">
        <f>Ausfuhr!M14/Einfuhr!M14*100</f>
        <v>106.54014466818053</v>
      </c>
      <c r="N14" s="17">
        <f>Ausfuhr!N14/Einfuhr!N14*100</f>
        <v>108.98388327293536</v>
      </c>
      <c r="O14" s="17">
        <f>Ausfuhr!O14/Einfuhr!O14*100</f>
        <v>108.79896001348131</v>
      </c>
      <c r="P14" s="17">
        <f>Ausfuhr!P14/Einfuhr!P14*100</f>
        <v>107.40022824884352</v>
      </c>
      <c r="Q14" s="17">
        <f>Ausfuhr!Q14/Einfuhr!Q14*100</f>
        <v>104.9119081174142</v>
      </c>
      <c r="R14" s="17">
        <f>Ausfuhr!R14/Einfuhr!R14*100</f>
        <v>104.29704377385708</v>
      </c>
      <c r="S14" s="17">
        <f>Ausfuhr!S14/Einfuhr!S14*100</f>
        <v>104.71231909636427</v>
      </c>
      <c r="T14" s="17">
        <f>100*[1]Ausfuhr!T14/[1]Einfuhr!T14</f>
        <v>101.18652525174787</v>
      </c>
      <c r="U14" s="17">
        <f>100*[1]Ausfuhr!U14/[1]Einfuhr!U14</f>
        <v>104.56764506772488</v>
      </c>
      <c r="V14" s="17">
        <f>100*[1]Ausfuhr!V14/[1]Einfuhr!V14</f>
        <v>104.22195117735632</v>
      </c>
      <c r="W14" s="17">
        <f>100*[1]Ausfuhr!W14/[1]Einfuhr!W14</f>
        <v>101.86938399284061</v>
      </c>
      <c r="X14" s="17">
        <f>100*[1]Ausfuhr!X14/[1]Einfuhr!X14</f>
        <v>101.55099294152069</v>
      </c>
      <c r="Y14" s="17">
        <f>100*[1]Ausfuhr!Y14/[1]Einfuhr!Y14</f>
        <v>103.78214305561804</v>
      </c>
      <c r="Z14" s="17">
        <f>100*[1]Ausfuhr!Z14/[1]Einfuhr!Z14</f>
        <v>103.89024671054554</v>
      </c>
      <c r="AA14" s="17">
        <f>100*[1]Ausfuhr!AA14/[1]Einfuhr!AA14</f>
        <v>105.80031225147867</v>
      </c>
      <c r="AB14" s="17">
        <f>100*[1]Ausfuhr!AB14/[1]Einfuhr!AB14</f>
        <v>106.81524850029481</v>
      </c>
    </row>
    <row r="15" spans="1:28" s="4" customFormat="1" ht="12.6" customHeight="1" x14ac:dyDescent="0.3">
      <c r="A15" s="4" t="s">
        <v>37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>
        <f>Ausfuhr!K15/Einfuhr!K15*100</f>
        <v>72.645914396887164</v>
      </c>
      <c r="L15" s="17">
        <f>Ausfuhr!L15/Einfuhr!L15*100</f>
        <v>74.142554693013395</v>
      </c>
      <c r="M15" s="17">
        <f>Ausfuhr!M15/Einfuhr!M15*100</f>
        <v>70.300196850393704</v>
      </c>
      <c r="N15" s="17">
        <f>Ausfuhr!N15/Einfuhr!N15*100</f>
        <v>72.084175484484604</v>
      </c>
      <c r="O15" s="17">
        <f>Ausfuhr!O15/Einfuhr!O15*100</f>
        <v>69.378836749557806</v>
      </c>
      <c r="P15" s="17">
        <f>Ausfuhr!P15/Einfuhr!P15*100</f>
        <v>66.580288503066427</v>
      </c>
      <c r="Q15" s="17">
        <f>Ausfuhr!Q15/Einfuhr!Q15*100</f>
        <v>73.406558165637776</v>
      </c>
      <c r="R15" s="17">
        <f>Ausfuhr!R15/Einfuhr!R15*100</f>
        <v>76.167012448132795</v>
      </c>
      <c r="S15" s="17">
        <f>Ausfuhr!S15/Einfuhr!S15*100</f>
        <v>61.805873204647334</v>
      </c>
      <c r="T15" s="17">
        <f>100*[1]Ausfuhr!T15/[1]Einfuhr!T15</f>
        <v>60.588828360677297</v>
      </c>
      <c r="U15" s="17">
        <f>100*[1]Ausfuhr!U15/[1]Einfuhr!U15</f>
        <v>69.326672947813137</v>
      </c>
      <c r="V15" s="17">
        <f>100*[1]Ausfuhr!V15/[1]Einfuhr!V15</f>
        <v>80.859023855422947</v>
      </c>
      <c r="W15" s="17">
        <f>100*[1]Ausfuhr!W15/[1]Einfuhr!W15</f>
        <v>86.57680558819132</v>
      </c>
      <c r="X15" s="17">
        <f>100*[1]Ausfuhr!X15/[1]Einfuhr!X15</f>
        <v>81.582513403641087</v>
      </c>
      <c r="Y15" s="17">
        <f>100*[1]Ausfuhr!Y15/[1]Einfuhr!Y15</f>
        <v>86.229552625975174</v>
      </c>
      <c r="Z15" s="17">
        <f>100*[1]Ausfuhr!Z15/[1]Einfuhr!Z15</f>
        <v>84.399061194641291</v>
      </c>
      <c r="AA15" s="17">
        <f>100*[1]Ausfuhr!AA15/[1]Einfuhr!AA15</f>
        <v>86.832556515402246</v>
      </c>
      <c r="AB15" s="17">
        <f>100*[1]Ausfuhr!AB15/[1]Einfuhr!AB15</f>
        <v>90.026081620128863</v>
      </c>
    </row>
    <row r="16" spans="1:28" s="4" customFormat="1" ht="12.6" customHeight="1" x14ac:dyDescent="0.3">
      <c r="A16" s="4" t="s">
        <v>21</v>
      </c>
      <c r="B16" s="17" t="s">
        <v>16</v>
      </c>
      <c r="C16" s="17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7">
        <f>Ausfuhr!K16/Einfuhr!K16*100</f>
        <v>93.301130832022778</v>
      </c>
      <c r="L16" s="17">
        <f>Ausfuhr!L16/Einfuhr!L16*100</f>
        <v>90.993385135330314</v>
      </c>
      <c r="M16" s="17">
        <f>Ausfuhr!M16/Einfuhr!M16*100</f>
        <v>91.805867403587555</v>
      </c>
      <c r="N16" s="17">
        <f>Ausfuhr!N16/Einfuhr!N16*100</f>
        <v>94.676125130829163</v>
      </c>
      <c r="O16" s="17">
        <f>Ausfuhr!O16/Einfuhr!O16*100</f>
        <v>94.150192442267311</v>
      </c>
      <c r="P16" s="17">
        <f>Ausfuhr!P16/Einfuhr!P16*100</f>
        <v>98.345666714102748</v>
      </c>
      <c r="Q16" s="17">
        <f>Ausfuhr!Q16/Einfuhr!Q16*100</f>
        <v>102.01519119106095</v>
      </c>
      <c r="R16" s="17">
        <f>Ausfuhr!R16/Einfuhr!R16*100</f>
        <v>101.86472648881701</v>
      </c>
      <c r="S16" s="17">
        <f>Ausfuhr!S16/Einfuhr!S16*100</f>
        <v>103.66255334941545</v>
      </c>
      <c r="T16" s="17">
        <f>100*[1]Ausfuhr!T16/[1]Einfuhr!T16</f>
        <v>103.35211381364559</v>
      </c>
      <c r="U16" s="17">
        <f>100*[1]Ausfuhr!U16/[1]Einfuhr!U16</f>
        <v>107.52755131847996</v>
      </c>
      <c r="V16" s="17">
        <f>100*[1]Ausfuhr!V16/[1]Einfuhr!V16</f>
        <v>104.99759253056436</v>
      </c>
      <c r="W16" s="17">
        <f>100*[1]Ausfuhr!W16/[1]Einfuhr!W16</f>
        <v>107.10873283049048</v>
      </c>
      <c r="X16" s="17">
        <f>100*[1]Ausfuhr!X16/[1]Einfuhr!X16</f>
        <v>111.05195447078832</v>
      </c>
      <c r="Y16" s="17">
        <f>100*[1]Ausfuhr!Y16/[1]Einfuhr!Y16</f>
        <v>112.48765200803899</v>
      </c>
      <c r="Z16" s="17">
        <f>100*[1]Ausfuhr!Z16/[1]Einfuhr!Z16</f>
        <v>113.42164461036154</v>
      </c>
      <c r="AA16" s="17">
        <f>100*[1]Ausfuhr!AA16/[1]Einfuhr!AA16</f>
        <v>111.6744965732229</v>
      </c>
      <c r="AB16" s="17">
        <f>100*[1]Ausfuhr!AB16/[1]Einfuhr!AB16</f>
        <v>113.71707327639224</v>
      </c>
    </row>
    <row r="17" spans="1:28" s="4" customFormat="1" ht="12.6" customHeight="1" x14ac:dyDescent="0.3">
      <c r="A17" s="5" t="s">
        <v>1</v>
      </c>
      <c r="B17" s="17">
        <v>109.56098709247127</v>
      </c>
      <c r="C17" s="17">
        <v>109.8676114115234</v>
      </c>
      <c r="D17" s="17">
        <v>116.36729522247894</v>
      </c>
      <c r="E17" s="17">
        <v>120.58570520252833</v>
      </c>
      <c r="F17" s="17">
        <v>115.40606257091912</v>
      </c>
      <c r="G17" s="17">
        <v>110.81404288032802</v>
      </c>
      <c r="H17" s="17">
        <v>113.52154531946508</v>
      </c>
      <c r="I17" s="17">
        <v>109.73355221618893</v>
      </c>
      <c r="J17" s="17">
        <v>104.56589332695528</v>
      </c>
      <c r="K17" s="17">
        <f>Ausfuhr!K17/Einfuhr!K17*100</f>
        <v>109.92802068531763</v>
      </c>
      <c r="L17" s="17">
        <f>Ausfuhr!L17/Einfuhr!L17*100</f>
        <v>112.58768195272269</v>
      </c>
      <c r="M17" s="17">
        <f>Ausfuhr!M17/Einfuhr!M17*100</f>
        <v>114.08358857820373</v>
      </c>
      <c r="N17" s="17">
        <f>Ausfuhr!N17/Einfuhr!N17*100</f>
        <v>114.257258291835</v>
      </c>
      <c r="O17" s="17">
        <f>Ausfuhr!O17/Einfuhr!O17*100</f>
        <v>115.81705011030571</v>
      </c>
      <c r="P17" s="17">
        <f>Ausfuhr!P17/Einfuhr!P17*100</f>
        <v>113.01403617646521</v>
      </c>
      <c r="Q17" s="17">
        <f>Ausfuhr!Q17/Einfuhr!Q17*100</f>
        <v>112.59938435200576</v>
      </c>
      <c r="R17" s="17">
        <f>Ausfuhr!R17/Einfuhr!R17*100</f>
        <v>108.24669603524231</v>
      </c>
      <c r="S17" s="17">
        <f>Ausfuhr!S17/Einfuhr!S17*100</f>
        <v>105.24844112630373</v>
      </c>
      <c r="T17" s="17">
        <f>100*[1]Ausfuhr!T17/[1]Einfuhr!T17</f>
        <v>106.91313095449432</v>
      </c>
      <c r="U17" s="17">
        <f>100*[1]Ausfuhr!U17/[1]Einfuhr!U17</f>
        <v>113.05256022858255</v>
      </c>
      <c r="V17" s="17">
        <f>100*[1]Ausfuhr!V17/[1]Einfuhr!V17</f>
        <v>116.12011914225236</v>
      </c>
      <c r="W17" s="17">
        <f>100*[1]Ausfuhr!W17/[1]Einfuhr!W17</f>
        <v>116.93523040120134</v>
      </c>
      <c r="X17" s="17">
        <f>100*[1]Ausfuhr!X17/[1]Einfuhr!X17</f>
        <v>116.62978964000465</v>
      </c>
      <c r="Y17" s="17">
        <f>100*[1]Ausfuhr!Y17/[1]Einfuhr!Y17</f>
        <v>113.97103363220133</v>
      </c>
      <c r="Z17" s="17">
        <f>100*[1]Ausfuhr!Z17/[1]Einfuhr!Z17</f>
        <v>111.92599242103917</v>
      </c>
      <c r="AA17" s="17">
        <f>100*[1]Ausfuhr!AA17/[1]Einfuhr!AA17</f>
        <v>111.51578527260762</v>
      </c>
      <c r="AB17" s="17">
        <f>100*[1]Ausfuhr!AB17/[1]Einfuhr!AB17</f>
        <v>111.44308409268216</v>
      </c>
    </row>
    <row r="18" spans="1:28" s="4" customFormat="1" ht="12.6" customHeight="1" x14ac:dyDescent="0.3">
      <c r="A18" s="5" t="s">
        <v>35</v>
      </c>
      <c r="B18" s="17">
        <v>116.42514057452034</v>
      </c>
      <c r="C18" s="17">
        <v>103.10541401273885</v>
      </c>
      <c r="D18" s="17">
        <v>104.96650972390324</v>
      </c>
      <c r="E18" s="17">
        <v>110.94131841314653</v>
      </c>
      <c r="F18" s="17">
        <v>111.94233744198812</v>
      </c>
      <c r="G18" s="17">
        <v>112.84570268441236</v>
      </c>
      <c r="H18" s="17">
        <v>114.27816774807367</v>
      </c>
      <c r="I18" s="17">
        <v>115.06740924113402</v>
      </c>
      <c r="J18" s="17">
        <v>115.33016288194031</v>
      </c>
      <c r="K18" s="17">
        <f>Ausfuhr!K18/Einfuhr!K18*100</f>
        <v>114.65938216646433</v>
      </c>
      <c r="L18" s="17">
        <f>Ausfuhr!L18/Einfuhr!L18*100</f>
        <v>110.98407096085079</v>
      </c>
      <c r="M18" s="17">
        <f>Ausfuhr!M18/Einfuhr!M18*100</f>
        <v>117.59367411834498</v>
      </c>
      <c r="N18" s="17">
        <f>Ausfuhr!N18/Einfuhr!N18*100</f>
        <v>125.60734288932436</v>
      </c>
      <c r="O18" s="17">
        <f>Ausfuhr!O18/Einfuhr!O18*100</f>
        <v>124.30461358274383</v>
      </c>
      <c r="P18" s="17">
        <f>Ausfuhr!P18/Einfuhr!P18*100</f>
        <v>127.01385870037736</v>
      </c>
      <c r="Q18" s="17">
        <f>Ausfuhr!Q18/Einfuhr!Q18*100</f>
        <v>124.90515881594644</v>
      </c>
      <c r="R18" s="17">
        <f>Ausfuhr!R18/Einfuhr!R18*100</f>
        <v>122.21539041035186</v>
      </c>
      <c r="S18" s="17">
        <f>Ausfuhr!S18/Einfuhr!S18*100</f>
        <v>125.23568452763713</v>
      </c>
      <c r="T18" s="17">
        <f>100*[1]Ausfuhr!T18/[1]Einfuhr!T18</f>
        <v>122.03289069098253</v>
      </c>
      <c r="U18" s="17">
        <f>100*[1]Ausfuhr!U18/[1]Einfuhr!U18</f>
        <v>120.90938807934971</v>
      </c>
      <c r="V18" s="17">
        <f>100*[1]Ausfuhr!V18/[1]Einfuhr!V18</f>
        <v>119.35031500670634</v>
      </c>
      <c r="W18" s="17">
        <f>100*[1]Ausfuhr!W18/[1]Einfuhr!W18</f>
        <v>117.46123569668146</v>
      </c>
      <c r="X18" s="17">
        <f>100*[1]Ausfuhr!X18/[1]Einfuhr!X18</f>
        <v>121.32400534278295</v>
      </c>
      <c r="Y18" s="17">
        <f>100*[1]Ausfuhr!Y18/[1]Einfuhr!Y18</f>
        <v>122.33548384630492</v>
      </c>
      <c r="Z18" s="17">
        <f>100*[1]Ausfuhr!Z18/[1]Einfuhr!Z18</f>
        <v>123.82408665177299</v>
      </c>
      <c r="AA18" s="17">
        <f>100*[1]Ausfuhr!AA18/[1]Einfuhr!AA18</f>
        <v>126.19129452557638</v>
      </c>
      <c r="AB18" s="17">
        <f>100*[1]Ausfuhr!AB18/[1]Einfuhr!AB18</f>
        <v>126.39318722333869</v>
      </c>
    </row>
    <row r="19" spans="1:28" s="4" customFormat="1" ht="12.6" customHeight="1" x14ac:dyDescent="0.3">
      <c r="A19" s="5" t="s">
        <v>22</v>
      </c>
      <c r="B19" s="17" t="s">
        <v>16</v>
      </c>
      <c r="C19" s="17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7">
        <f>Ausfuhr!K19/Einfuhr!K19*100</f>
        <v>70.068238213399496</v>
      </c>
      <c r="L19" s="17">
        <f>Ausfuhr!L19/Einfuhr!L19*100</f>
        <v>74.572233051765195</v>
      </c>
      <c r="M19" s="17">
        <f>Ausfuhr!M19/Einfuhr!M19*100</f>
        <v>77.032096706961241</v>
      </c>
      <c r="N19" s="17">
        <f>Ausfuhr!N19/Einfuhr!N19*100</f>
        <v>71.70702894270525</v>
      </c>
      <c r="O19" s="17">
        <f>Ausfuhr!O19/Einfuhr!O19*100</f>
        <v>70.031490552834143</v>
      </c>
      <c r="P19" s="17">
        <f>Ausfuhr!P19/Einfuhr!P19*100</f>
        <v>71.128021486123544</v>
      </c>
      <c r="Q19" s="17">
        <f>Ausfuhr!Q19/Einfuhr!Q19*100</f>
        <v>75.355450236966831</v>
      </c>
      <c r="R19" s="17">
        <f>Ausfuhr!R19/Einfuhr!R19*100</f>
        <v>72.0661002707497</v>
      </c>
      <c r="S19" s="17">
        <f>Ausfuhr!S19/Einfuhr!S19*100</f>
        <v>70.233412011539471</v>
      </c>
      <c r="T19" s="17">
        <f>100*[1]Ausfuhr!T19/[1]Einfuhr!T19</f>
        <v>77.73301273815207</v>
      </c>
      <c r="U19" s="17">
        <f>100*[1]Ausfuhr!U19/[1]Einfuhr!U19</f>
        <v>89.229562992613396</v>
      </c>
      <c r="V19" s="17">
        <f>100*[1]Ausfuhr!V19/[1]Einfuhr!V19</f>
        <v>94.332293948189005</v>
      </c>
      <c r="W19" s="17">
        <f>100*[1]Ausfuhr!W19/[1]Einfuhr!W19</f>
        <v>95.701050818809492</v>
      </c>
      <c r="X19" s="17">
        <f>100*[1]Ausfuhr!X19/[1]Einfuhr!X19</f>
        <v>88.946904792350438</v>
      </c>
      <c r="Y19" s="17">
        <f>100*[1]Ausfuhr!Y19/[1]Einfuhr!Y19</f>
        <v>88.387147820207602</v>
      </c>
      <c r="Z19" s="17">
        <f>100*[1]Ausfuhr!Z19/[1]Einfuhr!Z19</f>
        <v>87.708053569484292</v>
      </c>
      <c r="AA19" s="17">
        <f>100*[1]Ausfuhr!AA19/[1]Einfuhr!AA19</f>
        <v>88.315177978457854</v>
      </c>
      <c r="AB19" s="17">
        <f>100*[1]Ausfuhr!AB19/[1]Einfuhr!AB19</f>
        <v>88.173126806492263</v>
      </c>
    </row>
    <row r="20" spans="1:28" s="4" customFormat="1" ht="12.6" customHeight="1" x14ac:dyDescent="0.3">
      <c r="A20" s="5" t="s">
        <v>4</v>
      </c>
      <c r="B20" s="17">
        <v>114.58166840843424</v>
      </c>
      <c r="C20" s="17">
        <v>116.01212049194937</v>
      </c>
      <c r="D20" s="17">
        <v>129.90181493603095</v>
      </c>
      <c r="E20" s="17">
        <v>137.00403962149298</v>
      </c>
      <c r="F20" s="17">
        <v>132.73884167015001</v>
      </c>
      <c r="G20" s="17">
        <v>138.23814916680149</v>
      </c>
      <c r="H20" s="17">
        <v>140.84871804358281</v>
      </c>
      <c r="I20" s="17">
        <v>141.3296881571832</v>
      </c>
      <c r="J20" s="17">
        <v>148.94097492602398</v>
      </c>
      <c r="K20" s="17">
        <f>Ausfuhr!K20/Einfuhr!K20*100</f>
        <v>152.31985780046489</v>
      </c>
      <c r="L20" s="17">
        <f>Ausfuhr!L20/Einfuhr!L20*100</f>
        <v>151.66929048368709</v>
      </c>
      <c r="M20" s="17">
        <f>Ausfuhr!M20/Einfuhr!M20*100</f>
        <v>163.84588131089458</v>
      </c>
      <c r="N20" s="17">
        <f>Ausfuhr!N20/Einfuhr!N20*100</f>
        <v>168.44964178080954</v>
      </c>
      <c r="O20" s="17">
        <f>Ausfuhr!O20/Einfuhr!O20*100</f>
        <v>172.13242085817453</v>
      </c>
      <c r="P20" s="17">
        <f>Ausfuhr!P20/Einfuhr!P20*100</f>
        <v>169.49810834742013</v>
      </c>
      <c r="Q20" s="17">
        <f>Ausfuhr!Q20/Einfuhr!Q20*100</f>
        <v>159.92342865437655</v>
      </c>
      <c r="R20" s="17">
        <f>Ausfuhr!R20/Einfuhr!R20*100</f>
        <v>148.7009084196246</v>
      </c>
      <c r="S20" s="17">
        <f>Ausfuhr!S20/Einfuhr!S20*100</f>
        <v>145.00179850233806</v>
      </c>
      <c r="T20" s="17">
        <f>100*[1]Ausfuhr!T20/[1]Einfuhr!T20</f>
        <v>149.72840128994059</v>
      </c>
      <c r="U20" s="17">
        <f>100*[1]Ausfuhr!U20/[1]Einfuhr!U20</f>
        <v>184.88149392176706</v>
      </c>
      <c r="V20" s="17">
        <f>100*[1]Ausfuhr!V20/[1]Einfuhr!V20</f>
        <v>185.84199902321026</v>
      </c>
      <c r="W20" s="17">
        <f>100*[1]Ausfuhr!W20/[1]Einfuhr!W20</f>
        <v>174.52082995777778</v>
      </c>
      <c r="X20" s="17">
        <f>100*[1]Ausfuhr!X20/[1]Einfuhr!X20</f>
        <v>168.77612616562894</v>
      </c>
      <c r="Y20" s="17">
        <f>100*[1]Ausfuhr!Y20/[1]Einfuhr!Y20</f>
        <v>161.69552689478672</v>
      </c>
      <c r="Z20" s="17">
        <f>100*[1]Ausfuhr!Z20/[1]Einfuhr!Z20</f>
        <v>151.17101360487078</v>
      </c>
      <c r="AA20" s="17">
        <f>100*[1]Ausfuhr!AA20/[1]Einfuhr!AA20</f>
        <v>161.83327538247565</v>
      </c>
      <c r="AB20" s="17">
        <f>100*[1]Ausfuhr!AB20/[1]Einfuhr!AB20</f>
        <v>161.35632867858192</v>
      </c>
    </row>
    <row r="21" spans="1:28" s="4" customFormat="1" ht="12.6" customHeight="1" x14ac:dyDescent="0.3">
      <c r="A21" s="5" t="s">
        <v>2</v>
      </c>
      <c r="B21" s="17">
        <v>40.329613954084905</v>
      </c>
      <c r="C21" s="17">
        <v>40.313291868233122</v>
      </c>
      <c r="D21" s="17">
        <v>41.260604742223187</v>
      </c>
      <c r="E21" s="17">
        <v>38.349824449409518</v>
      </c>
      <c r="F21" s="17">
        <v>43.722345132743364</v>
      </c>
      <c r="G21" s="17">
        <v>42.68181818181818</v>
      </c>
      <c r="H21" s="17">
        <v>41.47218849768425</v>
      </c>
      <c r="I21" s="17">
        <v>42.0717836380487</v>
      </c>
      <c r="J21" s="17">
        <v>35.875800303467678</v>
      </c>
      <c r="K21" s="17">
        <f>Ausfuhr!K21/Einfuhr!K21*100</f>
        <v>36.258902387934647</v>
      </c>
      <c r="L21" s="17">
        <f>Ausfuhr!L21/Einfuhr!L21*100</f>
        <v>35.098899279980138</v>
      </c>
      <c r="M21" s="17">
        <f>Ausfuhr!M21/Einfuhr!M21*100</f>
        <v>35.462481114655027</v>
      </c>
      <c r="N21" s="17">
        <f>Ausfuhr!N21/Einfuhr!N21*100</f>
        <v>32.9858927127325</v>
      </c>
      <c r="O21" s="17">
        <f>Ausfuhr!O21/Einfuhr!O21*100</f>
        <v>29.836065573770487</v>
      </c>
      <c r="P21" s="17">
        <f>Ausfuhr!P21/Einfuhr!P21*100</f>
        <v>28.823503266811855</v>
      </c>
      <c r="Q21" s="17">
        <f>Ausfuhr!Q21/Einfuhr!Q21*100</f>
        <v>31.964986417144587</v>
      </c>
      <c r="R21" s="17">
        <f>Ausfuhr!R21/Einfuhr!R21*100</f>
        <v>32.684920619902741</v>
      </c>
      <c r="S21" s="17">
        <f>Ausfuhr!S21/Einfuhr!S21*100</f>
        <v>32.250124729752201</v>
      </c>
      <c r="T21" s="17">
        <f>100*[1]Ausfuhr!T21/[1]Einfuhr!T21</f>
        <v>32.871341170085479</v>
      </c>
      <c r="U21" s="17">
        <f>100*[1]Ausfuhr!U21/[1]Einfuhr!U21</f>
        <v>33.931050106456304</v>
      </c>
      <c r="V21" s="17">
        <f>100*[1]Ausfuhr!V21/[1]Einfuhr!V21</f>
        <v>40.846210194869201</v>
      </c>
      <c r="W21" s="17">
        <f>100*[1]Ausfuhr!W21/[1]Einfuhr!W21</f>
        <v>49.859180279921375</v>
      </c>
      <c r="X21" s="17">
        <f>100*[1]Ausfuhr!X21/[1]Einfuhr!X21</f>
        <v>55.672862633635852</v>
      </c>
      <c r="Y21" s="17">
        <f>100*[1]Ausfuhr!Y21/[1]Einfuhr!Y21</f>
        <v>58.079115519893776</v>
      </c>
      <c r="Z21" s="17">
        <f>100*[1]Ausfuhr!Z21/[1]Einfuhr!Z21</f>
        <v>56.11884892264969</v>
      </c>
      <c r="AA21" s="17">
        <f>100*[1]Ausfuhr!AA21/[1]Einfuhr!AA21</f>
        <v>59.419508355839682</v>
      </c>
      <c r="AB21" s="17">
        <f>100*[1]Ausfuhr!AB21/[1]Einfuhr!AB21</f>
        <v>57.594084348284682</v>
      </c>
    </row>
    <row r="22" spans="1:28" s="4" customFormat="1" ht="12.6" customHeight="1" x14ac:dyDescent="0.3">
      <c r="A22" s="5" t="s">
        <v>3</v>
      </c>
      <c r="B22" s="17">
        <v>69.797644216248869</v>
      </c>
      <c r="C22" s="17">
        <v>70.418046357615893</v>
      </c>
      <c r="D22" s="17">
        <v>70.839678341481658</v>
      </c>
      <c r="E22" s="17">
        <v>83.331822850583052</v>
      </c>
      <c r="F22" s="17">
        <v>86.308814671039428</v>
      </c>
      <c r="G22" s="17">
        <v>86.181193981705491</v>
      </c>
      <c r="H22" s="17">
        <v>88.468508102106441</v>
      </c>
      <c r="I22" s="17">
        <v>87.106609933528105</v>
      </c>
      <c r="J22" s="17">
        <v>81.934520635597735</v>
      </c>
      <c r="K22" s="17">
        <f>Ausfuhr!K22/Einfuhr!K22*100</f>
        <v>77.159618867627373</v>
      </c>
      <c r="L22" s="17">
        <f>Ausfuhr!L22/Einfuhr!L22*100</f>
        <v>73.810918081853089</v>
      </c>
      <c r="M22" s="17">
        <f>Ausfuhr!M22/Einfuhr!M22*100</f>
        <v>75.434481720205923</v>
      </c>
      <c r="N22" s="17">
        <f>Ausfuhr!N22/Einfuhr!N22*100</f>
        <v>76.125839762203398</v>
      </c>
      <c r="O22" s="17">
        <f>Ausfuhr!O22/Einfuhr!O22*100</f>
        <v>74.853585527742837</v>
      </c>
      <c r="P22" s="17">
        <f>Ausfuhr!P22/Einfuhr!P22*100</f>
        <v>70.659167084023565</v>
      </c>
      <c r="Q22" s="17">
        <f>Ausfuhr!Q22/Einfuhr!Q22*100</f>
        <v>66.699266292991638</v>
      </c>
      <c r="R22" s="17">
        <f>Ausfuhr!R22/Einfuhr!R22*100</f>
        <v>65.019634507838518</v>
      </c>
      <c r="S22" s="17">
        <f>Ausfuhr!S22/Einfuhr!S22*100</f>
        <v>65.064529075048057</v>
      </c>
      <c r="T22" s="17">
        <f>100*[1]Ausfuhr!T22/[1]Einfuhr!T22</f>
        <v>66.894275491262107</v>
      </c>
      <c r="U22" s="17">
        <f>100*[1]Ausfuhr!U22/[1]Einfuhr!U22</f>
        <v>77.532322972857273</v>
      </c>
      <c r="V22" s="17">
        <f>100*[1]Ausfuhr!V22/[1]Einfuhr!V22</f>
        <v>77.799840193875383</v>
      </c>
      <c r="W22" s="17">
        <f>100*[1]Ausfuhr!W22/[1]Einfuhr!W22</f>
        <v>81.398283424560972</v>
      </c>
      <c r="X22" s="17">
        <f>100*[1]Ausfuhr!X22/[1]Einfuhr!X22</f>
        <v>87.523361229062488</v>
      </c>
      <c r="Y22" s="17">
        <f>100*[1]Ausfuhr!Y22/[1]Einfuhr!Y22</f>
        <v>93.31625691982731</v>
      </c>
      <c r="Z22" s="17">
        <f>100*[1]Ausfuhr!Z22/[1]Einfuhr!Z22</f>
        <v>90.418939596391354</v>
      </c>
      <c r="AA22" s="17">
        <f>100*[1]Ausfuhr!AA22/[1]Einfuhr!AA22</f>
        <v>90.533212005742072</v>
      </c>
      <c r="AB22" s="17">
        <f>100*[1]Ausfuhr!AB22/[1]Einfuhr!AB22</f>
        <v>93.274641528001567</v>
      </c>
    </row>
    <row r="23" spans="1:28" s="2" customFormat="1" ht="12.6" customHeight="1" x14ac:dyDescent="0.3">
      <c r="A23" s="5" t="s">
        <v>23</v>
      </c>
      <c r="B23" s="17">
        <v>91.049786539754678</v>
      </c>
      <c r="C23" s="17">
        <v>92.348869174059729</v>
      </c>
      <c r="D23" s="17">
        <v>96.54354303140957</v>
      </c>
      <c r="E23" s="17">
        <v>101.96378447398054</v>
      </c>
      <c r="F23" s="17">
        <v>101.8577707717824</v>
      </c>
      <c r="G23" s="17">
        <v>104.06788853985401</v>
      </c>
      <c r="H23" s="17">
        <v>103.71708271726807</v>
      </c>
      <c r="I23" s="17">
        <v>106.00506091398833</v>
      </c>
      <c r="J23" s="17">
        <v>104.17844445739597</v>
      </c>
      <c r="K23" s="17">
        <f>Ausfuhr!K23/Einfuhr!K23*100</f>
        <v>103.09665659651313</v>
      </c>
      <c r="L23" s="17">
        <f>Ausfuhr!L23/Einfuhr!L23*100</f>
        <v>96.657556195619875</v>
      </c>
      <c r="M23" s="17">
        <f>Ausfuhr!M23/Einfuhr!M23*100</f>
        <v>98.408618913423865</v>
      </c>
      <c r="N23" s="17">
        <f>Ausfuhr!N23/Einfuhr!N23*100</f>
        <v>100.74611220401775</v>
      </c>
      <c r="O23" s="17">
        <f>Ausfuhr!O23/Einfuhr!O23*100</f>
        <v>98.294581118718497</v>
      </c>
      <c r="P23" s="17">
        <f>Ausfuhr!P23/Einfuhr!P23*100</f>
        <v>95.958320343666955</v>
      </c>
      <c r="Q23" s="17">
        <f>Ausfuhr!Q23/Einfuhr!Q23*100</f>
        <v>91.912163963234633</v>
      </c>
      <c r="R23" s="17">
        <f>Ausfuhr!R23/Einfuhr!R23*100</f>
        <v>91.502124642610553</v>
      </c>
      <c r="S23" s="17">
        <f>Ausfuhr!S23/Einfuhr!S23*100</f>
        <v>88.705994807903295</v>
      </c>
      <c r="T23" s="17">
        <f>100*[1]Ausfuhr!T23/[1]Einfuhr!T23</f>
        <v>85.971613032430042</v>
      </c>
      <c r="U23" s="17">
        <f>100*[1]Ausfuhr!U23/[1]Einfuhr!U23</f>
        <v>86.126526796235993</v>
      </c>
      <c r="V23" s="17">
        <f>100*[1]Ausfuhr!V23/[1]Einfuhr!V23</f>
        <v>85.713145190753181</v>
      </c>
      <c r="W23" s="17">
        <f>100*[1]Ausfuhr!W23/[1]Einfuhr!W23</f>
        <v>82.840178803074195</v>
      </c>
      <c r="X23" s="17">
        <f>100*[1]Ausfuhr!X23/[1]Einfuhr!X23</f>
        <v>84.326151326787425</v>
      </c>
      <c r="Y23" s="17">
        <f>100*[1]Ausfuhr!Y23/[1]Einfuhr!Y23</f>
        <v>85.067141944494225</v>
      </c>
      <c r="Z23" s="17">
        <f>100*[1]Ausfuhr!Z23/[1]Einfuhr!Z23</f>
        <v>85.61720406701518</v>
      </c>
      <c r="AA23" s="17">
        <f>100*[1]Ausfuhr!AA23/[1]Einfuhr!AA23</f>
        <v>88.312323881111681</v>
      </c>
      <c r="AB23" s="17">
        <f>100*[1]Ausfuhr!AB23/[1]Einfuhr!AB23</f>
        <v>87.685393128021218</v>
      </c>
    </row>
    <row r="24" spans="1:28" ht="12.6" customHeight="1" x14ac:dyDescent="0.2">
      <c r="A24" s="4" t="s">
        <v>41</v>
      </c>
      <c r="B24" s="17" t="s">
        <v>16</v>
      </c>
      <c r="C24" s="17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7">
        <f>Ausfuhr!N24/Einfuhr!N24*100</f>
        <v>45.802065860333713</v>
      </c>
      <c r="O24" s="17">
        <f>Ausfuhr!O24/Einfuhr!O24*100</f>
        <v>43.579518264475993</v>
      </c>
      <c r="P24" s="17">
        <f>Ausfuhr!P24/Einfuhr!P24*100</f>
        <v>46.96019938071143</v>
      </c>
      <c r="Q24" s="17">
        <f>Ausfuhr!Q24/Einfuhr!Q24*100</f>
        <v>46.711409395973149</v>
      </c>
      <c r="R24" s="17">
        <f>Ausfuhr!R24/Einfuhr!R24*100</f>
        <v>48.243203741596034</v>
      </c>
      <c r="S24" s="17">
        <f>Ausfuhr!S24/Einfuhr!S24*100</f>
        <v>47.809695746827373</v>
      </c>
      <c r="T24" s="17">
        <f>100*[1]Ausfuhr!T24/[1]Einfuhr!T24</f>
        <v>46.04435776356938</v>
      </c>
      <c r="U24" s="17">
        <f>100*[1]Ausfuhr!U24/[1]Einfuhr!U24</f>
        <v>49.387242822691405</v>
      </c>
      <c r="V24" s="17">
        <f>100*[1]Ausfuhr!V24/[1]Einfuhr!V24</f>
        <v>58.830679791240016</v>
      </c>
      <c r="W24" s="17">
        <f>100*[1]Ausfuhr!W24/[1]Einfuhr!W24</f>
        <v>58.854745686716512</v>
      </c>
      <c r="X24" s="17">
        <f>100*[1]Ausfuhr!X24/[1]Einfuhr!X24</f>
        <v>59.383634300374979</v>
      </c>
      <c r="Y24" s="17">
        <f>100*[1]Ausfuhr!Y24/[1]Einfuhr!Y24</f>
        <v>57.482827040099387</v>
      </c>
      <c r="Z24" s="17">
        <f>100*[1]Ausfuhr!Z24/[1]Einfuhr!Z24</f>
        <v>60.807951266431537</v>
      </c>
      <c r="AA24" s="17">
        <f>100*[1]Ausfuhr!AA24/[1]Einfuhr!AA24</f>
        <v>62.828869400331833</v>
      </c>
      <c r="AB24" s="17">
        <f>100*[1]Ausfuhr!AB24/[1]Einfuhr!AB24</f>
        <v>63.106330086098879</v>
      </c>
    </row>
    <row r="25" spans="1:28" s="2" customFormat="1" ht="12.6" customHeight="1" x14ac:dyDescent="0.3">
      <c r="A25" s="2" t="s">
        <v>5</v>
      </c>
      <c r="B25" s="17">
        <v>93.537867230254591</v>
      </c>
      <c r="C25" s="17">
        <v>92.907493175058065</v>
      </c>
      <c r="D25" s="17">
        <v>94.50023353573097</v>
      </c>
      <c r="E25" s="17">
        <v>114.27069084123383</v>
      </c>
      <c r="F25" s="17">
        <v>113.120367896269</v>
      </c>
      <c r="G25" s="17">
        <v>113.48390947651825</v>
      </c>
      <c r="H25" s="17">
        <v>121.14145312433315</v>
      </c>
      <c r="I25" s="17">
        <v>114.41107423297984</v>
      </c>
      <c r="J25" s="17">
        <v>112.51308578114416</v>
      </c>
      <c r="K25" s="17">
        <f>Ausfuhr!K25/Einfuhr!K25*100</f>
        <v>106.76569330724826</v>
      </c>
      <c r="L25" s="17">
        <f>Ausfuhr!L25/Einfuhr!L25*100</f>
        <v>100.73731078848928</v>
      </c>
      <c r="M25" s="17">
        <f>Ausfuhr!M25/Einfuhr!M25*100</f>
        <v>103.50057060096982</v>
      </c>
      <c r="N25" s="17">
        <f>Ausfuhr!N25/Einfuhr!N25*100</f>
        <v>103.00046702854996</v>
      </c>
      <c r="O25" s="17">
        <f>Ausfuhr!O25/Einfuhr!O25*100</f>
        <v>100.6098581053336</v>
      </c>
      <c r="P25" s="17">
        <f>Ausfuhr!P25/Einfuhr!P25*100</f>
        <v>99.449246484999861</v>
      </c>
      <c r="Q25" s="17">
        <f>Ausfuhr!Q25/Einfuhr!Q25*100</f>
        <v>96.93947552357038</v>
      </c>
      <c r="R25" s="17">
        <f>Ausfuhr!R25/Einfuhr!R25*100</f>
        <v>94.19743804349369</v>
      </c>
      <c r="S25" s="17">
        <f>Ausfuhr!S25/Einfuhr!S25*100</f>
        <v>97.697541115337231</v>
      </c>
      <c r="T25" s="17">
        <f>100*[1]Ausfuhr!T25/[1]Einfuhr!T25</f>
        <v>96.58824939759225</v>
      </c>
      <c r="U25" s="17">
        <f>100*[1]Ausfuhr!U25/[1]Einfuhr!U25</f>
        <v>98.02572975857224</v>
      </c>
      <c r="V25" s="17">
        <f>100*[1]Ausfuhr!V25/[1]Einfuhr!V25</f>
        <v>91.839076642846365</v>
      </c>
      <c r="W25" s="17">
        <f>100*[1]Ausfuhr!W25/[1]Einfuhr!W25</f>
        <v>93.641719293411981</v>
      </c>
      <c r="X25" s="17">
        <f>100*[1]Ausfuhr!X25/[1]Einfuhr!X25</f>
        <v>102.60052459619897</v>
      </c>
      <c r="Y25" s="17">
        <f>100*[1]Ausfuhr!Y25/[1]Einfuhr!Y25</f>
        <v>108.09701436722544</v>
      </c>
      <c r="Z25" s="17">
        <f>100*[1]Ausfuhr!Z25/[1]Einfuhr!Z25</f>
        <v>111.74756008593069</v>
      </c>
      <c r="AA25" s="17">
        <f>100*[1]Ausfuhr!AA25/[1]Einfuhr!AA25</f>
        <v>111.28438876238783</v>
      </c>
      <c r="AB25" s="17">
        <f>100*[1]Ausfuhr!AB25/[1]Einfuhr!AB25</f>
        <v>114.00231377654278</v>
      </c>
    </row>
    <row r="26" spans="1:28" s="2" customFormat="1" ht="12.6" customHeight="1" x14ac:dyDescent="0.3">
      <c r="A26" s="2" t="s">
        <v>24</v>
      </c>
      <c r="B26" s="17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>
        <f>Ausfuhr!K26/Einfuhr!K26*100</f>
        <v>13.949339992864784</v>
      </c>
      <c r="L26" s="17">
        <f>Ausfuhr!L26/Einfuhr!L26*100</f>
        <v>12.831858407079643</v>
      </c>
      <c r="M26" s="17">
        <f>Ausfuhr!M26/Einfuhr!M26*100</f>
        <v>12.980769230769232</v>
      </c>
      <c r="N26" s="17">
        <f>Ausfuhr!N26/Einfuhr!N26*100</f>
        <v>11.503971304125031</v>
      </c>
      <c r="O26" s="17">
        <f>Ausfuhr!O26/Einfuhr!O26*100</f>
        <v>11.769639362594353</v>
      </c>
      <c r="P26" s="17">
        <f>Ausfuhr!P26/Einfuhr!P26*100</f>
        <v>17.149321266968325</v>
      </c>
      <c r="Q26" s="17">
        <f>Ausfuhr!Q26/Einfuhr!Q26*100</f>
        <v>23.161837177212693</v>
      </c>
      <c r="R26" s="17">
        <f>Ausfuhr!R26/Einfuhr!R26*100</f>
        <v>19.246103660746648</v>
      </c>
      <c r="S26" s="17">
        <f>Ausfuhr!S26/Einfuhr!S26*100</f>
        <v>16.178810054088448</v>
      </c>
      <c r="T26" s="17">
        <f>100*[1]Ausfuhr!T26/[1]Einfuhr!T26</f>
        <v>15.3428405604842</v>
      </c>
      <c r="U26" s="17">
        <f>100*[1]Ausfuhr!U26/[1]Einfuhr!U26</f>
        <v>16.048635465437133</v>
      </c>
      <c r="V26" s="17">
        <f>100*[1]Ausfuhr!V26/[1]Einfuhr!V26</f>
        <v>16.363692621872922</v>
      </c>
      <c r="W26" s="17">
        <f>100*[1]Ausfuhr!W26/[1]Einfuhr!W26</f>
        <v>20.949967115288985</v>
      </c>
      <c r="X26" s="17">
        <f>100*[1]Ausfuhr!X26/[1]Einfuhr!X26</f>
        <v>23.846506058044518</v>
      </c>
      <c r="Y26" s="17">
        <f>100*[1]Ausfuhr!Y26/[1]Einfuhr!Y26</f>
        <v>31.98148927219184</v>
      </c>
      <c r="Z26" s="17">
        <f>100*[1]Ausfuhr!Z26/[1]Einfuhr!Z26</f>
        <v>39.460690595335066</v>
      </c>
      <c r="AA26" s="17">
        <f>100*[1]Ausfuhr!AA26/[1]Einfuhr!AA26</f>
        <v>46.712104001009727</v>
      </c>
      <c r="AB26" s="17">
        <f>100*[1]Ausfuhr!AB26/[1]Einfuhr!AB26</f>
        <v>37.877096550847092</v>
      </c>
    </row>
    <row r="27" spans="1:28" s="2" customFormat="1" ht="12.6" customHeight="1" x14ac:dyDescent="0.3">
      <c r="A27" s="2" t="s">
        <v>25</v>
      </c>
      <c r="B27" s="17" t="s">
        <v>16</v>
      </c>
      <c r="C27" s="17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7">
        <f>Ausfuhr!K27/Einfuhr!K27*100</f>
        <v>58.354384698664738</v>
      </c>
      <c r="L27" s="17">
        <f>Ausfuhr!L27/Einfuhr!L27*100</f>
        <v>58.366993652625496</v>
      </c>
      <c r="M27" s="17">
        <f>Ausfuhr!M27/Einfuhr!M27*100</f>
        <v>57.062579821200522</v>
      </c>
      <c r="N27" s="17">
        <f>Ausfuhr!N27/Einfuhr!N27*100</f>
        <v>56.485160084131813</v>
      </c>
      <c r="O27" s="17">
        <f>Ausfuhr!O27/Einfuhr!O27*100</f>
        <v>55.262589150637552</v>
      </c>
      <c r="P27" s="17">
        <f>Ausfuhr!P27/Einfuhr!P27*100</f>
        <v>56.533941413787062</v>
      </c>
      <c r="Q27" s="17">
        <f>Ausfuhr!Q27/Einfuhr!Q27*100</f>
        <v>59.341917024320459</v>
      </c>
      <c r="R27" s="17">
        <f>Ausfuhr!R27/Einfuhr!R27*100</f>
        <v>53.334784027853331</v>
      </c>
      <c r="S27" s="17">
        <f>Ausfuhr!S27/Einfuhr!S27*100</f>
        <v>54.22182468694097</v>
      </c>
      <c r="T27" s="17">
        <f>100*[1]Ausfuhr!T27/[1]Einfuhr!T27</f>
        <v>62.841445414290149</v>
      </c>
      <c r="U27" s="17">
        <f>100*[1]Ausfuhr!U27/[1]Einfuhr!U27</f>
        <v>78.501869464465969</v>
      </c>
      <c r="V27" s="17">
        <f>100*[1]Ausfuhr!V27/[1]Einfuhr!V27</f>
        <v>81.536036648977202</v>
      </c>
      <c r="W27" s="17">
        <f>100*[1]Ausfuhr!W27/[1]Einfuhr!W27</f>
        <v>80.604144413586823</v>
      </c>
      <c r="X27" s="17">
        <f>100*[1]Ausfuhr!X27/[1]Einfuhr!X27</f>
        <v>81.913235436694066</v>
      </c>
      <c r="Y27" s="17">
        <f>100*[1]Ausfuhr!Y27/[1]Einfuhr!Y27</f>
        <v>80.97893156102711</v>
      </c>
      <c r="Z27" s="17">
        <f>100*[1]Ausfuhr!Z27/[1]Einfuhr!Z27</f>
        <v>82.474878627074645</v>
      </c>
      <c r="AA27" s="17">
        <f>100*[1]Ausfuhr!AA27/[1]Einfuhr!AA27</f>
        <v>83.771778671261728</v>
      </c>
      <c r="AB27" s="17">
        <f>100*[1]Ausfuhr!AB27/[1]Einfuhr!AB27</f>
        <v>85.240479795038993</v>
      </c>
    </row>
    <row r="28" spans="1:28" s="2" customFormat="1" ht="12.6" customHeight="1" x14ac:dyDescent="0.3">
      <c r="A28" s="2" t="s">
        <v>26</v>
      </c>
      <c r="B28" s="17" t="s">
        <v>16</v>
      </c>
      <c r="C28" s="17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f>Ausfuhr!K28/Einfuhr!K28*100</f>
        <v>59.438951483099565</v>
      </c>
      <c r="L28" s="17">
        <f>Ausfuhr!L28/Einfuhr!L28*100</f>
        <v>67.857771519098748</v>
      </c>
      <c r="M28" s="17">
        <f>Ausfuhr!M28/Einfuhr!M28*100</f>
        <v>70.620384047267365</v>
      </c>
      <c r="N28" s="17">
        <f>Ausfuhr!N28/Einfuhr!N28*100</f>
        <v>69.577783362653932</v>
      </c>
      <c r="O28" s="17">
        <f>Ausfuhr!O28/Einfuhr!O28*100</f>
        <v>72.226131832043166</v>
      </c>
      <c r="P28" s="17">
        <f>Ausfuhr!P28/Einfuhr!P28*100</f>
        <v>75.052726724917136</v>
      </c>
      <c r="Q28" s="17">
        <f>Ausfuhr!Q28/Einfuhr!Q28*100</f>
        <v>75.948455258524092</v>
      </c>
      <c r="R28" s="17">
        <f>Ausfuhr!R28/Einfuhr!R28*100</f>
        <v>72.998898178754288</v>
      </c>
      <c r="S28" s="17">
        <f>Ausfuhr!S28/Einfuhr!S28*100</f>
        <v>70.223993712457187</v>
      </c>
      <c r="T28" s="17">
        <f>100*[1]Ausfuhr!T28/[1]Einfuhr!T28</f>
        <v>76.035868161804018</v>
      </c>
      <c r="U28" s="17">
        <f>100*[1]Ausfuhr!U28/[1]Einfuhr!U28</f>
        <v>89.894079097767275</v>
      </c>
      <c r="V28" s="17">
        <f>100*[1]Ausfuhr!V28/[1]Einfuhr!V28</f>
        <v>88.656949770861786</v>
      </c>
      <c r="W28" s="17">
        <f>100*[1]Ausfuhr!W28/[1]Einfuhr!W28</f>
        <v>88.281578578438243</v>
      </c>
      <c r="X28" s="17">
        <f>100*[1]Ausfuhr!X28/[1]Einfuhr!X28</f>
        <v>92.637967763977684</v>
      </c>
      <c r="Y28" s="17">
        <f>100*[1]Ausfuhr!Y28/[1]Einfuhr!Y28</f>
        <v>93.654155076561466</v>
      </c>
      <c r="Z28" s="17">
        <f>100*[1]Ausfuhr!Z28/[1]Einfuhr!Z28</f>
        <v>94.097584339536638</v>
      </c>
      <c r="AA28" s="17">
        <f>100*[1]Ausfuhr!AA28/[1]Einfuhr!AA28</f>
        <v>90.174609736412137</v>
      </c>
      <c r="AB28" s="17">
        <f>100*[1]Ausfuhr!AB28/[1]Einfuhr!AB28</f>
        <v>91.527798021020601</v>
      </c>
    </row>
    <row r="29" spans="1:28" s="2" customFormat="1" ht="12.6" customHeight="1" x14ac:dyDescent="0.3">
      <c r="A29" s="2" t="s">
        <v>27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>
        <f>Ausfuhr!K29/Einfuhr!K29*100</f>
        <v>73.130641330166284</v>
      </c>
      <c r="L29" s="17">
        <f>Ausfuhr!L29/Einfuhr!L29*100</f>
        <v>74.285480304643372</v>
      </c>
      <c r="M29" s="17">
        <f>Ausfuhr!M29/Einfuhr!M29*100</f>
        <v>79.134287166824038</v>
      </c>
      <c r="N29" s="17">
        <f>Ausfuhr!N29/Einfuhr!N29*100</f>
        <v>80.738470737723304</v>
      </c>
      <c r="O29" s="17">
        <f>Ausfuhr!O29/Einfuhr!O29*100</f>
        <v>82.260321903428974</v>
      </c>
      <c r="P29" s="17">
        <f>Ausfuhr!P29/Einfuhr!P29*100</f>
        <v>81.042506981073529</v>
      </c>
      <c r="Q29" s="17">
        <f>Ausfuhr!Q29/Einfuhr!Q29*100</f>
        <v>84.56796917996698</v>
      </c>
      <c r="R29" s="17">
        <f>Ausfuhr!R29/Einfuhr!R29*100</f>
        <v>84.850307713664336</v>
      </c>
      <c r="S29" s="17">
        <f>Ausfuhr!S29/Einfuhr!S29*100</f>
        <v>81.820848816741645</v>
      </c>
      <c r="T29" s="17">
        <f>100*[1]Ausfuhr!T29/[1]Einfuhr!T29</f>
        <v>79.90221189557073</v>
      </c>
      <c r="U29" s="17">
        <f>100*[1]Ausfuhr!U29/[1]Einfuhr!U29</f>
        <v>84.242637827360625</v>
      </c>
      <c r="V29" s="17">
        <f>100*[1]Ausfuhr!V29/[1]Einfuhr!V29</f>
        <v>75.776586705712006</v>
      </c>
      <c r="W29" s="17">
        <f>100*[1]Ausfuhr!W29/[1]Einfuhr!W29</f>
        <v>72.302074993006187</v>
      </c>
      <c r="X29" s="17">
        <f>100*[1]Ausfuhr!X29/[1]Einfuhr!X29</f>
        <v>68.380051406207016</v>
      </c>
      <c r="Y29" s="17">
        <f>100*[1]Ausfuhr!Y29/[1]Einfuhr!Y29</f>
        <v>69.089117876814242</v>
      </c>
      <c r="Z29" s="17">
        <f>100*[1]Ausfuhr!Z29/[1]Einfuhr!Z29</f>
        <v>72.110086263109963</v>
      </c>
      <c r="AA29" s="17">
        <f>100*[1]Ausfuhr!AA29/[1]Einfuhr!AA29</f>
        <v>73.612029474305132</v>
      </c>
      <c r="AB29" s="17">
        <f>100*[1]Ausfuhr!AB29/[1]Einfuhr!AB29</f>
        <v>72.44069658623917</v>
      </c>
    </row>
    <row r="30" spans="1:28" s="2" customFormat="1" ht="12.6" customHeight="1" x14ac:dyDescent="0.3">
      <c r="A30" s="2" t="s">
        <v>28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7">
        <f>Ausfuhr!K30/Einfuhr!K30*100</f>
        <v>89.351746176671995</v>
      </c>
      <c r="L30" s="17">
        <f>Ausfuhr!L30/Einfuhr!L30*100</f>
        <v>87.632417535096025</v>
      </c>
      <c r="M30" s="17">
        <f>Ausfuhr!M30/Einfuhr!M30*100</f>
        <v>90.536832289862801</v>
      </c>
      <c r="N30" s="17">
        <f>Ausfuhr!N30/Einfuhr!N30*100</f>
        <v>91.424349437723833</v>
      </c>
      <c r="O30" s="17">
        <f>Ausfuhr!O30/Einfuhr!O30*100</f>
        <v>90.140311856706816</v>
      </c>
      <c r="P30" s="17">
        <f>Ausfuhr!P30/Einfuhr!P30*100</f>
        <v>91.107451626183604</v>
      </c>
      <c r="Q30" s="17">
        <f>Ausfuhr!Q30/Einfuhr!Q30*100</f>
        <v>94.31014481906972</v>
      </c>
      <c r="R30" s="17">
        <f>Ausfuhr!R30/Einfuhr!R30*100</f>
        <v>96.157610177921086</v>
      </c>
      <c r="S30" s="17">
        <f>Ausfuhr!S30/Einfuhr!S30*100</f>
        <v>99.827907643768825</v>
      </c>
      <c r="T30" s="17">
        <f>100*[1]Ausfuhr!T30/[1]Einfuhr!T30</f>
        <v>99.599560948146802</v>
      </c>
      <c r="U30" s="17">
        <f>100*[1]Ausfuhr!U30/[1]Einfuhr!U30</f>
        <v>106.74829238893351</v>
      </c>
      <c r="V30" s="17">
        <f>100*[1]Ausfuhr!V30/[1]Einfuhr!V30</f>
        <v>108.28409572692748</v>
      </c>
      <c r="W30" s="17">
        <f>100*[1]Ausfuhr!W30/[1]Einfuhr!W30</f>
        <v>109.63695634154395</v>
      </c>
      <c r="X30" s="17">
        <f>100*[1]Ausfuhr!X30/[1]Einfuhr!X30</f>
        <v>108.81945185027196</v>
      </c>
      <c r="Y30" s="17">
        <f>100*[1]Ausfuhr!Y30/[1]Einfuhr!Y30</f>
        <v>107.38358225191502</v>
      </c>
      <c r="Z30" s="17">
        <f>100*[1]Ausfuhr!Z30/[1]Einfuhr!Z30</f>
        <v>105.42908621735337</v>
      </c>
      <c r="AA30" s="17">
        <f>100*[1]Ausfuhr!AA30/[1]Einfuhr!AA30</f>
        <v>107.11150332801672</v>
      </c>
      <c r="AB30" s="17">
        <f>100*[1]Ausfuhr!AB30/[1]Einfuhr!AB30</f>
        <v>108.53989619103868</v>
      </c>
    </row>
    <row r="31" spans="1:28" s="2" customFormat="1" ht="12.6" customHeight="1" x14ac:dyDescent="0.3">
      <c r="A31" s="2" t="s">
        <v>29</v>
      </c>
      <c r="B31" s="17" t="s">
        <v>16</v>
      </c>
      <c r="C31" s="17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7">
        <f>Ausfuhr!K31/Einfuhr!K31*100</f>
        <v>69.591301087364087</v>
      </c>
      <c r="L31" s="17">
        <f>Ausfuhr!L31/Einfuhr!L31*100</f>
        <v>71.861471861471856</v>
      </c>
      <c r="M31" s="17">
        <f>Ausfuhr!M31/Einfuhr!M31*100</f>
        <v>71.974522292993655</v>
      </c>
      <c r="N31" s="17">
        <f>Ausfuhr!N31/Einfuhr!N31*100</f>
        <v>76.598785280457307</v>
      </c>
      <c r="O31" s="17">
        <f>Ausfuhr!O31/Einfuhr!O31*100</f>
        <v>69.786189975464424</v>
      </c>
      <c r="P31" s="17">
        <f>Ausfuhr!P31/Einfuhr!P31*100</f>
        <v>69.138755980861234</v>
      </c>
      <c r="Q31" s="17">
        <f>Ausfuhr!Q31/Einfuhr!Q31*100</f>
        <v>64.524765729585013</v>
      </c>
      <c r="R31" s="17">
        <f>Ausfuhr!R31/Einfuhr!R31*100</f>
        <v>64.897959183673464</v>
      </c>
      <c r="S31" s="17">
        <f>Ausfuhr!S31/Einfuhr!S31*100</f>
        <v>71.595775049957183</v>
      </c>
      <c r="T31" s="17">
        <f>100*[1]Ausfuhr!T31/[1]Einfuhr!T31</f>
        <v>65.684315684315692</v>
      </c>
      <c r="U31" s="17">
        <f>100*[1]Ausfuhr!U31/[1]Einfuhr!U31</f>
        <v>63.815338608186408</v>
      </c>
      <c r="V31" s="17">
        <f>100*[1]Ausfuhr!V31/[1]Einfuhr!V31</f>
        <v>70.8385711292688</v>
      </c>
      <c r="W31" s="17">
        <f>100*[1]Ausfuhr!W31/[1]Einfuhr!W31</f>
        <v>69.693617962614766</v>
      </c>
      <c r="X31" s="17">
        <f>100*[1]Ausfuhr!X31/[1]Einfuhr!X31</f>
        <v>64.420081009503036</v>
      </c>
      <c r="Y31" s="17">
        <f>100*[1]Ausfuhr!Y31/[1]Einfuhr!Y31</f>
        <v>59.20992886332678</v>
      </c>
      <c r="Z31" s="17">
        <f>100*[1]Ausfuhr!Z31/[1]Einfuhr!Z31</f>
        <v>42.978234182271677</v>
      </c>
      <c r="AA31" s="17">
        <f>100*[1]Ausfuhr!AA31/[1]Einfuhr!AA31</f>
        <v>43.268965770665289</v>
      </c>
      <c r="AB31" s="17">
        <f>100*[1]Ausfuhr!AB31/[1]Einfuhr!AB31</f>
        <v>49.157113958192845</v>
      </c>
    </row>
    <row r="32" spans="1:28" s="2" customFormat="1" ht="12.6" customHeight="1" x14ac:dyDescent="0.3">
      <c r="A32" s="2" t="s">
        <v>6</v>
      </c>
      <c r="B32" s="17">
        <v>99.689513821794066</v>
      </c>
      <c r="C32" s="17">
        <v>97.366804019373959</v>
      </c>
      <c r="D32" s="17">
        <v>95.717080564710855</v>
      </c>
      <c r="E32" s="17">
        <v>111.00400012533029</v>
      </c>
      <c r="F32" s="17">
        <v>107.3288355822089</v>
      </c>
      <c r="G32" s="17">
        <v>110.70509074252499</v>
      </c>
      <c r="H32" s="17">
        <v>109.46708964306377</v>
      </c>
      <c r="I32" s="17">
        <v>108.96556234689751</v>
      </c>
      <c r="J32" s="17">
        <v>109.37320925115182</v>
      </c>
      <c r="K32" s="17">
        <f>Ausfuhr!K32/Einfuhr!K32*100</f>
        <v>106.0232430699877</v>
      </c>
      <c r="L32" s="17">
        <f>Ausfuhr!L32/Einfuhr!L32*100</f>
        <v>106.80935333993449</v>
      </c>
      <c r="M32" s="17">
        <f>Ausfuhr!M32/Einfuhr!M32*100</f>
        <v>110.64912988607389</v>
      </c>
      <c r="N32" s="17">
        <f>Ausfuhr!N32/Einfuhr!N32*100</f>
        <v>111.30762164749719</v>
      </c>
      <c r="O32" s="17">
        <f>Ausfuhr!O32/Einfuhr!O32*100</f>
        <v>111.8276261415452</v>
      </c>
      <c r="P32" s="17">
        <f>Ausfuhr!P32/Einfuhr!P32*100</f>
        <v>111.74030138862945</v>
      </c>
      <c r="Q32" s="17">
        <f>Ausfuhr!Q32/Einfuhr!Q32*100</f>
        <v>111.67518766137168</v>
      </c>
      <c r="R32" s="17">
        <f>Ausfuhr!R32/Einfuhr!R32*100</f>
        <v>111.22661373159146</v>
      </c>
      <c r="S32" s="17">
        <f>Ausfuhr!S32/Einfuhr!S32*100</f>
        <v>111.81216493296573</v>
      </c>
      <c r="T32" s="17">
        <f>100*[1]Ausfuhr!T32/[1]Einfuhr!T32</f>
        <v>109.80846634843977</v>
      </c>
      <c r="U32" s="17">
        <f>100*[1]Ausfuhr!U32/[1]Einfuhr!U32</f>
        <v>112.35196380185063</v>
      </c>
      <c r="V32" s="17">
        <f>100*[1]Ausfuhr!V32/[1]Einfuhr!V32</f>
        <v>111.9791817463633</v>
      </c>
      <c r="W32" s="17">
        <f>100*[1]Ausfuhr!W32/[1]Einfuhr!W32</f>
        <v>112.23744230212108</v>
      </c>
      <c r="X32" s="17">
        <f>100*[1]Ausfuhr!X32/[1]Einfuhr!X32</f>
        <v>111.66191939295608</v>
      </c>
      <c r="Y32" s="17">
        <f>100*[1]Ausfuhr!Y32/[1]Einfuhr!Y32</f>
        <v>113.881497380159</v>
      </c>
      <c r="Z32" s="17">
        <f>100*[1]Ausfuhr!Z32/[1]Einfuhr!Z32</f>
        <v>114.12033124132557</v>
      </c>
      <c r="AA32" s="17">
        <f>100*[1]Ausfuhr!AA32/[1]Einfuhr!AA32</f>
        <v>111.37122775348739</v>
      </c>
      <c r="AB32" s="17">
        <f>100*[1]Ausfuhr!AB32/[1]Einfuhr!AB32</f>
        <v>113.14059905362755</v>
      </c>
    </row>
    <row r="33" spans="1:28" s="2" customFormat="1" ht="12.6" customHeight="1" x14ac:dyDescent="0.3">
      <c r="A33" s="2" t="s">
        <v>30</v>
      </c>
      <c r="B33" s="17">
        <v>83.731350883446211</v>
      </c>
      <c r="C33" s="17">
        <v>81.002638522427446</v>
      </c>
      <c r="D33" s="17">
        <v>82.112358472462105</v>
      </c>
      <c r="E33" s="17">
        <v>82.698336146612007</v>
      </c>
      <c r="F33" s="17">
        <v>81.519330479120498</v>
      </c>
      <c r="G33" s="17">
        <v>87.16824644549763</v>
      </c>
      <c r="H33" s="17">
        <v>84.988508303677349</v>
      </c>
      <c r="I33" s="17">
        <v>90.941710224430295</v>
      </c>
      <c r="J33" s="17">
        <v>92.202848524928626</v>
      </c>
      <c r="K33" s="17">
        <f>Ausfuhr!K33/Einfuhr!K33*100</f>
        <v>92.623808242924184</v>
      </c>
      <c r="L33" s="17">
        <f>Ausfuhr!L33/Einfuhr!L33*100</f>
        <v>93.529209139736921</v>
      </c>
      <c r="M33" s="17">
        <f>Ausfuhr!M33/Einfuhr!M33*100</f>
        <v>94.799179196716793</v>
      </c>
      <c r="N33" s="17">
        <f>Ausfuhr!N33/Einfuhr!N33*100</f>
        <v>100.47703009516451</v>
      </c>
      <c r="O33" s="17">
        <f>Ausfuhr!O33/Einfuhr!O33*100</f>
        <v>97.603082238487048</v>
      </c>
      <c r="P33" s="17">
        <f>Ausfuhr!P33/Einfuhr!P33*100</f>
        <v>98.38659408244682</v>
      </c>
      <c r="Q33" s="17">
        <f>Ausfuhr!Q33/Einfuhr!Q33*100</f>
        <v>98.225511570837782</v>
      </c>
      <c r="R33" s="17">
        <f>Ausfuhr!R33/Einfuhr!R33*100</f>
        <v>99.664165446559309</v>
      </c>
      <c r="S33" s="17">
        <f>Ausfuhr!S33/Einfuhr!S33*100</f>
        <v>100.35725693919066</v>
      </c>
      <c r="T33" s="17">
        <f>100*[1]Ausfuhr!T33/[1]Einfuhr!T33</f>
        <v>98.369850616194228</v>
      </c>
      <c r="U33" s="17">
        <f>100*[1]Ausfuhr!U33/[1]Einfuhr!U33</f>
        <v>95.753691901362089</v>
      </c>
      <c r="V33" s="17">
        <f>100*[1]Ausfuhr!V33/[1]Einfuhr!V33</f>
        <v>95.943923597360424</v>
      </c>
      <c r="W33" s="17">
        <f>100*[1]Ausfuhr!W33/[1]Einfuhr!W33</f>
        <v>92.691500772657008</v>
      </c>
      <c r="X33" s="17">
        <f>100*[1]Ausfuhr!X33/[1]Einfuhr!X33</f>
        <v>93.332560830963047</v>
      </c>
      <c r="Y33" s="17">
        <f>100*[1]Ausfuhr!Y33/[1]Einfuhr!Y33</f>
        <v>95.568689229984386</v>
      </c>
      <c r="Z33" s="17">
        <f>100*[1]Ausfuhr!Z33/[1]Einfuhr!Z33</f>
        <v>97.935273559647655</v>
      </c>
      <c r="AA33" s="17">
        <f>100*[1]Ausfuhr!AA33/[1]Einfuhr!AA33</f>
        <v>97.908730113604051</v>
      </c>
      <c r="AB33" s="17">
        <f>100*[1]Ausfuhr!AB33/[1]Einfuhr!AB33</f>
        <v>96.419948088545581</v>
      </c>
    </row>
    <row r="34" spans="1:28" s="2" customFormat="1" ht="12.6" customHeight="1" x14ac:dyDescent="0.3">
      <c r="A34" s="2" t="s">
        <v>31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7">
        <f>Ausfuhr!K34/Einfuhr!K34*100</f>
        <v>59.62695407772177</v>
      </c>
      <c r="L34" s="17">
        <f>Ausfuhr!L34/Einfuhr!L34*100</f>
        <v>64.75087124423095</v>
      </c>
      <c r="M34" s="17">
        <f>Ausfuhr!M34/Einfuhr!M34*100</f>
        <v>71.733233394010782</v>
      </c>
      <c r="N34" s="17">
        <f>Ausfuhr!N34/Einfuhr!N34*100</f>
        <v>74.38269493844048</v>
      </c>
      <c r="O34" s="17">
        <f>Ausfuhr!O34/Einfuhr!O34*100</f>
        <v>78.745402127448045</v>
      </c>
      <c r="P34" s="17">
        <f>Ausfuhr!P34/Einfuhr!P34*100</f>
        <v>83.532398351991361</v>
      </c>
      <c r="Q34" s="17">
        <f>Ausfuhr!Q34/Einfuhr!Q34*100</f>
        <v>87.994663206727296</v>
      </c>
      <c r="R34" s="17">
        <f>Ausfuhr!R34/Einfuhr!R34*100</f>
        <v>87.236251458403373</v>
      </c>
      <c r="S34" s="17">
        <f>Ausfuhr!S34/Einfuhr!S34*100</f>
        <v>84.573077940981861</v>
      </c>
      <c r="T34" s="17">
        <f>100*[1]Ausfuhr!T34/[1]Einfuhr!T34</f>
        <v>81.635244934544403</v>
      </c>
      <c r="U34" s="17">
        <f>100*[1]Ausfuhr!U34/[1]Einfuhr!U34</f>
        <v>91.331123442204074</v>
      </c>
      <c r="V34" s="17">
        <f>100*[1]Ausfuhr!V34/[1]Einfuhr!V34</f>
        <v>89.707733923429899</v>
      </c>
      <c r="W34" s="17">
        <f>100*[1]Ausfuhr!W34/[1]Einfuhr!W34</f>
        <v>89.600703280433066</v>
      </c>
      <c r="X34" s="17">
        <f>100*[1]Ausfuhr!X34/[1]Einfuhr!X34</f>
        <v>93.125012505316761</v>
      </c>
      <c r="Y34" s="17">
        <f>100*[1]Ausfuhr!Y34/[1]Einfuhr!Y34</f>
        <v>98.736555511272826</v>
      </c>
      <c r="Z34" s="17">
        <f>100*[1]Ausfuhr!Z34/[1]Einfuhr!Z34</f>
        <v>98.425160839692495</v>
      </c>
      <c r="AA34" s="17">
        <f>100*[1]Ausfuhr!AA34/[1]Einfuhr!AA34</f>
        <v>101.32665846417808</v>
      </c>
      <c r="AB34" s="17">
        <f>100*[1]Ausfuhr!AB34/[1]Einfuhr!AB34</f>
        <v>102.64921728563645</v>
      </c>
    </row>
    <row r="35" spans="1:28" s="2" customFormat="1" ht="12.6" customHeight="1" x14ac:dyDescent="0.3">
      <c r="A35" s="2" t="s">
        <v>7</v>
      </c>
      <c r="B35" s="17">
        <v>66.142058397183675</v>
      </c>
      <c r="C35" s="17">
        <v>61.858328254652847</v>
      </c>
      <c r="D35" s="17">
        <v>60.646209077698956</v>
      </c>
      <c r="E35" s="17">
        <v>63.72122267363126</v>
      </c>
      <c r="F35" s="17">
        <v>66.477647369115118</v>
      </c>
      <c r="G35" s="17">
        <v>69.864826922305568</v>
      </c>
      <c r="H35" s="17">
        <v>69.932188717356809</v>
      </c>
      <c r="I35" s="17">
        <v>68.335921325051757</v>
      </c>
      <c r="J35" s="17">
        <v>64.505308598763264</v>
      </c>
      <c r="K35" s="17">
        <f>Ausfuhr!K35/Einfuhr!K35*100</f>
        <v>61.392843811656796</v>
      </c>
      <c r="L35" s="17">
        <f>Ausfuhr!L35/Einfuhr!L35*100</f>
        <v>60.982037589291906</v>
      </c>
      <c r="M35" s="17">
        <f>Ausfuhr!M35/Einfuhr!M35*100</f>
        <v>61.046854447317102</v>
      </c>
      <c r="N35" s="17">
        <f>Ausfuhr!N35/Einfuhr!N35*100</f>
        <v>64.51749635002119</v>
      </c>
      <c r="O35" s="17">
        <f>Ausfuhr!O35/Einfuhr!O35*100</f>
        <v>67.28179073000048</v>
      </c>
      <c r="P35" s="17">
        <f>Ausfuhr!P35/Einfuhr!P35*100</f>
        <v>65.125755552034065</v>
      </c>
      <c r="Q35" s="17">
        <f>Ausfuhr!Q35/Einfuhr!Q35*100</f>
        <v>60.610838589114692</v>
      </c>
      <c r="R35" s="17">
        <f>Ausfuhr!R35/Einfuhr!R35*100</f>
        <v>63.309352517985609</v>
      </c>
      <c r="S35" s="17">
        <f>Ausfuhr!S35/Einfuhr!S35*100</f>
        <v>63.901079646903739</v>
      </c>
      <c r="T35" s="17">
        <f>100*[1]Ausfuhr!T35/[1]Einfuhr!T35</f>
        <v>60.515563005207675</v>
      </c>
      <c r="U35" s="17">
        <f>100*[1]Ausfuhr!U35/[1]Einfuhr!U35</f>
        <v>61.692731395428048</v>
      </c>
      <c r="V35" s="17">
        <f>100*[1]Ausfuhr!V35/[1]Einfuhr!V35</f>
        <v>63.545698530540136</v>
      </c>
      <c r="W35" s="17">
        <f>100*[1]Ausfuhr!W35/[1]Einfuhr!W35</f>
        <v>71.917704705514893</v>
      </c>
      <c r="X35" s="17">
        <f>100*[1]Ausfuhr!X35/[1]Einfuhr!X35</f>
        <v>80.201723841267537</v>
      </c>
      <c r="Y35" s="17">
        <f>100*[1]Ausfuhr!Y35/[1]Einfuhr!Y35</f>
        <v>82.968912244267969</v>
      </c>
      <c r="Z35" s="17">
        <f>100*[1]Ausfuhr!Z35/[1]Einfuhr!Z35</f>
        <v>81.402660586358948</v>
      </c>
      <c r="AA35" s="17">
        <f>100*[1]Ausfuhr!AA35/[1]Einfuhr!AA35</f>
        <v>82.250666171733116</v>
      </c>
      <c r="AB35" s="17">
        <f>100*[1]Ausfuhr!AB35/[1]Einfuhr!AB35</f>
        <v>81.678529266249626</v>
      </c>
    </row>
    <row r="36" spans="1:28" s="2" customFormat="1" ht="12.6" customHeight="1" x14ac:dyDescent="0.3">
      <c r="A36" s="2" t="s">
        <v>38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>
        <f>Ausfuhr!K36/Einfuhr!K36*100</f>
        <v>81.767955801104975</v>
      </c>
      <c r="L36" s="17">
        <f>Ausfuhr!L36/Einfuhr!L36*100</f>
        <v>79.192132068844401</v>
      </c>
      <c r="M36" s="17">
        <f>Ausfuhr!M36/Einfuhr!M36*100</f>
        <v>73.186446528217218</v>
      </c>
      <c r="N36" s="17">
        <f>Ausfuhr!N36/Einfuhr!N36*100</f>
        <v>77.723637519199201</v>
      </c>
      <c r="O36" s="17">
        <f>Ausfuhr!O36/Einfuhr!O36*100</f>
        <v>73.647469458987771</v>
      </c>
      <c r="P36" s="17">
        <f>Ausfuhr!P36/Einfuhr!P36*100</f>
        <v>71.480846197827333</v>
      </c>
      <c r="Q36" s="17">
        <f>Ausfuhr!Q36/Einfuhr!Q36*100</f>
        <v>68.1418648964288</v>
      </c>
      <c r="R36" s="17">
        <f>Ausfuhr!R36/Einfuhr!R36*100</f>
        <v>63.441810239041871</v>
      </c>
      <c r="S36" s="17">
        <f>Ausfuhr!S36/Einfuhr!S36*100</f>
        <v>57.583081570996974</v>
      </c>
      <c r="T36" s="17">
        <f>100*[1]Ausfuhr!T36/[1]Einfuhr!T36</f>
        <v>58.932771050605453</v>
      </c>
      <c r="U36" s="17">
        <f>100*[1]Ausfuhr!U36/[1]Einfuhr!U36</f>
        <v>74.675974899608704</v>
      </c>
      <c r="V36" s="17">
        <f>100*[1]Ausfuhr!V36/[1]Einfuhr!V36</f>
        <v>79.826338268975064</v>
      </c>
      <c r="W36" s="17">
        <f>100*[1]Ausfuhr!W36/[1]Einfuhr!W36</f>
        <v>82.42026252757411</v>
      </c>
      <c r="X36" s="17">
        <f>100*[1]Ausfuhr!X36/[1]Einfuhr!X36</f>
        <v>82.386602786755049</v>
      </c>
      <c r="Y36" s="17">
        <f>100*[1]Ausfuhr!Y36/[1]Einfuhr!Y36</f>
        <v>89.594076066230357</v>
      </c>
      <c r="Z36" s="17">
        <f>100*[1]Ausfuhr!Z36/[1]Einfuhr!Z36</f>
        <v>89.659229860167088</v>
      </c>
      <c r="AA36" s="17">
        <f>100*[1]Ausfuhr!AA36/[1]Einfuhr!AA36</f>
        <v>86.727363955083575</v>
      </c>
      <c r="AB36" s="17">
        <f>100*[1]Ausfuhr!AB36/[1]Einfuhr!AB36</f>
        <v>85.198573106047661</v>
      </c>
    </row>
    <row r="37" spans="1:28" s="2" customFormat="1" ht="12.6" customHeight="1" x14ac:dyDescent="0.3">
      <c r="A37" s="2" t="s">
        <v>32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7">
        <f>Ausfuhr!K37/Einfuhr!K37*100</f>
        <v>84.74361679679258</v>
      </c>
      <c r="L37" s="17">
        <f>Ausfuhr!L37/Einfuhr!L37*100</f>
        <v>86.420314917629938</v>
      </c>
      <c r="M37" s="17">
        <f>Ausfuhr!M37/Einfuhr!M37*100</f>
        <v>91.21121297602258</v>
      </c>
      <c r="N37" s="17">
        <f>Ausfuhr!N37/Einfuhr!N37*100</f>
        <v>94.712286158631429</v>
      </c>
      <c r="O37" s="17">
        <f>Ausfuhr!O37/Einfuhr!O37*100</f>
        <v>92.20524552659532</v>
      </c>
      <c r="P37" s="17">
        <f>Ausfuhr!P37/Einfuhr!P37*100</f>
        <v>89.490783247404465</v>
      </c>
      <c r="Q37" s="17">
        <f>Ausfuhr!Q37/Einfuhr!Q37*100</f>
        <v>93.836416149450031</v>
      </c>
      <c r="R37" s="17">
        <f>Ausfuhr!R37/Einfuhr!R37*100</f>
        <v>96.224059915743496</v>
      </c>
      <c r="S37" s="17">
        <f>Ausfuhr!S37/Einfuhr!S37*100</f>
        <v>95.407587464189604</v>
      </c>
      <c r="T37" s="17">
        <f>100*[1]Ausfuhr!T37/[1]Einfuhr!T37</f>
        <v>92.152408487789756</v>
      </c>
      <c r="U37" s="17">
        <f>100*[1]Ausfuhr!U37/[1]Einfuhr!U37</f>
        <v>98.124160228417907</v>
      </c>
      <c r="V37" s="17">
        <f>100*[1]Ausfuhr!V37/[1]Einfuhr!V37</f>
        <v>96.95109068821634</v>
      </c>
      <c r="W37" s="17">
        <f>100*[1]Ausfuhr!W37/[1]Einfuhr!W37</f>
        <v>97.608665843959955</v>
      </c>
      <c r="X37" s="17">
        <f>100*[1]Ausfuhr!X37/[1]Einfuhr!X37</f>
        <v>100.39946096833189</v>
      </c>
      <c r="Y37" s="17">
        <f>100*[1]Ausfuhr!Y37/[1]Einfuhr!Y37</f>
        <v>101.9344414951828</v>
      </c>
      <c r="Z37" s="17">
        <f>100*[1]Ausfuhr!Z37/[1]Einfuhr!Z37</f>
        <v>105.96412678906194</v>
      </c>
      <c r="AA37" s="17">
        <f>100*[1]Ausfuhr!AA37/[1]Einfuhr!AA37</f>
        <v>107.08584690226648</v>
      </c>
      <c r="AB37" s="17">
        <f>100*[1]Ausfuhr!AB37/[1]Einfuhr!AB37</f>
        <v>107.7720808044207</v>
      </c>
    </row>
    <row r="38" spans="1:28" s="2" customFormat="1" ht="12.6" customHeight="1" x14ac:dyDescent="0.3">
      <c r="A38" s="2" t="s">
        <v>33</v>
      </c>
      <c r="B38" s="17" t="s">
        <v>16</v>
      </c>
      <c r="C38" s="17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7" t="s">
        <v>16</v>
      </c>
      <c r="K38" s="17">
        <f>Ausfuhr!K38/Einfuhr!K38*100</f>
        <v>90.216572504708111</v>
      </c>
      <c r="L38" s="17">
        <f>Ausfuhr!L38/Einfuhr!L38*100</f>
        <v>92.732537097357934</v>
      </c>
      <c r="M38" s="17">
        <f>Ausfuhr!M38/Einfuhr!M38*100</f>
        <v>85.328560160184452</v>
      </c>
      <c r="N38" s="17">
        <f>Ausfuhr!N38/Einfuhr!N38*100</f>
        <v>86.966946394930659</v>
      </c>
      <c r="O38" s="17">
        <f>Ausfuhr!O38/Einfuhr!O38*100</f>
        <v>96.859794331577632</v>
      </c>
      <c r="P38" s="17">
        <f>Ausfuhr!P38/Einfuhr!P38*100</f>
        <v>92.596298149074528</v>
      </c>
      <c r="Q38" s="17">
        <f>Ausfuhr!Q38/Einfuhr!Q38*100</f>
        <v>91.902863095879582</v>
      </c>
      <c r="R38" s="17">
        <f>Ausfuhr!R38/Einfuhr!R38*100</f>
        <v>93.055710617394226</v>
      </c>
      <c r="S38" s="17">
        <f>Ausfuhr!S38/Einfuhr!S38*100</f>
        <v>96.533948314454307</v>
      </c>
      <c r="T38" s="17">
        <f>100*[1]Ausfuhr!T38/[1]Einfuhr!T38</f>
        <v>96.253129191325428</v>
      </c>
      <c r="U38" s="17">
        <f>100*[1]Ausfuhr!U38/[1]Einfuhr!U38</f>
        <v>100.77622938493155</v>
      </c>
      <c r="V38" s="17">
        <f>100*[1]Ausfuhr!V38/[1]Einfuhr!V38</f>
        <v>99.442410255573847</v>
      </c>
      <c r="W38" s="17">
        <f>100*[1]Ausfuhr!W38/[1]Einfuhr!W38</f>
        <v>99.985180794309414</v>
      </c>
      <c r="X38" s="17">
        <f>100*[1]Ausfuhr!X38/[1]Einfuhr!X38</f>
        <v>104.15162305055486</v>
      </c>
      <c r="Y38" s="17">
        <f>100*[1]Ausfuhr!Y38/[1]Einfuhr!Y38</f>
        <v>104.9123696431415</v>
      </c>
      <c r="Z38" s="17">
        <f>100*[1]Ausfuhr!Z38/[1]Einfuhr!Z38</f>
        <v>105.49972847451308</v>
      </c>
      <c r="AA38" s="17">
        <f>100*[1]Ausfuhr!AA38/[1]Einfuhr!AA38</f>
        <v>102.53661573989413</v>
      </c>
      <c r="AB38" s="17">
        <f>100*[1]Ausfuhr!AB38/[1]Einfuhr!AB38</f>
        <v>102.7168033399691</v>
      </c>
    </row>
    <row r="39" spans="1:28" s="2" customFormat="1" ht="12.6" customHeight="1" x14ac:dyDescent="0.3">
      <c r="A39" s="2" t="s">
        <v>8</v>
      </c>
      <c r="B39" s="17">
        <v>98.651759289707329</v>
      </c>
      <c r="C39" s="17">
        <v>105.64181311494056</v>
      </c>
      <c r="D39" s="17">
        <v>113.11224177036718</v>
      </c>
      <c r="E39" s="17">
        <v>130.32467532467533</v>
      </c>
      <c r="F39" s="17">
        <v>127.42781483933392</v>
      </c>
      <c r="G39" s="17">
        <v>137.39458499778075</v>
      </c>
      <c r="H39" s="17">
        <v>130.87242898129065</v>
      </c>
      <c r="I39" s="17">
        <v>131.18923766816144</v>
      </c>
      <c r="J39" s="17">
        <v>132.74149659863946</v>
      </c>
      <c r="K39" s="17">
        <f>Ausfuhr!K39/Einfuhr!K39*100</f>
        <v>131.54226544090804</v>
      </c>
      <c r="L39" s="17">
        <f>Ausfuhr!L39/Einfuhr!L39*100</f>
        <v>133.85176445350211</v>
      </c>
      <c r="M39" s="17">
        <f>Ausfuhr!M39/Einfuhr!M39*100</f>
        <v>132.46899352431126</v>
      </c>
      <c r="N39" s="17">
        <f>Ausfuhr!N39/Einfuhr!N39*100</f>
        <v>131.9313565645121</v>
      </c>
      <c r="O39" s="17">
        <f>Ausfuhr!O39/Einfuhr!O39*100</f>
        <v>125.07051247937844</v>
      </c>
      <c r="P39" s="17">
        <f>Ausfuhr!P39/Einfuhr!P39*100</f>
        <v>119.55843590549658</v>
      </c>
      <c r="Q39" s="17">
        <f>Ausfuhr!Q39/Einfuhr!Q39*100</f>
        <v>111.44726256510143</v>
      </c>
      <c r="R39" s="17">
        <f>Ausfuhr!R39/Einfuhr!R39*100</f>
        <v>111.28626499918556</v>
      </c>
      <c r="S39" s="17">
        <f>Ausfuhr!S39/Einfuhr!S39*100</f>
        <v>110.18518518518519</v>
      </c>
      <c r="T39" s="17">
        <f>100*[1]Ausfuhr!T39/[1]Einfuhr!T39</f>
        <v>105.09243234234579</v>
      </c>
      <c r="U39" s="17">
        <f>100*[1]Ausfuhr!U39/[1]Einfuhr!U39</f>
        <v>103.22715131967766</v>
      </c>
      <c r="V39" s="17">
        <f>100*[1]Ausfuhr!V39/[1]Einfuhr!V39</f>
        <v>101.03893301271306</v>
      </c>
      <c r="W39" s="17">
        <f>100*[1]Ausfuhr!W39/[1]Einfuhr!W39</f>
        <v>93.921668068066751</v>
      </c>
      <c r="X39" s="17">
        <f>100*[1]Ausfuhr!X39/[1]Einfuhr!X39</f>
        <v>95.565491042100362</v>
      </c>
      <c r="Y39" s="17">
        <f>100*[1]Ausfuhr!Y39/[1]Einfuhr!Y39</f>
        <v>95.960901678919853</v>
      </c>
      <c r="Z39" s="17">
        <f>100*[1]Ausfuhr!Z39/[1]Einfuhr!Z39</f>
        <v>96.890914567227654</v>
      </c>
      <c r="AA39" s="17">
        <f>100*[1]Ausfuhr!AA39/[1]Einfuhr!AA39</f>
        <v>99.015739360882108</v>
      </c>
      <c r="AB39" s="17">
        <f>100*[1]Ausfuhr!AB39/[1]Einfuhr!AB39</f>
        <v>94.654287044310621</v>
      </c>
    </row>
    <row r="40" spans="1:28" s="2" customFormat="1" ht="12.6" customHeight="1" x14ac:dyDescent="0.3">
      <c r="A40" s="2" t="s">
        <v>9</v>
      </c>
      <c r="B40" s="17">
        <v>105.25554259043173</v>
      </c>
      <c r="C40" s="17">
        <v>110.78148332503733</v>
      </c>
      <c r="D40" s="17">
        <v>112.32755479202456</v>
      </c>
      <c r="E40" s="17">
        <v>116.8954535471118</v>
      </c>
      <c r="F40" s="17">
        <v>118.39862148190694</v>
      </c>
      <c r="G40" s="17">
        <v>123.68616882202691</v>
      </c>
      <c r="H40" s="17">
        <v>126.87294872038095</v>
      </c>
      <c r="I40" s="17">
        <v>126.16046885534982</v>
      </c>
      <c r="J40" s="17">
        <v>123.92362533803163</v>
      </c>
      <c r="K40" s="17">
        <f>Ausfuhr!K40/Einfuhr!K40*100</f>
        <v>123.78080999595934</v>
      </c>
      <c r="L40" s="17">
        <f>Ausfuhr!L40/Einfuhr!L40*100</f>
        <v>119.55695240026358</v>
      </c>
      <c r="M40" s="17">
        <f>Ausfuhr!M40/Einfuhr!M40*100</f>
        <v>119.69192398713282</v>
      </c>
      <c r="N40" s="17">
        <f>Ausfuhr!N40/Einfuhr!N40*100</f>
        <v>121.72242857344612</v>
      </c>
      <c r="O40" s="17">
        <f>Ausfuhr!O40/Einfuhr!O40*100</f>
        <v>122.22177086295378</v>
      </c>
      <c r="P40" s="17">
        <f>Ausfuhr!P40/Einfuhr!P40*100</f>
        <v>122.57968608698884</v>
      </c>
      <c r="Q40" s="17">
        <f>Ausfuhr!Q40/Einfuhr!Q40*100</f>
        <v>117.24752453191655</v>
      </c>
      <c r="R40" s="17">
        <f>Ausfuhr!R40/Einfuhr!R40*100</f>
        <v>115.87273461110618</v>
      </c>
      <c r="S40" s="17">
        <f>Ausfuhr!S40/Einfuhr!S40*100</f>
        <v>110.1750400257596</v>
      </c>
      <c r="T40" s="17">
        <f>100*[1]Ausfuhr!T40/[1]Einfuhr!T40</f>
        <v>108.79795958982308</v>
      </c>
      <c r="U40" s="17">
        <f>100*[1]Ausfuhr!U40/[1]Einfuhr!U40</f>
        <v>109.09675850457678</v>
      </c>
      <c r="V40" s="17">
        <f>100*[1]Ausfuhr!V40/[1]Einfuhr!V40</f>
        <v>106.44783734036835</v>
      </c>
      <c r="W40" s="17">
        <f>100*[1]Ausfuhr!W40/[1]Einfuhr!W40</f>
        <v>105.61342037432237</v>
      </c>
      <c r="X40" s="17">
        <f>100*[1]Ausfuhr!X40/[1]Einfuhr!X40</f>
        <v>104.8098417398846</v>
      </c>
      <c r="Y40" s="17">
        <f>100*[1]Ausfuhr!Y40/[1]Einfuhr!Y40</f>
        <v>104.32154454636641</v>
      </c>
      <c r="Z40" s="17">
        <f>100*[1]Ausfuhr!Z40/[1]Einfuhr!Z40</f>
        <v>101.46414874349476</v>
      </c>
      <c r="AA40" s="17">
        <f>100*[1]Ausfuhr!AA40/[1]Einfuhr!AA40</f>
        <v>101.16267423888546</v>
      </c>
      <c r="AB40" s="17">
        <f>100*[1]Ausfuhr!AB40/[1]Einfuhr!AB40</f>
        <v>99.051737080271423</v>
      </c>
    </row>
    <row r="41" spans="1:28" s="2" customFormat="1" ht="12.6" customHeight="1" x14ac:dyDescent="0.3">
      <c r="A41" s="4" t="s">
        <v>10</v>
      </c>
      <c r="B41" s="17">
        <v>81.824499444618496</v>
      </c>
      <c r="C41" s="17">
        <v>86.921783259080044</v>
      </c>
      <c r="D41" s="17">
        <v>84.387934406323524</v>
      </c>
      <c r="E41" s="17">
        <v>86.653016469745793</v>
      </c>
      <c r="F41" s="17">
        <v>87.612179975810804</v>
      </c>
      <c r="G41" s="17">
        <v>89.037676563004737</v>
      </c>
      <c r="H41" s="17">
        <v>89.975252993945816</v>
      </c>
      <c r="I41" s="17">
        <v>91.183423006147407</v>
      </c>
      <c r="J41" s="17">
        <v>85.281327870339993</v>
      </c>
      <c r="K41" s="17">
        <f>Ausfuhr!K41/Einfuhr!K41*100</f>
        <v>83.769571678350346</v>
      </c>
      <c r="L41" s="17">
        <f>Ausfuhr!L41/Einfuhr!L41*100</f>
        <v>82.00525940098025</v>
      </c>
      <c r="M41" s="17">
        <f>Ausfuhr!M41/Einfuhr!M41*100</f>
        <v>79.327152276475076</v>
      </c>
      <c r="N41" s="17">
        <f>Ausfuhr!N41/Einfuhr!N41*100</f>
        <v>76.960937094176927</v>
      </c>
      <c r="O41" s="17">
        <f>Ausfuhr!O41/Einfuhr!O41*100</f>
        <v>76.521052005505865</v>
      </c>
      <c r="P41" s="17">
        <f>Ausfuhr!P41/Einfuhr!P41*100</f>
        <v>73.822671844311145</v>
      </c>
      <c r="Q41" s="17">
        <f>Ausfuhr!Q41/Einfuhr!Q41*100</f>
        <v>75.267575396720815</v>
      </c>
      <c r="R41" s="17">
        <f>Ausfuhr!R41/Einfuhr!R41*100</f>
        <v>73.596939036911493</v>
      </c>
      <c r="S41" s="17">
        <f>Ausfuhr!S41/Einfuhr!S41*100</f>
        <v>69.224096282060913</v>
      </c>
      <c r="T41" s="17">
        <f>100*[1]Ausfuhr!T41/[1]Einfuhr!T41</f>
        <v>71.781718399437594</v>
      </c>
      <c r="U41" s="17">
        <f>100*[1]Ausfuhr!U41/[1]Einfuhr!U41</f>
        <v>68.362003624448718</v>
      </c>
      <c r="V41" s="17">
        <f>100*[1]Ausfuhr!V41/[1]Einfuhr!V41</f>
        <v>70.462959760731962</v>
      </c>
      <c r="W41" s="17">
        <f>100*[1]Ausfuhr!W41/[1]Einfuhr!W41</f>
        <v>74.587276380739524</v>
      </c>
      <c r="X41" s="17">
        <f>100*[1]Ausfuhr!X41/[1]Einfuhr!X41</f>
        <v>68.006026110311012</v>
      </c>
      <c r="Y41" s="17">
        <f>100*[1]Ausfuhr!Y41/[1]Einfuhr!Y41</f>
        <v>81.907176313733899</v>
      </c>
      <c r="Z41" s="17">
        <f>100*[1]Ausfuhr!Z41/[1]Einfuhr!Z41</f>
        <v>73.168686099450213</v>
      </c>
      <c r="AA41" s="17">
        <f>100*[1]Ausfuhr!AA41/[1]Einfuhr!AA41</f>
        <v>73.463579634714961</v>
      </c>
      <c r="AB41" s="17">
        <f>100*[1]Ausfuhr!AB41/[1]Einfuhr!AB41</f>
        <v>64.362101636400396</v>
      </c>
    </row>
    <row r="42" spans="1:28" ht="12.6" customHeight="1" x14ac:dyDescent="0.2">
      <c r="A42" s="4" t="s">
        <v>34</v>
      </c>
      <c r="B42" s="17">
        <v>126.70454545454545</v>
      </c>
      <c r="C42" s="17">
        <v>133.33333333333334</v>
      </c>
      <c r="D42" s="17">
        <v>134.79342956694873</v>
      </c>
      <c r="E42" s="17">
        <v>132.81326182350071</v>
      </c>
      <c r="F42" s="17">
        <v>127.27668845315905</v>
      </c>
      <c r="G42" s="17">
        <v>127.64</v>
      </c>
      <c r="H42" s="17">
        <v>142.6720947446336</v>
      </c>
      <c r="I42" s="17">
        <v>135.73240329740014</v>
      </c>
      <c r="J42" s="17">
        <v>107.80735865988633</v>
      </c>
      <c r="K42" s="17">
        <f>Ausfuhr!K42/Einfuhr!K42*100</f>
        <v>133.09393309393309</v>
      </c>
      <c r="L42" s="17">
        <f>Ausfuhr!L42/Einfuhr!L42*100</f>
        <v>172.02860183946947</v>
      </c>
      <c r="M42" s="17">
        <f>Ausfuhr!M42/Einfuhr!M42*100</f>
        <v>178.67428003972194</v>
      </c>
      <c r="N42" s="17">
        <f>Ausfuhr!N42/Einfuhr!N42*100</f>
        <v>174.36664129607479</v>
      </c>
      <c r="O42" s="17">
        <f>Ausfuhr!O42/Einfuhr!O42*100</f>
        <v>171.47264441991453</v>
      </c>
      <c r="P42" s="17">
        <f>Ausfuhr!P42/Einfuhr!P42*100</f>
        <v>169.64171218999257</v>
      </c>
      <c r="Q42" s="17">
        <f>Ausfuhr!Q42/Einfuhr!Q42*100</f>
        <v>186.92880628061468</v>
      </c>
      <c r="R42" s="17">
        <f>Ausfuhr!R42/Einfuhr!R42*100</f>
        <v>190.36359013475717</v>
      </c>
      <c r="S42" s="17">
        <f>Ausfuhr!S42/Einfuhr!S42*100</f>
        <v>172.68621776557114</v>
      </c>
      <c r="T42" s="17">
        <f>100*[1]Ausfuhr!T42/[1]Einfuhr!T42</f>
        <v>189.59066614522226</v>
      </c>
      <c r="U42" s="17">
        <f>100*[1]Ausfuhr!U42/[1]Einfuhr!U42</f>
        <v>168.33568668252084</v>
      </c>
      <c r="V42" s="17">
        <f>100*[1]Ausfuhr!V42/[1]Einfuhr!V42</f>
        <v>168.54217321324612</v>
      </c>
      <c r="W42" s="17">
        <f>100*[1]Ausfuhr!W42/[1]Einfuhr!W42</f>
        <v>176.68970166863306</v>
      </c>
      <c r="X42" s="17">
        <f>100*[1]Ausfuhr!X42/[1]Einfuhr!X42</f>
        <v>184.09656289099874</v>
      </c>
      <c r="Y42" s="17">
        <f>100*[1]Ausfuhr!Y42/[1]Einfuhr!Y42</f>
        <v>171.85281590156177</v>
      </c>
      <c r="Z42" s="17">
        <f>100*[1]Ausfuhr!Z42/[1]Einfuhr!Z42</f>
        <v>161.53823315469916</v>
      </c>
      <c r="AA42" s="17" t="s">
        <v>16</v>
      </c>
      <c r="AB42" s="17" t="s">
        <v>16</v>
      </c>
    </row>
    <row r="44" spans="1:28" ht="3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 t="e">
        <v>#DIV/0!</v>
      </c>
      <c r="X44" s="20"/>
      <c r="Y44" s="20"/>
      <c r="Z44" s="20"/>
      <c r="AA44" s="20"/>
      <c r="AB44" s="20"/>
    </row>
    <row r="45" spans="1:28" ht="12.6" customHeight="1" x14ac:dyDescent="0.2">
      <c r="A45" s="1" t="s">
        <v>36</v>
      </c>
      <c r="R45" s="50"/>
    </row>
    <row r="48" spans="1:28" ht="12.6" customHeight="1" x14ac:dyDescent="0.2">
      <c r="A48" s="1" t="s">
        <v>15</v>
      </c>
    </row>
    <row r="49" spans="1:24" ht="12.6" customHeight="1" x14ac:dyDescent="0.2">
      <c r="A49" s="1" t="s">
        <v>45</v>
      </c>
      <c r="I49" s="7"/>
      <c r="J49" s="7"/>
      <c r="K49" s="7"/>
      <c r="L49" s="7"/>
      <c r="M49" s="7"/>
      <c r="N49" s="7"/>
    </row>
    <row r="50" spans="1:24" ht="12.6" customHeight="1" x14ac:dyDescent="0.2">
      <c r="A50" s="1" t="s">
        <v>51</v>
      </c>
      <c r="I50" s="7"/>
      <c r="J50" s="7"/>
      <c r="K50" s="7"/>
      <c r="L50" s="7"/>
      <c r="M50" s="7"/>
      <c r="N50" s="7"/>
    </row>
    <row r="51" spans="1:24" ht="12.6" customHeight="1" x14ac:dyDescent="0.2">
      <c r="A51" s="49" t="s">
        <v>46</v>
      </c>
      <c r="I51" s="7"/>
      <c r="J51" s="7"/>
      <c r="K51" s="7"/>
      <c r="L51" s="7"/>
      <c r="M51" s="7"/>
      <c r="N51" s="7"/>
    </row>
    <row r="52" spans="1:24" ht="15.6" x14ac:dyDescent="0.3">
      <c r="A52" s="1" t="s">
        <v>52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2.6" customHeight="1" x14ac:dyDescent="0.2">
      <c r="A53" s="32" t="s">
        <v>17</v>
      </c>
      <c r="I53" s="7"/>
      <c r="J53" s="41"/>
      <c r="K53" s="41"/>
      <c r="L53" s="7"/>
      <c r="M53" s="7"/>
      <c r="N53" s="7"/>
    </row>
    <row r="54" spans="1:24" ht="12.6" customHeight="1" x14ac:dyDescent="0.2">
      <c r="I54" s="7"/>
      <c r="J54" s="41"/>
      <c r="K54" s="41"/>
      <c r="L54" s="7"/>
      <c r="M54" s="7"/>
      <c r="N54" s="7"/>
    </row>
    <row r="55" spans="1:24" ht="12.6" customHeight="1" x14ac:dyDescent="0.2">
      <c r="I55" s="7"/>
      <c r="J55" s="6"/>
      <c r="K55" s="6"/>
      <c r="L55" s="7"/>
      <c r="M55" s="7"/>
      <c r="N55" s="7"/>
    </row>
    <row r="56" spans="1:24" ht="12.6" customHeight="1" x14ac:dyDescent="0.2">
      <c r="I56" s="7"/>
      <c r="J56" s="36"/>
      <c r="K56" s="36"/>
      <c r="L56" s="40"/>
      <c r="M56" s="7"/>
      <c r="N56" s="7"/>
    </row>
    <row r="57" spans="1:24" ht="12.6" customHeight="1" x14ac:dyDescent="0.2">
      <c r="I57" s="7"/>
      <c r="J57" s="36"/>
      <c r="K57" s="7"/>
      <c r="L57" s="37"/>
      <c r="M57" s="7"/>
      <c r="N57" s="7"/>
    </row>
    <row r="58" spans="1:24" ht="12.6" customHeight="1" x14ac:dyDescent="0.2">
      <c r="I58" s="7"/>
      <c r="J58" s="42"/>
      <c r="K58" s="42"/>
      <c r="L58" s="43"/>
      <c r="M58" s="7"/>
      <c r="N58" s="7"/>
    </row>
    <row r="59" spans="1:24" ht="12.6" customHeight="1" x14ac:dyDescent="0.2">
      <c r="I59" s="7"/>
      <c r="J59" s="38"/>
      <c r="K59" s="38"/>
      <c r="L59" s="39"/>
      <c r="M59" s="7"/>
      <c r="N59" s="7"/>
    </row>
    <row r="60" spans="1:24" ht="12.6" customHeight="1" x14ac:dyDescent="0.2">
      <c r="I60" s="7"/>
      <c r="J60" s="38"/>
      <c r="K60" s="38"/>
      <c r="L60" s="39"/>
      <c r="M60" s="7"/>
      <c r="N60" s="7"/>
    </row>
    <row r="61" spans="1:24" ht="12.6" customHeight="1" x14ac:dyDescent="0.2">
      <c r="I61" s="7"/>
      <c r="J61" s="38"/>
      <c r="K61" s="38"/>
      <c r="L61" s="39"/>
      <c r="M61" s="7"/>
      <c r="N61" s="7"/>
    </row>
    <row r="62" spans="1:24" ht="12.6" customHeight="1" x14ac:dyDescent="0.2">
      <c r="I62" s="7"/>
      <c r="J62" s="38"/>
      <c r="K62" s="38"/>
      <c r="L62" s="39"/>
      <c r="M62" s="7"/>
      <c r="N62" s="7"/>
    </row>
    <row r="63" spans="1:24" ht="12.6" customHeight="1" x14ac:dyDescent="0.2">
      <c r="I63" s="7"/>
      <c r="J63" s="38"/>
      <c r="K63" s="38"/>
      <c r="L63" s="39"/>
      <c r="M63" s="7"/>
      <c r="N63" s="7"/>
    </row>
    <row r="64" spans="1:24" ht="12.6" customHeight="1" x14ac:dyDescent="0.2">
      <c r="I64" s="7"/>
      <c r="J64" s="38"/>
      <c r="K64" s="38"/>
      <c r="L64" s="39"/>
      <c r="M64" s="7"/>
      <c r="N64" s="7"/>
    </row>
    <row r="65" spans="9:14" ht="12.6" customHeight="1" x14ac:dyDescent="0.2">
      <c r="I65" s="7"/>
      <c r="J65" s="38"/>
      <c r="K65" s="38"/>
      <c r="L65" s="39"/>
      <c r="M65" s="7"/>
      <c r="N65" s="7"/>
    </row>
    <row r="66" spans="9:14" ht="12.6" customHeight="1" x14ac:dyDescent="0.2">
      <c r="I66" s="7"/>
      <c r="J66" s="38"/>
      <c r="K66" s="38"/>
      <c r="L66" s="39"/>
      <c r="M66" s="7"/>
      <c r="N66" s="7"/>
    </row>
    <row r="67" spans="9:14" ht="12.6" customHeight="1" x14ac:dyDescent="0.2">
      <c r="I67" s="7"/>
      <c r="J67" s="38"/>
      <c r="K67" s="38"/>
      <c r="L67" s="39"/>
      <c r="M67" s="7"/>
      <c r="N67" s="7"/>
    </row>
    <row r="68" spans="9:14" ht="12.6" customHeight="1" x14ac:dyDescent="0.2">
      <c r="I68" s="7"/>
      <c r="J68" s="38"/>
      <c r="K68" s="38"/>
      <c r="L68" s="39"/>
      <c r="M68" s="7"/>
      <c r="N68" s="7"/>
    </row>
    <row r="69" spans="9:14" ht="12.6" customHeight="1" x14ac:dyDescent="0.2">
      <c r="I69" s="7"/>
      <c r="J69" s="38"/>
      <c r="K69" s="38"/>
      <c r="L69" s="39"/>
      <c r="M69" s="7"/>
      <c r="N69" s="7"/>
    </row>
    <row r="70" spans="9:14" ht="12.6" customHeight="1" x14ac:dyDescent="0.2">
      <c r="I70" s="7"/>
      <c r="J70" s="38"/>
      <c r="K70" s="38"/>
      <c r="L70" s="39"/>
      <c r="M70" s="7"/>
      <c r="N70" s="7"/>
    </row>
    <row r="71" spans="9:14" ht="12.6" customHeight="1" x14ac:dyDescent="0.2">
      <c r="I71" s="7"/>
      <c r="J71" s="38"/>
      <c r="K71" s="38"/>
      <c r="L71" s="39"/>
      <c r="M71" s="7"/>
      <c r="N71" s="7"/>
    </row>
    <row r="72" spans="9:14" ht="12.6" customHeight="1" x14ac:dyDescent="0.2">
      <c r="I72" s="7"/>
      <c r="J72" s="38"/>
      <c r="K72" s="38"/>
      <c r="L72" s="39"/>
      <c r="M72" s="7"/>
      <c r="N72" s="7"/>
    </row>
    <row r="73" spans="9:14" ht="12.6" customHeight="1" x14ac:dyDescent="0.2">
      <c r="I73" s="7"/>
      <c r="J73" s="38"/>
      <c r="K73" s="38"/>
      <c r="L73" s="39"/>
      <c r="M73" s="7"/>
      <c r="N73" s="7"/>
    </row>
    <row r="74" spans="9:14" ht="12.6" customHeight="1" x14ac:dyDescent="0.2">
      <c r="I74" s="7"/>
      <c r="J74" s="38"/>
      <c r="K74" s="38"/>
      <c r="L74" s="39"/>
      <c r="M74" s="7"/>
      <c r="N74" s="7"/>
    </row>
    <row r="75" spans="9:14" ht="12.6" customHeight="1" x14ac:dyDescent="0.2">
      <c r="I75" s="7"/>
      <c r="J75" s="38"/>
      <c r="K75" s="38"/>
      <c r="L75" s="39"/>
      <c r="M75" s="7"/>
      <c r="N75" s="7"/>
    </row>
    <row r="76" spans="9:14" ht="12.6" customHeight="1" x14ac:dyDescent="0.2">
      <c r="I76" s="7"/>
      <c r="J76" s="38"/>
      <c r="K76" s="38"/>
      <c r="L76" s="39"/>
      <c r="M76" s="7"/>
      <c r="N76" s="7"/>
    </row>
    <row r="77" spans="9:14" ht="12.6" customHeight="1" x14ac:dyDescent="0.2">
      <c r="I77" s="7"/>
      <c r="J77" s="38"/>
      <c r="K77" s="38"/>
      <c r="L77" s="39"/>
      <c r="M77" s="7"/>
      <c r="N77" s="7"/>
    </row>
    <row r="78" spans="9:14" ht="12.6" customHeight="1" x14ac:dyDescent="0.2">
      <c r="I78" s="7"/>
      <c r="J78" s="38"/>
      <c r="K78" s="38"/>
      <c r="L78" s="39"/>
      <c r="M78" s="7"/>
      <c r="N78" s="7"/>
    </row>
    <row r="79" spans="9:14" ht="12.6" customHeight="1" x14ac:dyDescent="0.2">
      <c r="I79" s="7"/>
      <c r="J79" s="38"/>
      <c r="K79" s="38"/>
      <c r="L79" s="39"/>
      <c r="M79" s="7"/>
      <c r="N79" s="7"/>
    </row>
    <row r="80" spans="9:14" ht="12.6" customHeight="1" x14ac:dyDescent="0.2">
      <c r="I80" s="7"/>
      <c r="J80" s="38"/>
      <c r="K80" s="38"/>
      <c r="L80" s="39"/>
      <c r="M80" s="7"/>
      <c r="N80" s="7"/>
    </row>
    <row r="81" spans="9:14" ht="12.6" customHeight="1" x14ac:dyDescent="0.2">
      <c r="I81" s="7"/>
      <c r="J81" s="38"/>
      <c r="K81" s="38"/>
      <c r="L81" s="39"/>
      <c r="M81" s="7"/>
      <c r="N81" s="7"/>
    </row>
    <row r="82" spans="9:14" ht="12.6" customHeight="1" x14ac:dyDescent="0.2">
      <c r="I82" s="7"/>
      <c r="J82" s="38"/>
      <c r="K82" s="38"/>
      <c r="L82" s="39"/>
      <c r="M82" s="7"/>
      <c r="N82" s="7"/>
    </row>
    <row r="83" spans="9:14" ht="12.6" customHeight="1" x14ac:dyDescent="0.2">
      <c r="I83" s="7"/>
      <c r="J83" s="38"/>
      <c r="K83" s="38"/>
      <c r="L83" s="39"/>
      <c r="M83" s="7"/>
      <c r="N83" s="7"/>
    </row>
    <row r="84" spans="9:14" ht="12.6" customHeight="1" x14ac:dyDescent="0.2">
      <c r="I84" s="7"/>
      <c r="J84" s="38"/>
      <c r="K84" s="38"/>
      <c r="L84" s="39"/>
      <c r="M84" s="7"/>
      <c r="N84" s="7"/>
    </row>
    <row r="85" spans="9:14" ht="12.6" customHeight="1" x14ac:dyDescent="0.2">
      <c r="I85" s="7"/>
      <c r="J85" s="38"/>
      <c r="K85" s="38"/>
      <c r="L85" s="39"/>
      <c r="M85" s="7"/>
      <c r="N85" s="7"/>
    </row>
    <row r="86" spans="9:14" ht="12.6" customHeight="1" x14ac:dyDescent="0.2">
      <c r="I86" s="7"/>
      <c r="J86" s="7"/>
      <c r="K86" s="6"/>
      <c r="L86" s="40"/>
      <c r="M86" s="7"/>
      <c r="N86" s="7"/>
    </row>
    <row r="87" spans="9:14" ht="12.6" customHeight="1" x14ac:dyDescent="0.2">
      <c r="I87" s="7"/>
      <c r="J87" s="38"/>
      <c r="K87" s="38"/>
      <c r="L87" s="39"/>
      <c r="M87" s="7"/>
      <c r="N87" s="7"/>
    </row>
    <row r="88" spans="9:14" ht="12.6" customHeight="1" x14ac:dyDescent="0.2">
      <c r="I88" s="7"/>
      <c r="J88" s="7"/>
      <c r="K88" s="7"/>
      <c r="L88" s="7"/>
      <c r="M88" s="7"/>
      <c r="N88" s="7"/>
    </row>
    <row r="89" spans="9:14" ht="12.6" customHeight="1" x14ac:dyDescent="0.2">
      <c r="I89" s="7"/>
      <c r="J89" s="7"/>
      <c r="K89" s="7"/>
      <c r="L89" s="7"/>
      <c r="M89" s="7"/>
      <c r="N89" s="7"/>
    </row>
    <row r="90" spans="9:14" ht="12.6" customHeight="1" x14ac:dyDescent="0.2">
      <c r="I90" s="7"/>
      <c r="J90" s="7"/>
      <c r="K90" s="7"/>
      <c r="L90" s="7"/>
      <c r="M90" s="7"/>
      <c r="N90" s="7"/>
    </row>
    <row r="91" spans="9:14" ht="12.6" customHeight="1" x14ac:dyDescent="0.2">
      <c r="I91" s="7"/>
      <c r="J91" s="7"/>
      <c r="K91" s="7"/>
      <c r="L91" s="7"/>
      <c r="M91" s="7"/>
      <c r="N91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Industrieprod.</vt:lpstr>
      <vt:lpstr>Einfuhr</vt:lpstr>
      <vt:lpstr>Ausfuhr</vt:lpstr>
      <vt:lpstr>Ausfuhr-Einfuhr in %</vt:lpstr>
      <vt:lpstr>Ausfuhr!Zone_d_impression</vt:lpstr>
      <vt:lpstr>'Ausfuhr-Einfuhr in %'!Zone_d_impression</vt:lpstr>
      <vt:lpstr>Einfuhr!Zone_d_impression</vt:lpstr>
      <vt:lpstr>Industrieprod.!Zone_d_impression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2013-01-31T08:24:23Z</cp:lastPrinted>
  <dcterms:created xsi:type="dcterms:W3CDTF">2000-05-02T09:31:54Z</dcterms:created>
  <dcterms:modified xsi:type="dcterms:W3CDTF">2017-12-18T10:55:16Z</dcterms:modified>
</cp:coreProperties>
</file>