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550" windowHeight="1266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>
    <definedName name="_xlnm.Print_Titles" localSheetId="12">'2005'!$A:$A,'2005'!$1:$5</definedName>
    <definedName name="_xlnm.Print_Titles" localSheetId="11">'2006'!$A:$A,'2006'!$1:$5</definedName>
    <definedName name="_xlnm.Print_Titles" localSheetId="10">'2007'!$A:$A,'2007'!$1:$5</definedName>
    <definedName name="_xlnm.Print_Titles" localSheetId="9">'2008'!$A:$A,'2008'!$1:$5</definedName>
    <definedName name="_xlnm.Print_Titles" localSheetId="8">'2009'!$A:$A,'2009'!$1:$5</definedName>
    <definedName name="_xlnm.Print_Titles" localSheetId="7">'2010'!$A:$A,'2010'!$1:$5</definedName>
    <definedName name="_xlnm.Print_Titles" localSheetId="6">'2011'!$A:$A,'2011'!$1:$5</definedName>
    <definedName name="_xlnm.Print_Titles" localSheetId="5">'2012'!$A:$A,'2012'!$1:$5</definedName>
    <definedName name="_xlnm.Print_Titles" localSheetId="4">'2013'!$A:$A,'2013'!$1:$5</definedName>
    <definedName name="_xlnm.Print_Titles" localSheetId="3">'2014'!$A:$A,'2014'!$1:$5</definedName>
    <definedName name="_xlnm.Print_Titles" localSheetId="2">'2015'!$A:$A,'2015'!$1:$5</definedName>
    <definedName name="_xlnm.Print_Titles" localSheetId="1">'2016'!$A:$A,'2016'!$1:$5</definedName>
    <definedName name="_xlnm.Print_Titles" localSheetId="0">'2017'!$A:$A,'2017'!$1:$5</definedName>
  </definedNames>
  <calcPr fullCalcOnLoad="1"/>
</workbook>
</file>

<file path=xl/sharedStrings.xml><?xml version="1.0" encoding="utf-8"?>
<sst xmlns="http://schemas.openxmlformats.org/spreadsheetml/2006/main" count="1712" uniqueCount="119">
  <si>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</si>
  <si>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</si>
  <si>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</si>
  <si>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</si>
  <si>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</si>
  <si>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</si>
  <si>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</si>
  <si>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</si>
  <si>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</si>
  <si>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</si>
  <si>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</si>
  <si>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</si>
  <si>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</si>
  <si>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</si>
  <si>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</si>
  <si>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</si>
  <si>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</si>
  <si>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</si>
  <si>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</si>
  <si>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</si>
  <si>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</si>
  <si>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</si>
  <si>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</si>
  <si>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</si>
  <si>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</si>
  <si>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</si>
  <si>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</si>
  <si>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</si>
  <si>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</si>
  <si>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</si>
  <si>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</si>
  <si>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</si>
  <si>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</si>
  <si>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</si>
  <si>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</si>
  <si>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</si>
  <si>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</si>
  <si>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</si>
  <si>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</si>
  <si>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</si>
  <si>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</si>
  <si>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</si>
  <si>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</si>
  <si>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</si>
  <si>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</si>
  <si>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</si>
  <si>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</si>
  <si>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</si>
  <si>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</si>
  <si>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</si>
  <si>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</si>
  <si>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</si>
  <si>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</si>
  <si>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</si>
  <si>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</si>
  <si>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</si>
  <si>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</si>
  <si>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</si>
  <si>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</si>
  <si>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</si>
  <si>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</si>
  <si>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</si>
  <si>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</si>
  <si>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</si>
  <si>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</si>
  <si>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</si>
  <si>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</si>
  <si>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</si>
  <si>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</si>
  <si>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</si>
  <si>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</si>
  <si>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</si>
  <si>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</si>
  <si>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</si>
  <si>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</si>
  <si>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</si>
  <si>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</si>
  <si>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</si>
  <si>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</si>
  <si>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</si>
  <si>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</si>
  <si>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</si>
  <si>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</si>
  <si>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</si>
  <si>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</si>
  <si>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</si>
  <si>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</si>
  <si>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</si>
  <si>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</si>
  <si>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</si>
  <si>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</si>
  <si>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</si>
  <si>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</si>
  <si>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</si>
  <si>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</si>
  <si>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</si>
  <si>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</si>
  <si>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</si>
  <si>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</si>
  <si>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</si>
  <si>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</si>
  <si>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</si>
  <si>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</si>
  <si>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</si>
  <si>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</si>
  <si>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</si>
  <si>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</si>
  <si>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</si>
  <si>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</si>
  <si>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</si>
  <si>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</si>
  <si>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</si>
  <si>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</si>
  <si>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</si>
  <si>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</si>
  <si>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</si>
  <si>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</si>
  <si>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</si>
  <si>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September 2017)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</si>
</sst>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  <numFmt numFmtId="174" formatCode="0.0#############E-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17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172" fontId="1" fillId="35" borderId="19" xfId="0" applyNumberFormat="1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172" fontId="1" fillId="35" borderId="19" xfId="0" applyNumberFormat="1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172" fontId="3" fillId="35" borderId="19" xfId="0" applyNumberFormat="1" applyFont="1" applyFill="1" applyBorder="1" applyAlignment="1">
      <alignment horizontal="left" vertical="center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 wrapText="1"/>
    </xf>
    <xf numFmtId="172" fontId="1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 wrapText="1"/>
      <protection/>
    </xf>
    <xf numFmtId="0" fontId="1" fillId="33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172" fontId="3" fillId="33" borderId="10" xfId="48" applyNumberFormat="1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0" fontId="1" fillId="33" borderId="13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13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172" fontId="1" fillId="35" borderId="19" xfId="48" applyNumberFormat="1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 vertical="center"/>
      <protection/>
    </xf>
    <xf numFmtId="0" fontId="3" fillId="35" borderId="17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172" fontId="3" fillId="35" borderId="19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173" fontId="1" fillId="33" borderId="15" xfId="48" applyNumberFormat="1" applyFont="1" applyFill="1" applyBorder="1" applyAlignment="1">
      <alignment horizontal="right"/>
      <protection/>
    </xf>
    <xf numFmtId="173" fontId="1" fillId="33" borderId="0" xfId="48" applyNumberFormat="1" applyFont="1" applyFill="1" applyBorder="1" applyAlignment="1">
      <alignment horizontal="right"/>
      <protection/>
    </xf>
    <xf numFmtId="173" fontId="1" fillId="33" borderId="15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 wrapText="1"/>
      <protection/>
    </xf>
    <xf numFmtId="173" fontId="1" fillId="33" borderId="0" xfId="48" applyNumberFormat="1" applyFont="1" applyFill="1" applyBorder="1" applyAlignment="1">
      <alignment horizontal="right" vertical="center" wrapText="1"/>
      <protection/>
    </xf>
    <xf numFmtId="173" fontId="1" fillId="33" borderId="23" xfId="48" applyNumberFormat="1" applyFont="1" applyFill="1" applyBorder="1" applyAlignment="1">
      <alignment horizontal="right"/>
      <protection/>
    </xf>
    <xf numFmtId="173" fontId="1" fillId="33" borderId="24" xfId="48" applyNumberFormat="1" applyFont="1" applyFill="1" applyBorder="1" applyAlignment="1">
      <alignment horizontal="right"/>
      <protection/>
    </xf>
    <xf numFmtId="173" fontId="1" fillId="33" borderId="23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vertical="center"/>
      <protection/>
    </xf>
    <xf numFmtId="173" fontId="1" fillId="33" borderId="23" xfId="48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1" fillId="33" borderId="16" xfId="48" applyNumberFormat="1" applyFont="1" applyFill="1" applyBorder="1" applyAlignment="1">
      <alignment horizontal="left" vertical="center"/>
      <protection/>
    </xf>
    <xf numFmtId="172" fontId="1" fillId="35" borderId="19" xfId="48" applyNumberFormat="1" applyFont="1" applyFill="1" applyBorder="1" applyAlignment="1">
      <alignment horizontal="left" vertical="center"/>
      <protection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/>
      <protection/>
    </xf>
    <xf numFmtId="170" fontId="3" fillId="33" borderId="24" xfId="48" applyNumberFormat="1" applyFont="1" applyFill="1" applyBorder="1" applyAlignment="1">
      <alignment horizontal="right"/>
      <protection/>
    </xf>
    <xf numFmtId="172" fontId="3" fillId="33" borderId="22" xfId="48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6.42187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421875" style="164" bestFit="1" customWidth="1"/>
    <col min="40" max="40" width="6.57421875" style="165" bestFit="1" customWidth="1"/>
    <col min="41" max="16384" width="9.140625" style="162" customWidth="1"/>
  </cols>
  <sheetData>
    <row r="1" spans="1:40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" customHeight="1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ht="11.25">
      <c r="A6" s="9" t="s">
        <v>73</v>
      </c>
      <c r="B6" s="74">
        <f>SUM(B9:B81)</f>
        <v>1461847</v>
      </c>
      <c r="C6" s="124">
        <f>SUM(C9:C81)</f>
        <v>4013549</v>
      </c>
      <c r="D6" s="75">
        <f>C6/B6</f>
        <v>2.7455328772436514</v>
      </c>
      <c r="E6" s="74">
        <f>SUM(E9:E81)</f>
        <v>751691</v>
      </c>
      <c r="F6" s="44">
        <f>SUM(F9:F81)</f>
        <v>1493667</v>
      </c>
      <c r="G6" s="75">
        <f>F6/E6</f>
        <v>1.987075806415136</v>
      </c>
      <c r="H6" s="74">
        <f>SUM(H9:H81)</f>
        <v>2643708</v>
      </c>
      <c r="I6" s="44">
        <f>SUM(I9:I81)</f>
        <v>4529073</v>
      </c>
      <c r="J6" s="75">
        <f>I6/H6</f>
        <v>1.7131517550349735</v>
      </c>
      <c r="K6" s="74">
        <f>SUM(K9:K81)</f>
        <v>1637780</v>
      </c>
      <c r="L6" s="44">
        <f>SUM(L9:L81)</f>
        <v>2915674</v>
      </c>
      <c r="M6" s="75">
        <f>L6/K6</f>
        <v>1.7802598639621927</v>
      </c>
      <c r="N6" s="74">
        <f>SUM(N9:N81)</f>
        <v>639200</v>
      </c>
      <c r="O6" s="44">
        <f>SUM(O9:O81)</f>
        <v>1218199</v>
      </c>
      <c r="P6" s="75">
        <f>O6/N6</f>
        <v>1.9058182102628285</v>
      </c>
      <c r="Q6" s="74">
        <f>SUM(Q9:Q81)</f>
        <v>2074050</v>
      </c>
      <c r="R6" s="44">
        <f>SUM(R9:R81)</f>
        <v>4136349</v>
      </c>
      <c r="S6" s="75">
        <f>R6/Q6</f>
        <v>1.9943342735228178</v>
      </c>
      <c r="T6" s="74">
        <f>SUM(T9:T81)</f>
        <v>320894</v>
      </c>
      <c r="U6" s="44">
        <f>SUM(U9:U81)</f>
        <v>583636</v>
      </c>
      <c r="V6" s="75">
        <f>U6/T6</f>
        <v>1.81878127979956</v>
      </c>
      <c r="W6" s="74">
        <f>SUM(W9:W81)</f>
        <v>1095060</v>
      </c>
      <c r="X6" s="44">
        <f>SUM(X9:X81)</f>
        <v>2301078</v>
      </c>
      <c r="Y6" s="75">
        <f>X6/W6</f>
        <v>2.101325954742206</v>
      </c>
      <c r="Z6" s="74">
        <f>SUM(Z9:Z81)</f>
        <v>1099338</v>
      </c>
      <c r="AA6" s="44">
        <f>SUM(AA9:AA81)</f>
        <v>2336619</v>
      </c>
      <c r="AB6" s="75">
        <f>AA6/Z6</f>
        <v>2.125478242360402</v>
      </c>
      <c r="AC6" s="74">
        <f>SUM(AC9:AC81)</f>
        <v>1375577</v>
      </c>
      <c r="AD6" s="44">
        <f>SUM(AD9:AD81)</f>
        <v>3234647</v>
      </c>
      <c r="AE6" s="75">
        <f>AD6/AC6</f>
        <v>2.3514837773530672</v>
      </c>
      <c r="AF6" s="74">
        <f>SUM(AF9:AF81)</f>
        <v>963892</v>
      </c>
      <c r="AG6" s="44">
        <f>SUM(AG9:AG81)</f>
        <v>2015720</v>
      </c>
      <c r="AH6" s="75">
        <f>AG6/AF6</f>
        <v>2.09123013781627</v>
      </c>
      <c r="AI6" s="74">
        <f>SUM(AI9:AI81)</f>
        <v>216692</v>
      </c>
      <c r="AJ6" s="44">
        <f>SUM(AJ9:AJ81)</f>
        <v>347548</v>
      </c>
      <c r="AK6" s="75">
        <f>AJ6/AI6</f>
        <v>1.60388016170417</v>
      </c>
      <c r="AL6" s="74">
        <f>SUM(AL9:AL81)</f>
        <v>301447</v>
      </c>
      <c r="AM6" s="44">
        <f>SUM(AM9:AM81)</f>
        <v>602647</v>
      </c>
      <c r="AN6" s="75">
        <f>AM6/AL6</f>
        <v>1.999180618815248</v>
      </c>
      <c r="AO6" s="74">
        <f>SUM(B6,E6,H6,K6,N6,Q6,T6,W6,Z6,AC6,AF6,AI6,AL6)</f>
        <v>14581176</v>
      </c>
      <c r="AP6" s="44">
        <f>SUM(C6,F6,I6,L6,O6,R6,U6,X6,AA6,AD6,AG6,AJ6,AM6)</f>
        <v>29728406</v>
      </c>
      <c r="AQ6" s="75">
        <f>AP6/AO6</f>
        <v>2.0388208742559586</v>
      </c>
    </row>
    <row r="7" spans="1:43" s="97" customFormat="1" ht="4.5" customHeight="1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" customHeight="1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ht="11.25">
      <c r="A9" s="9" t="s">
        <v>14</v>
      </c>
      <c r="B9" s="29">
        <v>953952</v>
      </c>
      <c r="C9" s="138">
        <v>2415688</v>
      </c>
      <c r="D9" s="207">
        <v>2.53229512596022</v>
      </c>
      <c r="E9" s="205">
        <v>515281</v>
      </c>
      <c r="F9" s="206">
        <v>986072</v>
      </c>
      <c r="G9" s="207">
        <v>1.91365876094791</v>
      </c>
      <c r="H9" s="208">
        <v>825614</v>
      </c>
      <c r="I9" s="209">
        <v>1309515</v>
      </c>
      <c r="J9" s="207">
        <v>1.58611045839823</v>
      </c>
      <c r="K9" s="208">
        <v>621310</v>
      </c>
      <c r="L9" s="210">
        <v>1126628</v>
      </c>
      <c r="M9" s="207">
        <v>1.81331058569796</v>
      </c>
      <c r="N9" s="211">
        <v>239481</v>
      </c>
      <c r="O9" s="210">
        <v>414724</v>
      </c>
      <c r="P9" s="207">
        <v>1.73176160112911</v>
      </c>
      <c r="Q9" s="211">
        <v>910140</v>
      </c>
      <c r="R9" s="210">
        <v>1723928</v>
      </c>
      <c r="S9" s="207">
        <v>1.89413496824664</v>
      </c>
      <c r="T9" s="211">
        <v>218455</v>
      </c>
      <c r="U9" s="210">
        <v>360851</v>
      </c>
      <c r="V9" s="207">
        <v>1.65183218511822</v>
      </c>
      <c r="W9" s="211">
        <v>531162</v>
      </c>
      <c r="X9" s="210">
        <v>1006828</v>
      </c>
      <c r="Y9" s="207">
        <v>1.89551963431119</v>
      </c>
      <c r="Z9" s="211">
        <v>211347</v>
      </c>
      <c r="AA9" s="210">
        <v>408007</v>
      </c>
      <c r="AB9" s="207">
        <v>1.930507648559</v>
      </c>
      <c r="AC9" s="211">
        <v>782733</v>
      </c>
      <c r="AD9" s="210">
        <v>1716541</v>
      </c>
      <c r="AE9" s="207">
        <v>2.19300962141624</v>
      </c>
      <c r="AF9" s="211">
        <v>597965</v>
      </c>
      <c r="AG9" s="210">
        <v>1274231</v>
      </c>
      <c r="AH9" s="207">
        <v>2.13094579114162</v>
      </c>
      <c r="AI9" s="211">
        <v>141491</v>
      </c>
      <c r="AJ9" s="210">
        <v>223395</v>
      </c>
      <c r="AK9" s="207">
        <v>1.57886367330784</v>
      </c>
      <c r="AL9" s="211">
        <v>163336</v>
      </c>
      <c r="AM9" s="210">
        <v>319335</v>
      </c>
      <c r="AN9" s="207">
        <v>1.95508032521918</v>
      </c>
      <c r="AO9" s="74">
        <f aca="true" t="shared" si="0" ref="AO9:AO70">SUM(B9,E9,H9,K9,N9,Q9,T9,W9,Z9,AC9,AF9,AI9,AL9)</f>
        <v>6712267</v>
      </c>
      <c r="AP9" s="44">
        <f aca="true" t="shared" si="1" ref="AP9:AP70">SUM(C9,F9,I9,L9,O9,R9,U9,X9,AA9,AD9,AG9,AJ9,AM9)</f>
        <v>13285743</v>
      </c>
      <c r="AQ9" s="38">
        <f>AP9/AO9</f>
        <v>1.9793227831967948</v>
      </c>
    </row>
    <row r="10" spans="1:43" s="97" customFormat="1" ht="11.25">
      <c r="A10" s="238" t="s">
        <v>17</v>
      </c>
      <c r="B10" s="29">
        <v>191484</v>
      </c>
      <c r="C10" s="138">
        <v>668477</v>
      </c>
      <c r="D10" s="207">
        <v>3.49103319337386</v>
      </c>
      <c r="E10" s="205">
        <v>109370</v>
      </c>
      <c r="F10" s="206">
        <v>217893</v>
      </c>
      <c r="G10" s="207">
        <v>1.99225564597239</v>
      </c>
      <c r="H10" s="208">
        <v>299822</v>
      </c>
      <c r="I10" s="209">
        <v>522804</v>
      </c>
      <c r="J10" s="207">
        <v>1.74371460399837</v>
      </c>
      <c r="K10" s="208">
        <v>128408</v>
      </c>
      <c r="L10" s="210">
        <v>267725</v>
      </c>
      <c r="M10" s="207">
        <v>2.08495576599589</v>
      </c>
      <c r="N10" s="211">
        <v>103841</v>
      </c>
      <c r="O10" s="210">
        <v>179391</v>
      </c>
      <c r="P10" s="207">
        <v>1.72755462678518</v>
      </c>
      <c r="Q10" s="211">
        <v>129003</v>
      </c>
      <c r="R10" s="210">
        <v>313727</v>
      </c>
      <c r="S10" s="207">
        <v>2.43193569141803</v>
      </c>
      <c r="T10" s="211">
        <v>27433</v>
      </c>
      <c r="U10" s="210">
        <v>54225</v>
      </c>
      <c r="V10" s="207">
        <v>1.97663398097182</v>
      </c>
      <c r="W10" s="211">
        <v>56755</v>
      </c>
      <c r="X10" s="210">
        <v>123165</v>
      </c>
      <c r="Y10" s="207">
        <v>2.17011717029337</v>
      </c>
      <c r="Z10" s="211">
        <v>46568</v>
      </c>
      <c r="AA10" s="210">
        <v>93875</v>
      </c>
      <c r="AB10" s="207">
        <v>2.01586926644906</v>
      </c>
      <c r="AC10" s="211">
        <v>84868</v>
      </c>
      <c r="AD10" s="210">
        <v>264342</v>
      </c>
      <c r="AE10" s="207">
        <v>3.11474289484847</v>
      </c>
      <c r="AF10" s="211">
        <v>76128</v>
      </c>
      <c r="AG10" s="210">
        <v>196019</v>
      </c>
      <c r="AH10" s="207">
        <v>2.57486076082388</v>
      </c>
      <c r="AI10" s="211">
        <v>14722</v>
      </c>
      <c r="AJ10" s="210">
        <v>25792</v>
      </c>
      <c r="AK10" s="207">
        <v>1.75193587827741</v>
      </c>
      <c r="AL10" s="211">
        <v>42147</v>
      </c>
      <c r="AM10" s="210">
        <v>91434</v>
      </c>
      <c r="AN10" s="207">
        <v>2.16940707523667</v>
      </c>
      <c r="AO10" s="74">
        <f t="shared" si="0"/>
        <v>1310549</v>
      </c>
      <c r="AP10" s="44">
        <f t="shared" si="1"/>
        <v>3018869</v>
      </c>
      <c r="AQ10" s="38">
        <f aca="true" t="shared" si="2" ref="AQ10:AQ73">AP10/AO10</f>
        <v>2.303514786551285</v>
      </c>
    </row>
    <row r="11" spans="1:43" s="97" customFormat="1" ht="11.25">
      <c r="A11" s="238" t="s">
        <v>74</v>
      </c>
      <c r="B11" s="29">
        <v>33552</v>
      </c>
      <c r="C11" s="138">
        <v>83348</v>
      </c>
      <c r="D11" s="207">
        <v>2.4841440152599</v>
      </c>
      <c r="E11" s="205">
        <v>10035</v>
      </c>
      <c r="F11" s="206">
        <v>25573</v>
      </c>
      <c r="G11" s="207">
        <v>2.54838066766318</v>
      </c>
      <c r="H11" s="208">
        <v>245589</v>
      </c>
      <c r="I11" s="209">
        <v>433456</v>
      </c>
      <c r="J11" s="207">
        <v>1.76496504322262</v>
      </c>
      <c r="K11" s="208">
        <v>118588</v>
      </c>
      <c r="L11" s="210">
        <v>235596</v>
      </c>
      <c r="M11" s="207">
        <v>1.98667656086619</v>
      </c>
      <c r="N11" s="211">
        <v>44403</v>
      </c>
      <c r="O11" s="210">
        <v>112961</v>
      </c>
      <c r="P11" s="207">
        <v>2.54399477512781</v>
      </c>
      <c r="Q11" s="211">
        <v>107693</v>
      </c>
      <c r="R11" s="210">
        <v>242105</v>
      </c>
      <c r="S11" s="207">
        <v>2.24810340504954</v>
      </c>
      <c r="T11" s="211">
        <v>4976</v>
      </c>
      <c r="U11" s="210">
        <v>14375</v>
      </c>
      <c r="V11" s="207">
        <v>2.88886655948553</v>
      </c>
      <c r="W11" s="211">
        <v>39776</v>
      </c>
      <c r="X11" s="210">
        <v>107223</v>
      </c>
      <c r="Y11" s="207">
        <v>2.69567075623492</v>
      </c>
      <c r="Z11" s="211">
        <v>94036</v>
      </c>
      <c r="AA11" s="210">
        <v>216042</v>
      </c>
      <c r="AB11" s="207">
        <v>2.29743927857416</v>
      </c>
      <c r="AC11" s="211">
        <v>59683</v>
      </c>
      <c r="AD11" s="210">
        <v>131365</v>
      </c>
      <c r="AE11" s="207">
        <v>2.20104552385101</v>
      </c>
      <c r="AF11" s="211">
        <v>22544</v>
      </c>
      <c r="AG11" s="210">
        <v>49416</v>
      </c>
      <c r="AH11" s="207">
        <v>2.19198012775018</v>
      </c>
      <c r="AI11" s="211">
        <v>3443</v>
      </c>
      <c r="AJ11" s="210">
        <v>5860</v>
      </c>
      <c r="AK11" s="207">
        <v>1.70200406622132</v>
      </c>
      <c r="AL11" s="211">
        <v>2671</v>
      </c>
      <c r="AM11" s="210">
        <v>8888</v>
      </c>
      <c r="AN11" s="207">
        <v>3.32759266192437</v>
      </c>
      <c r="AO11" s="74">
        <f t="shared" si="0"/>
        <v>786989</v>
      </c>
      <c r="AP11" s="44">
        <f t="shared" si="1"/>
        <v>1666208</v>
      </c>
      <c r="AQ11" s="38">
        <f t="shared" si="2"/>
        <v>2.1171935058812767</v>
      </c>
    </row>
    <row r="12" spans="1:43" s="97" customFormat="1" ht="11.25">
      <c r="A12" s="238" t="s">
        <v>18</v>
      </c>
      <c r="B12" s="29">
        <v>36053</v>
      </c>
      <c r="C12" s="138">
        <v>129205</v>
      </c>
      <c r="D12" s="207">
        <v>3.58375169888775</v>
      </c>
      <c r="E12" s="205">
        <v>8265</v>
      </c>
      <c r="F12" s="206">
        <v>17608</v>
      </c>
      <c r="G12" s="207">
        <v>2.13042952208106</v>
      </c>
      <c r="H12" s="208">
        <v>136329</v>
      </c>
      <c r="I12" s="209">
        <v>231522</v>
      </c>
      <c r="J12" s="207">
        <v>1.6982593578769</v>
      </c>
      <c r="K12" s="208">
        <v>44095</v>
      </c>
      <c r="L12" s="210">
        <v>97029</v>
      </c>
      <c r="M12" s="207">
        <v>2.20045356616396</v>
      </c>
      <c r="N12" s="211">
        <v>40000</v>
      </c>
      <c r="O12" s="210">
        <v>73931</v>
      </c>
      <c r="P12" s="207">
        <v>1.848275</v>
      </c>
      <c r="Q12" s="211">
        <v>68807</v>
      </c>
      <c r="R12" s="210">
        <v>230455</v>
      </c>
      <c r="S12" s="207">
        <v>3.34929585652623</v>
      </c>
      <c r="T12" s="211">
        <v>4363</v>
      </c>
      <c r="U12" s="210">
        <v>9490</v>
      </c>
      <c r="V12" s="207">
        <v>2.17510887004355</v>
      </c>
      <c r="W12" s="211">
        <v>47015</v>
      </c>
      <c r="X12" s="210">
        <v>102632</v>
      </c>
      <c r="Y12" s="207">
        <v>2.1829628841859</v>
      </c>
      <c r="Z12" s="211">
        <v>101739</v>
      </c>
      <c r="AA12" s="210">
        <v>193013</v>
      </c>
      <c r="AB12" s="207">
        <v>1.8971387570155</v>
      </c>
      <c r="AC12" s="211">
        <v>55966</v>
      </c>
      <c r="AD12" s="210">
        <v>184251</v>
      </c>
      <c r="AE12" s="207">
        <v>3.29219526140871</v>
      </c>
      <c r="AF12" s="211">
        <v>14648</v>
      </c>
      <c r="AG12" s="210">
        <v>31106</v>
      </c>
      <c r="AH12" s="207">
        <v>2.12356635718187</v>
      </c>
      <c r="AI12" s="211">
        <v>3225</v>
      </c>
      <c r="AJ12" s="210">
        <v>5342</v>
      </c>
      <c r="AK12" s="207">
        <v>1.65643410852713</v>
      </c>
      <c r="AL12" s="211">
        <v>4028</v>
      </c>
      <c r="AM12" s="210">
        <v>9064</v>
      </c>
      <c r="AN12" s="207">
        <v>2.25024826216485</v>
      </c>
      <c r="AO12" s="74">
        <f t="shared" si="0"/>
        <v>564533</v>
      </c>
      <c r="AP12" s="44">
        <f t="shared" si="1"/>
        <v>1314648</v>
      </c>
      <c r="AQ12" s="38">
        <f t="shared" si="2"/>
        <v>2.3287354326496414</v>
      </c>
    </row>
    <row r="13" spans="1:43" s="97" customFormat="1" ht="11.25">
      <c r="A13" s="238" t="s">
        <v>37</v>
      </c>
      <c r="B13" s="29">
        <v>15409</v>
      </c>
      <c r="C13" s="138">
        <v>22293</v>
      </c>
      <c r="D13" s="207">
        <v>1.44675189824129</v>
      </c>
      <c r="E13" s="205">
        <v>6399</v>
      </c>
      <c r="F13" s="206">
        <v>11922</v>
      </c>
      <c r="G13" s="207">
        <v>1.86310360993905</v>
      </c>
      <c r="H13" s="208">
        <v>115281</v>
      </c>
      <c r="I13" s="209">
        <v>166755</v>
      </c>
      <c r="J13" s="207">
        <v>1.44650896505062</v>
      </c>
      <c r="K13" s="208">
        <v>258598</v>
      </c>
      <c r="L13" s="210">
        <v>295087</v>
      </c>
      <c r="M13" s="207">
        <v>1.14110317945228</v>
      </c>
      <c r="N13" s="211">
        <v>8843</v>
      </c>
      <c r="O13" s="210">
        <v>16838</v>
      </c>
      <c r="P13" s="207">
        <v>1.90410494176185</v>
      </c>
      <c r="Q13" s="211">
        <v>204063</v>
      </c>
      <c r="R13" s="210">
        <v>256587</v>
      </c>
      <c r="S13" s="207">
        <v>1.25739109980741</v>
      </c>
      <c r="T13" s="211">
        <v>4026</v>
      </c>
      <c r="U13" s="210">
        <v>6263</v>
      </c>
      <c r="V13" s="207">
        <v>1.55563835072032</v>
      </c>
      <c r="W13" s="211">
        <v>37731</v>
      </c>
      <c r="X13" s="210">
        <v>57852</v>
      </c>
      <c r="Y13" s="207">
        <v>1.53327502584082</v>
      </c>
      <c r="Z13" s="211">
        <v>41039</v>
      </c>
      <c r="AA13" s="210">
        <v>71747</v>
      </c>
      <c r="AB13" s="207">
        <v>1.74826384658496</v>
      </c>
      <c r="AC13" s="211">
        <v>27356</v>
      </c>
      <c r="AD13" s="210">
        <v>39164</v>
      </c>
      <c r="AE13" s="207">
        <v>1.43164205293172</v>
      </c>
      <c r="AF13" s="211">
        <v>15109</v>
      </c>
      <c r="AG13" s="210">
        <v>19242</v>
      </c>
      <c r="AH13" s="207">
        <v>1.27354556886624</v>
      </c>
      <c r="AI13" s="211">
        <v>8769</v>
      </c>
      <c r="AJ13" s="210">
        <v>9765</v>
      </c>
      <c r="AK13" s="207">
        <v>1.11358193636675</v>
      </c>
      <c r="AL13" s="211">
        <v>25396</v>
      </c>
      <c r="AM13" s="210">
        <v>30239</v>
      </c>
      <c r="AN13" s="207">
        <v>1.19069932272799</v>
      </c>
      <c r="AO13" s="74">
        <f t="shared" si="0"/>
        <v>768019</v>
      </c>
      <c r="AP13" s="44">
        <f t="shared" si="1"/>
        <v>1003754</v>
      </c>
      <c r="AQ13" s="38">
        <f t="shared" si="2"/>
        <v>1.3069390210398442</v>
      </c>
    </row>
    <row r="14" spans="1:43" s="97" customFormat="1" ht="11.25">
      <c r="A14" s="238" t="s">
        <v>20</v>
      </c>
      <c r="B14" s="29">
        <v>15022</v>
      </c>
      <c r="C14" s="138">
        <v>43854</v>
      </c>
      <c r="D14" s="207">
        <v>2.91931833311144</v>
      </c>
      <c r="E14" s="205">
        <v>9243</v>
      </c>
      <c r="F14" s="206">
        <v>16081</v>
      </c>
      <c r="G14" s="207">
        <v>1.73980309423347</v>
      </c>
      <c r="H14" s="208">
        <v>61795</v>
      </c>
      <c r="I14" s="209">
        <v>97347</v>
      </c>
      <c r="J14" s="207">
        <v>1.57532162796343</v>
      </c>
      <c r="K14" s="208">
        <v>21477</v>
      </c>
      <c r="L14" s="210">
        <v>37877</v>
      </c>
      <c r="M14" s="207">
        <v>1.76360758020208</v>
      </c>
      <c r="N14" s="211">
        <v>29128</v>
      </c>
      <c r="O14" s="210">
        <v>48111</v>
      </c>
      <c r="P14" s="207">
        <v>1.6517096951387</v>
      </c>
      <c r="Q14" s="211">
        <v>35532</v>
      </c>
      <c r="R14" s="210">
        <v>75833</v>
      </c>
      <c r="S14" s="207">
        <v>2.13421704379151</v>
      </c>
      <c r="T14" s="211">
        <v>21320</v>
      </c>
      <c r="U14" s="210">
        <v>38874</v>
      </c>
      <c r="V14" s="207">
        <v>1.82335834896811</v>
      </c>
      <c r="W14" s="211">
        <v>110173</v>
      </c>
      <c r="X14" s="210">
        <v>214637</v>
      </c>
      <c r="Y14" s="207">
        <v>1.94818149637388</v>
      </c>
      <c r="Z14" s="211">
        <v>107611</v>
      </c>
      <c r="AA14" s="210">
        <v>177183</v>
      </c>
      <c r="AB14" s="207">
        <v>1.64651383222905</v>
      </c>
      <c r="AC14" s="211">
        <v>69617</v>
      </c>
      <c r="AD14" s="210">
        <v>143916</v>
      </c>
      <c r="AE14" s="207">
        <v>2.06725368803597</v>
      </c>
      <c r="AF14" s="211">
        <v>19218</v>
      </c>
      <c r="AG14" s="210">
        <v>37995</v>
      </c>
      <c r="AH14" s="207">
        <v>1.97705276303466</v>
      </c>
      <c r="AI14" s="211">
        <v>14861</v>
      </c>
      <c r="AJ14" s="210">
        <v>22722</v>
      </c>
      <c r="AK14" s="207">
        <v>1.52896844088554</v>
      </c>
      <c r="AL14" s="211">
        <v>6427</v>
      </c>
      <c r="AM14" s="210">
        <v>11841</v>
      </c>
      <c r="AN14" s="207">
        <v>1.84238369379182</v>
      </c>
      <c r="AO14" s="74">
        <f t="shared" si="0"/>
        <v>521424</v>
      </c>
      <c r="AP14" s="44">
        <f t="shared" si="1"/>
        <v>966271</v>
      </c>
      <c r="AQ14" s="38">
        <f t="shared" si="2"/>
        <v>1.8531387124489858</v>
      </c>
    </row>
    <row r="15" spans="1:43" s="97" customFormat="1" ht="11.25">
      <c r="A15" s="238" t="s">
        <v>19</v>
      </c>
      <c r="B15" s="29">
        <v>31477</v>
      </c>
      <c r="C15" s="138">
        <v>75302</v>
      </c>
      <c r="D15" s="207">
        <v>2.39228643136258</v>
      </c>
      <c r="E15" s="205">
        <v>12916</v>
      </c>
      <c r="F15" s="206">
        <v>25291</v>
      </c>
      <c r="G15" s="207">
        <v>1.9581139671725</v>
      </c>
      <c r="H15" s="208">
        <v>66680</v>
      </c>
      <c r="I15" s="209">
        <v>114678</v>
      </c>
      <c r="J15" s="207">
        <v>1.71982603479304</v>
      </c>
      <c r="K15" s="208">
        <v>27422</v>
      </c>
      <c r="L15" s="210">
        <v>45504</v>
      </c>
      <c r="M15" s="207">
        <v>1.65939756399971</v>
      </c>
      <c r="N15" s="211">
        <v>21199</v>
      </c>
      <c r="O15" s="210">
        <v>45073</v>
      </c>
      <c r="P15" s="207">
        <v>2.12618519741497</v>
      </c>
      <c r="Q15" s="211">
        <v>22640</v>
      </c>
      <c r="R15" s="210">
        <v>44168</v>
      </c>
      <c r="S15" s="207">
        <v>1.95088339222615</v>
      </c>
      <c r="T15" s="211">
        <v>8320</v>
      </c>
      <c r="U15" s="210">
        <v>17919</v>
      </c>
      <c r="V15" s="207">
        <v>2.15372596153846</v>
      </c>
      <c r="W15" s="211">
        <v>30771</v>
      </c>
      <c r="X15" s="210">
        <v>60393</v>
      </c>
      <c r="Y15" s="207">
        <v>1.96265964707029</v>
      </c>
      <c r="Z15" s="211">
        <v>38420</v>
      </c>
      <c r="AA15" s="210">
        <v>75873</v>
      </c>
      <c r="AB15" s="207">
        <v>1.97483081728267</v>
      </c>
      <c r="AC15" s="211">
        <v>19451</v>
      </c>
      <c r="AD15" s="210">
        <v>40625</v>
      </c>
      <c r="AE15" s="207">
        <v>2.08858156392988</v>
      </c>
      <c r="AF15" s="211">
        <v>70895</v>
      </c>
      <c r="AG15" s="210">
        <v>124088</v>
      </c>
      <c r="AH15" s="207">
        <v>1.75030679173425</v>
      </c>
      <c r="AI15" s="211">
        <v>5147</v>
      </c>
      <c r="AJ15" s="210">
        <v>9001</v>
      </c>
      <c r="AK15" s="207">
        <v>1.748785700408</v>
      </c>
      <c r="AL15" s="211">
        <v>6847</v>
      </c>
      <c r="AM15" s="210">
        <v>16550</v>
      </c>
      <c r="AN15" s="207">
        <v>2.41711698554111</v>
      </c>
      <c r="AO15" s="74">
        <f t="shared" si="0"/>
        <v>362185</v>
      </c>
      <c r="AP15" s="44">
        <f t="shared" si="1"/>
        <v>694465</v>
      </c>
      <c r="AQ15" s="38">
        <f t="shared" si="2"/>
        <v>1.9174316992697102</v>
      </c>
    </row>
    <row r="16" spans="1:43" s="97" customFormat="1" ht="11.25">
      <c r="A16" s="238" t="s">
        <v>41</v>
      </c>
      <c r="B16" s="29">
        <v>3726</v>
      </c>
      <c r="C16" s="138">
        <v>9197</v>
      </c>
      <c r="D16" s="207">
        <v>2.46833064949007</v>
      </c>
      <c r="E16" s="205">
        <v>1498</v>
      </c>
      <c r="F16" s="206">
        <v>5134</v>
      </c>
      <c r="G16" s="207">
        <v>3.42723631508678</v>
      </c>
      <c r="H16" s="208">
        <v>98939</v>
      </c>
      <c r="I16" s="209">
        <v>208019</v>
      </c>
      <c r="J16" s="207">
        <v>2.10249749845865</v>
      </c>
      <c r="K16" s="208">
        <v>74999</v>
      </c>
      <c r="L16" s="210">
        <v>165817</v>
      </c>
      <c r="M16" s="207">
        <v>2.21092281230416</v>
      </c>
      <c r="N16" s="211">
        <v>5684</v>
      </c>
      <c r="O16" s="210">
        <v>17821</v>
      </c>
      <c r="P16" s="207">
        <v>3.13529204785362</v>
      </c>
      <c r="Q16" s="211">
        <v>44512</v>
      </c>
      <c r="R16" s="210">
        <v>109884</v>
      </c>
      <c r="S16" s="207">
        <v>2.46863767074047</v>
      </c>
      <c r="T16" s="211">
        <v>528</v>
      </c>
      <c r="U16" s="210">
        <v>2209</v>
      </c>
      <c r="V16" s="207">
        <v>4.18371212121212</v>
      </c>
      <c r="W16" s="211">
        <v>19715</v>
      </c>
      <c r="X16" s="210">
        <v>40955</v>
      </c>
      <c r="Y16" s="207">
        <v>2.0773522698453</v>
      </c>
      <c r="Z16" s="211">
        <v>11676</v>
      </c>
      <c r="AA16" s="210">
        <v>31003</v>
      </c>
      <c r="AB16" s="207">
        <v>2.6552757793765</v>
      </c>
      <c r="AC16" s="211">
        <v>7820</v>
      </c>
      <c r="AD16" s="210">
        <v>17147</v>
      </c>
      <c r="AE16" s="207">
        <v>2.19271099744246</v>
      </c>
      <c r="AF16" s="211">
        <v>4731</v>
      </c>
      <c r="AG16" s="210">
        <v>7650</v>
      </c>
      <c r="AH16" s="207">
        <v>1.61699429296132</v>
      </c>
      <c r="AI16" s="211">
        <v>845</v>
      </c>
      <c r="AJ16" s="210">
        <v>2363</v>
      </c>
      <c r="AK16" s="207">
        <v>2.79644970414201</v>
      </c>
      <c r="AL16" s="211">
        <v>10591</v>
      </c>
      <c r="AM16" s="210">
        <v>23366</v>
      </c>
      <c r="AN16" s="207">
        <v>2.20621282220753</v>
      </c>
      <c r="AO16" s="74">
        <f t="shared" si="0"/>
        <v>285264</v>
      </c>
      <c r="AP16" s="44">
        <f t="shared" si="1"/>
        <v>640565</v>
      </c>
      <c r="AQ16" s="38">
        <f t="shared" si="2"/>
        <v>2.245516433899826</v>
      </c>
    </row>
    <row r="17" spans="1:43" s="97" customFormat="1" ht="11.25">
      <c r="A17" s="238" t="s">
        <v>22</v>
      </c>
      <c r="B17" s="29">
        <v>13169</v>
      </c>
      <c r="C17" s="138">
        <v>78156</v>
      </c>
      <c r="D17" s="207">
        <v>5.93484698914116</v>
      </c>
      <c r="E17" s="205">
        <v>3140</v>
      </c>
      <c r="F17" s="206">
        <v>5827</v>
      </c>
      <c r="G17" s="207">
        <v>1.85573248407643</v>
      </c>
      <c r="H17" s="208">
        <v>17090</v>
      </c>
      <c r="I17" s="209">
        <v>29314</v>
      </c>
      <c r="J17" s="207">
        <v>1.7152720889409</v>
      </c>
      <c r="K17" s="208">
        <v>17139</v>
      </c>
      <c r="L17" s="210">
        <v>32302</v>
      </c>
      <c r="M17" s="207">
        <v>1.88470739249665</v>
      </c>
      <c r="N17" s="211">
        <v>11616</v>
      </c>
      <c r="O17" s="210">
        <v>17496</v>
      </c>
      <c r="P17" s="207">
        <v>1.50619834710744</v>
      </c>
      <c r="Q17" s="211">
        <v>17580</v>
      </c>
      <c r="R17" s="210">
        <v>87373</v>
      </c>
      <c r="S17" s="207">
        <v>4.97002275312856</v>
      </c>
      <c r="T17" s="211">
        <v>2763</v>
      </c>
      <c r="U17" s="210">
        <v>5255</v>
      </c>
      <c r="V17" s="207">
        <v>1.9019182048498</v>
      </c>
      <c r="W17" s="211">
        <v>22361</v>
      </c>
      <c r="X17" s="210">
        <v>90449</v>
      </c>
      <c r="Y17" s="207">
        <v>4.04494432270471</v>
      </c>
      <c r="Z17" s="211">
        <v>18305</v>
      </c>
      <c r="AA17" s="210">
        <v>33994</v>
      </c>
      <c r="AB17" s="207">
        <v>1.85708822726031</v>
      </c>
      <c r="AC17" s="211">
        <v>25526</v>
      </c>
      <c r="AD17" s="210">
        <v>124806</v>
      </c>
      <c r="AE17" s="207">
        <v>4.88936770351798</v>
      </c>
      <c r="AF17" s="211">
        <v>13606</v>
      </c>
      <c r="AG17" s="210">
        <v>20669</v>
      </c>
      <c r="AH17" s="207">
        <v>1.51910921652212</v>
      </c>
      <c r="AI17" s="211">
        <v>1958</v>
      </c>
      <c r="AJ17" s="210">
        <v>3358</v>
      </c>
      <c r="AK17" s="207">
        <v>1.71501532175689</v>
      </c>
      <c r="AL17" s="211">
        <v>2733</v>
      </c>
      <c r="AM17" s="210">
        <v>4502</v>
      </c>
      <c r="AN17" s="207">
        <v>1.64727405781193</v>
      </c>
      <c r="AO17" s="74">
        <f t="shared" si="0"/>
        <v>166986</v>
      </c>
      <c r="AP17" s="44">
        <f t="shared" si="1"/>
        <v>533501</v>
      </c>
      <c r="AQ17" s="38">
        <f t="shared" si="2"/>
        <v>3.194884601104284</v>
      </c>
    </row>
    <row r="18" spans="1:43" s="97" customFormat="1" ht="11.25">
      <c r="A18" s="238" t="s">
        <v>21</v>
      </c>
      <c r="B18" s="29">
        <v>22828</v>
      </c>
      <c r="C18" s="138">
        <v>85094</v>
      </c>
      <c r="D18" s="207">
        <v>3.72761520939197</v>
      </c>
      <c r="E18" s="205">
        <v>8060</v>
      </c>
      <c r="F18" s="206">
        <v>16628</v>
      </c>
      <c r="G18" s="207">
        <v>2.06302729528536</v>
      </c>
      <c r="H18" s="208">
        <v>34990</v>
      </c>
      <c r="I18" s="209">
        <v>57520</v>
      </c>
      <c r="J18" s="207">
        <v>1.64389825664476</v>
      </c>
      <c r="K18" s="208">
        <v>33240</v>
      </c>
      <c r="L18" s="210">
        <v>57377</v>
      </c>
      <c r="M18" s="207">
        <v>1.7261432009627</v>
      </c>
      <c r="N18" s="211">
        <v>23505</v>
      </c>
      <c r="O18" s="210">
        <v>33032</v>
      </c>
      <c r="P18" s="207">
        <v>1.4053180174431</v>
      </c>
      <c r="Q18" s="211">
        <v>29068</v>
      </c>
      <c r="R18" s="210">
        <v>76943</v>
      </c>
      <c r="S18" s="207">
        <v>2.64700013760837</v>
      </c>
      <c r="T18" s="211">
        <v>3063</v>
      </c>
      <c r="U18" s="210">
        <v>6163</v>
      </c>
      <c r="V18" s="207">
        <v>2.0120796604636</v>
      </c>
      <c r="W18" s="211">
        <v>12602</v>
      </c>
      <c r="X18" s="210">
        <v>26210</v>
      </c>
      <c r="Y18" s="207">
        <v>2.07982859863514</v>
      </c>
      <c r="Z18" s="211">
        <v>17039</v>
      </c>
      <c r="AA18" s="210">
        <v>31958</v>
      </c>
      <c r="AB18" s="207">
        <v>1.87557955279066</v>
      </c>
      <c r="AC18" s="211">
        <v>21238</v>
      </c>
      <c r="AD18" s="210">
        <v>72594</v>
      </c>
      <c r="AE18" s="207">
        <v>3.41811846689895</v>
      </c>
      <c r="AF18" s="211">
        <v>19206</v>
      </c>
      <c r="AG18" s="210">
        <v>31382</v>
      </c>
      <c r="AH18" s="207">
        <v>1.63396855149432</v>
      </c>
      <c r="AI18" s="211">
        <v>2239</v>
      </c>
      <c r="AJ18" s="210">
        <v>3658</v>
      </c>
      <c r="AK18" s="207">
        <v>1.63376507369361</v>
      </c>
      <c r="AL18" s="211">
        <v>7145</v>
      </c>
      <c r="AM18" s="210">
        <v>10593</v>
      </c>
      <c r="AN18" s="207">
        <v>1.48257522743177</v>
      </c>
      <c r="AO18" s="74">
        <f t="shared" si="0"/>
        <v>234223</v>
      </c>
      <c r="AP18" s="44">
        <f t="shared" si="1"/>
        <v>509152</v>
      </c>
      <c r="AQ18" s="38">
        <f t="shared" si="2"/>
        <v>2.173791643006878</v>
      </c>
    </row>
    <row r="19" spans="1:43" s="97" customFormat="1" ht="11.25">
      <c r="A19" s="238" t="s">
        <v>38</v>
      </c>
      <c r="B19" s="29">
        <v>2102</v>
      </c>
      <c r="C19" s="138">
        <v>3619</v>
      </c>
      <c r="D19" s="207">
        <v>1.72169362511893</v>
      </c>
      <c r="E19" s="205">
        <v>1691</v>
      </c>
      <c r="F19" s="206">
        <v>2236</v>
      </c>
      <c r="G19" s="207">
        <v>1.32229450029568</v>
      </c>
      <c r="H19" s="208">
        <v>32495</v>
      </c>
      <c r="I19" s="209">
        <v>44465</v>
      </c>
      <c r="J19" s="207">
        <v>1.36836436374827</v>
      </c>
      <c r="K19" s="208">
        <v>34664</v>
      </c>
      <c r="L19" s="210">
        <v>49597</v>
      </c>
      <c r="M19" s="207">
        <v>1.43079275328871</v>
      </c>
      <c r="N19" s="211">
        <v>5245</v>
      </c>
      <c r="O19" s="210">
        <v>8240</v>
      </c>
      <c r="P19" s="207">
        <v>1.57102001906578</v>
      </c>
      <c r="Q19" s="211">
        <v>127307</v>
      </c>
      <c r="R19" s="210">
        <v>182707</v>
      </c>
      <c r="S19" s="207">
        <v>1.43516852961738</v>
      </c>
      <c r="T19" s="211">
        <v>399</v>
      </c>
      <c r="U19" s="210">
        <v>871</v>
      </c>
      <c r="V19" s="207">
        <v>2.18295739348371</v>
      </c>
      <c r="W19" s="211">
        <v>7356</v>
      </c>
      <c r="X19" s="210">
        <v>11022</v>
      </c>
      <c r="Y19" s="207">
        <v>1.49836867862969</v>
      </c>
      <c r="Z19" s="211">
        <v>7179</v>
      </c>
      <c r="AA19" s="210">
        <v>15401</v>
      </c>
      <c r="AB19" s="207">
        <v>2.14528485861541</v>
      </c>
      <c r="AC19" s="211">
        <v>20931</v>
      </c>
      <c r="AD19" s="210">
        <v>29338</v>
      </c>
      <c r="AE19" s="207">
        <v>1.40165305049926</v>
      </c>
      <c r="AF19" s="211">
        <v>2971</v>
      </c>
      <c r="AG19" s="210">
        <v>3647</v>
      </c>
      <c r="AH19" s="207">
        <v>1.22753281723325</v>
      </c>
      <c r="AI19" s="211">
        <v>539</v>
      </c>
      <c r="AJ19" s="210">
        <v>691</v>
      </c>
      <c r="AK19" s="207">
        <v>1.28200371057514</v>
      </c>
      <c r="AL19" s="211">
        <v>2967</v>
      </c>
      <c r="AM19" s="210">
        <v>4042</v>
      </c>
      <c r="AN19" s="207">
        <v>1.36231884057971</v>
      </c>
      <c r="AO19" s="74">
        <f t="shared" si="0"/>
        <v>245846</v>
      </c>
      <c r="AP19" s="44">
        <f t="shared" si="1"/>
        <v>355876</v>
      </c>
      <c r="AQ19" s="38">
        <f t="shared" si="2"/>
        <v>1.4475566004734672</v>
      </c>
    </row>
    <row r="20" spans="1:43" s="97" customFormat="1" ht="11.25">
      <c r="A20" s="238" t="s">
        <v>29</v>
      </c>
      <c r="B20" s="29">
        <v>17648</v>
      </c>
      <c r="C20" s="138">
        <v>30868</v>
      </c>
      <c r="D20" s="207">
        <v>1.74909338168631</v>
      </c>
      <c r="E20" s="205">
        <v>2808</v>
      </c>
      <c r="F20" s="206">
        <v>4851</v>
      </c>
      <c r="G20" s="207">
        <v>1.7275641025641</v>
      </c>
      <c r="H20" s="208">
        <v>45244</v>
      </c>
      <c r="I20" s="209">
        <v>67118</v>
      </c>
      <c r="J20" s="207">
        <v>1.48346742109451</v>
      </c>
      <c r="K20" s="208">
        <v>8068</v>
      </c>
      <c r="L20" s="210">
        <v>12306</v>
      </c>
      <c r="M20" s="207">
        <v>1.5252850768468</v>
      </c>
      <c r="N20" s="211">
        <v>4995</v>
      </c>
      <c r="O20" s="210">
        <v>11837</v>
      </c>
      <c r="P20" s="207">
        <v>2.36976976976977</v>
      </c>
      <c r="Q20" s="211">
        <v>48757</v>
      </c>
      <c r="R20" s="210">
        <v>83761</v>
      </c>
      <c r="S20" s="207">
        <v>1.71792768217897</v>
      </c>
      <c r="T20" s="211">
        <v>758</v>
      </c>
      <c r="U20" s="210">
        <v>1915</v>
      </c>
      <c r="V20" s="207">
        <v>2.52638522427441</v>
      </c>
      <c r="W20" s="211">
        <v>10133</v>
      </c>
      <c r="X20" s="210">
        <v>18797</v>
      </c>
      <c r="Y20" s="207">
        <v>1.85502812592519</v>
      </c>
      <c r="Z20" s="211">
        <v>15639</v>
      </c>
      <c r="AA20" s="210">
        <v>36669</v>
      </c>
      <c r="AB20" s="207">
        <v>2.34471513523883</v>
      </c>
      <c r="AC20" s="211">
        <v>39896</v>
      </c>
      <c r="AD20" s="210">
        <v>75508</v>
      </c>
      <c r="AE20" s="207">
        <v>1.8926208141167</v>
      </c>
      <c r="AF20" s="211">
        <v>2772</v>
      </c>
      <c r="AG20" s="210">
        <v>5258</v>
      </c>
      <c r="AH20" s="207">
        <v>1.8968253968254</v>
      </c>
      <c r="AI20" s="211">
        <v>524</v>
      </c>
      <c r="AJ20" s="210">
        <v>787</v>
      </c>
      <c r="AK20" s="207">
        <v>1.50190839694656</v>
      </c>
      <c r="AL20" s="211">
        <v>821</v>
      </c>
      <c r="AM20" s="210">
        <v>2779</v>
      </c>
      <c r="AN20" s="207">
        <v>3.38489646772229</v>
      </c>
      <c r="AO20" s="74">
        <f t="shared" si="0"/>
        <v>198063</v>
      </c>
      <c r="AP20" s="44">
        <f t="shared" si="1"/>
        <v>352454</v>
      </c>
      <c r="AQ20" s="38">
        <f t="shared" si="2"/>
        <v>1.7795045010930866</v>
      </c>
    </row>
    <row r="21" spans="1:43" s="97" customFormat="1" ht="11.25">
      <c r="A21" s="238" t="s">
        <v>23</v>
      </c>
      <c r="B21" s="29">
        <v>3731</v>
      </c>
      <c r="C21" s="138">
        <v>9467</v>
      </c>
      <c r="D21" s="207">
        <v>2.53738943982846</v>
      </c>
      <c r="E21" s="205">
        <v>3435</v>
      </c>
      <c r="F21" s="206">
        <v>8086</v>
      </c>
      <c r="G21" s="207">
        <v>2.35400291120815</v>
      </c>
      <c r="H21" s="208">
        <v>56949</v>
      </c>
      <c r="I21" s="209">
        <v>96931</v>
      </c>
      <c r="J21" s="207">
        <v>1.70206676148835</v>
      </c>
      <c r="K21" s="208">
        <v>10224</v>
      </c>
      <c r="L21" s="210">
        <v>18983</v>
      </c>
      <c r="M21" s="207">
        <v>1.85670970266041</v>
      </c>
      <c r="N21" s="211">
        <v>12340</v>
      </c>
      <c r="O21" s="210">
        <v>25370</v>
      </c>
      <c r="P21" s="207">
        <v>2.05591572123177</v>
      </c>
      <c r="Q21" s="211">
        <v>19859</v>
      </c>
      <c r="R21" s="210">
        <v>38211</v>
      </c>
      <c r="S21" s="207">
        <v>1.92411501082633</v>
      </c>
      <c r="T21" s="211">
        <v>2311</v>
      </c>
      <c r="U21" s="210">
        <v>4260</v>
      </c>
      <c r="V21" s="207">
        <v>1.84335785374297</v>
      </c>
      <c r="W21" s="211">
        <v>13717</v>
      </c>
      <c r="X21" s="210">
        <v>29747</v>
      </c>
      <c r="Y21" s="207">
        <v>2.16862287672232</v>
      </c>
      <c r="Z21" s="211">
        <v>36707</v>
      </c>
      <c r="AA21" s="210">
        <v>71908</v>
      </c>
      <c r="AB21" s="207">
        <v>1.95897240308388</v>
      </c>
      <c r="AC21" s="211">
        <v>12578</v>
      </c>
      <c r="AD21" s="210">
        <v>25455</v>
      </c>
      <c r="AE21" s="207">
        <v>2.02377166481158</v>
      </c>
      <c r="AF21" s="211">
        <v>5168</v>
      </c>
      <c r="AG21" s="210">
        <v>10013</v>
      </c>
      <c r="AH21" s="207">
        <v>1.9375</v>
      </c>
      <c r="AI21" s="211">
        <v>3522</v>
      </c>
      <c r="AJ21" s="210">
        <v>5488</v>
      </c>
      <c r="AK21" s="207">
        <v>1.55820556501988</v>
      </c>
      <c r="AL21" s="211">
        <v>1588</v>
      </c>
      <c r="AM21" s="210">
        <v>5099</v>
      </c>
      <c r="AN21" s="207">
        <v>3.21095717884131</v>
      </c>
      <c r="AO21" s="74">
        <f t="shared" si="0"/>
        <v>182129</v>
      </c>
      <c r="AP21" s="44">
        <f t="shared" si="1"/>
        <v>349018</v>
      </c>
      <c r="AQ21" s="38">
        <f t="shared" si="2"/>
        <v>1.9163230457532847</v>
      </c>
    </row>
    <row r="22" spans="1:43" s="97" customFormat="1" ht="11.25">
      <c r="A22" s="238" t="s">
        <v>24</v>
      </c>
      <c r="B22" s="29">
        <v>18439</v>
      </c>
      <c r="C22" s="138">
        <v>53397</v>
      </c>
      <c r="D22" s="207">
        <v>2.89587287813873</v>
      </c>
      <c r="E22" s="205">
        <v>12770</v>
      </c>
      <c r="F22" s="206">
        <v>25815</v>
      </c>
      <c r="G22" s="207">
        <v>2.02153484729836</v>
      </c>
      <c r="H22" s="208">
        <v>47809</v>
      </c>
      <c r="I22" s="209">
        <v>82303</v>
      </c>
      <c r="J22" s="207">
        <v>1.7214959526449</v>
      </c>
      <c r="K22" s="208">
        <v>12349</v>
      </c>
      <c r="L22" s="210">
        <v>26719</v>
      </c>
      <c r="M22" s="207">
        <v>2.16365697627338</v>
      </c>
      <c r="N22" s="211">
        <v>7515</v>
      </c>
      <c r="O22" s="210">
        <v>14540</v>
      </c>
      <c r="P22" s="207">
        <v>1.93479707252162</v>
      </c>
      <c r="Q22" s="211">
        <v>12281</v>
      </c>
      <c r="R22" s="210">
        <v>25365</v>
      </c>
      <c r="S22" s="207">
        <v>2.06538555492224</v>
      </c>
      <c r="T22" s="211">
        <v>2711</v>
      </c>
      <c r="U22" s="210">
        <v>7161</v>
      </c>
      <c r="V22" s="207">
        <v>2.6414607156031</v>
      </c>
      <c r="W22" s="211">
        <v>5655</v>
      </c>
      <c r="X22" s="210">
        <v>12758</v>
      </c>
      <c r="Y22" s="207">
        <v>2.25605658709107</v>
      </c>
      <c r="Z22" s="211">
        <v>7527</v>
      </c>
      <c r="AA22" s="210">
        <v>15019</v>
      </c>
      <c r="AB22" s="207">
        <v>1.99535007307028</v>
      </c>
      <c r="AC22" s="211">
        <v>10342</v>
      </c>
      <c r="AD22" s="210">
        <v>24715</v>
      </c>
      <c r="AE22" s="207">
        <v>2.38976987043125</v>
      </c>
      <c r="AF22" s="211">
        <v>6955</v>
      </c>
      <c r="AG22" s="210">
        <v>15826</v>
      </c>
      <c r="AH22" s="207">
        <v>2.27548526240115</v>
      </c>
      <c r="AI22" s="211">
        <v>1894</v>
      </c>
      <c r="AJ22" s="210">
        <v>4540</v>
      </c>
      <c r="AK22" s="207">
        <v>2.39704329461457</v>
      </c>
      <c r="AL22" s="211">
        <v>5713</v>
      </c>
      <c r="AM22" s="210">
        <v>12499</v>
      </c>
      <c r="AN22" s="207">
        <v>2.18781725888325</v>
      </c>
      <c r="AO22" s="74">
        <f t="shared" si="0"/>
        <v>151960</v>
      </c>
      <c r="AP22" s="44">
        <f t="shared" si="1"/>
        <v>320657</v>
      </c>
      <c r="AQ22" s="38">
        <f t="shared" si="2"/>
        <v>2.110140826533298</v>
      </c>
    </row>
    <row r="23" spans="1:43" s="97" customFormat="1" ht="11.25">
      <c r="A23" s="238" t="s">
        <v>87</v>
      </c>
      <c r="B23" s="29">
        <v>1330</v>
      </c>
      <c r="C23" s="138">
        <v>3317</v>
      </c>
      <c r="D23" s="207">
        <v>2.49398496240602</v>
      </c>
      <c r="E23" s="205">
        <v>1563</v>
      </c>
      <c r="F23" s="206">
        <v>6248</v>
      </c>
      <c r="G23" s="207">
        <v>3.99744081893794</v>
      </c>
      <c r="H23" s="208">
        <v>13361</v>
      </c>
      <c r="I23" s="209">
        <v>32178</v>
      </c>
      <c r="J23" s="207">
        <v>2.40835266821346</v>
      </c>
      <c r="K23" s="208">
        <v>5959</v>
      </c>
      <c r="L23" s="210">
        <v>15541</v>
      </c>
      <c r="M23" s="207">
        <v>2.60798791743581</v>
      </c>
      <c r="N23" s="211">
        <v>1431</v>
      </c>
      <c r="O23" s="210">
        <v>5282</v>
      </c>
      <c r="P23" s="207">
        <v>3.6911250873515</v>
      </c>
      <c r="Q23" s="211">
        <v>34011</v>
      </c>
      <c r="R23" s="210">
        <v>96716</v>
      </c>
      <c r="S23" s="207">
        <v>2.84366822498603</v>
      </c>
      <c r="T23" s="211">
        <v>134</v>
      </c>
      <c r="U23" s="210">
        <v>324</v>
      </c>
      <c r="V23" s="207">
        <v>2.41791044776119</v>
      </c>
      <c r="W23" s="211">
        <v>8882</v>
      </c>
      <c r="X23" s="210">
        <v>32643</v>
      </c>
      <c r="Y23" s="207">
        <v>3.67518576897095</v>
      </c>
      <c r="Z23" s="211">
        <v>34778</v>
      </c>
      <c r="AA23" s="210">
        <v>102418</v>
      </c>
      <c r="AB23" s="207">
        <v>2.94490770027029</v>
      </c>
      <c r="AC23" s="211">
        <v>1804</v>
      </c>
      <c r="AD23" s="210">
        <v>6590</v>
      </c>
      <c r="AE23" s="207">
        <v>3.6529933481153</v>
      </c>
      <c r="AF23" s="211">
        <v>6580</v>
      </c>
      <c r="AG23" s="210">
        <v>17896</v>
      </c>
      <c r="AH23" s="207">
        <v>2.71975683890577</v>
      </c>
      <c r="AI23" s="211">
        <v>91</v>
      </c>
      <c r="AJ23" s="210">
        <v>185</v>
      </c>
      <c r="AK23" s="207">
        <v>2.03296703296703</v>
      </c>
      <c r="AL23" s="211">
        <v>150</v>
      </c>
      <c r="AM23" s="210">
        <v>437</v>
      </c>
      <c r="AN23" s="207">
        <v>2.91333333333333</v>
      </c>
      <c r="AO23" s="74">
        <f t="shared" si="0"/>
        <v>110074</v>
      </c>
      <c r="AP23" s="44">
        <f t="shared" si="1"/>
        <v>319775</v>
      </c>
      <c r="AQ23" s="38">
        <f t="shared" si="2"/>
        <v>2.905091120518924</v>
      </c>
    </row>
    <row r="24" spans="1:43" s="97" customFormat="1" ht="11.25">
      <c r="A24" s="238" t="s">
        <v>88</v>
      </c>
      <c r="B24" s="29">
        <v>2570</v>
      </c>
      <c r="C24" s="138">
        <v>9257</v>
      </c>
      <c r="D24" s="207">
        <v>3.60194552529183</v>
      </c>
      <c r="E24" s="205">
        <v>1606</v>
      </c>
      <c r="F24" s="206">
        <v>5040</v>
      </c>
      <c r="G24" s="207">
        <v>3.13823163138232</v>
      </c>
      <c r="H24" s="208">
        <v>35152</v>
      </c>
      <c r="I24" s="209">
        <v>69268</v>
      </c>
      <c r="J24" s="207">
        <v>1.97052799271734</v>
      </c>
      <c r="K24" s="208">
        <v>11514</v>
      </c>
      <c r="L24" s="210">
        <v>31416</v>
      </c>
      <c r="M24" s="207">
        <v>2.72850442939031</v>
      </c>
      <c r="N24" s="211">
        <v>1310</v>
      </c>
      <c r="O24" s="210">
        <v>4158</v>
      </c>
      <c r="P24" s="207">
        <v>3.17404580152672</v>
      </c>
      <c r="Q24" s="211">
        <v>22891</v>
      </c>
      <c r="R24" s="210">
        <v>63044</v>
      </c>
      <c r="S24" s="207">
        <v>2.75409549604648</v>
      </c>
      <c r="T24" s="211">
        <v>187</v>
      </c>
      <c r="U24" s="210">
        <v>495</v>
      </c>
      <c r="V24" s="207">
        <v>2.64705882352941</v>
      </c>
      <c r="W24" s="211">
        <v>7935</v>
      </c>
      <c r="X24" s="210">
        <v>27241</v>
      </c>
      <c r="Y24" s="207">
        <v>3.43301827347196</v>
      </c>
      <c r="Z24" s="211">
        <v>24625</v>
      </c>
      <c r="AA24" s="210">
        <v>64218</v>
      </c>
      <c r="AB24" s="207">
        <v>2.60783756345178</v>
      </c>
      <c r="AC24" s="211">
        <v>3586</v>
      </c>
      <c r="AD24" s="210">
        <v>12614</v>
      </c>
      <c r="AE24" s="207">
        <v>3.5175683212493</v>
      </c>
      <c r="AF24" s="211">
        <v>4094</v>
      </c>
      <c r="AG24" s="210">
        <v>10100</v>
      </c>
      <c r="AH24" s="207">
        <v>2.46702491450904</v>
      </c>
      <c r="AI24" s="211">
        <v>174</v>
      </c>
      <c r="AJ24" s="210">
        <v>337</v>
      </c>
      <c r="AK24" s="207">
        <v>1.9367816091954</v>
      </c>
      <c r="AL24" s="211">
        <v>169</v>
      </c>
      <c r="AM24" s="210">
        <v>410</v>
      </c>
      <c r="AN24" s="207">
        <v>2.42603550295858</v>
      </c>
      <c r="AO24" s="74">
        <f t="shared" si="0"/>
        <v>115813</v>
      </c>
      <c r="AP24" s="44">
        <f t="shared" si="1"/>
        <v>297598</v>
      </c>
      <c r="AQ24" s="38">
        <f t="shared" si="2"/>
        <v>2.5696424408313403</v>
      </c>
    </row>
    <row r="25" spans="1:43" s="97" customFormat="1" ht="11.25">
      <c r="A25" s="238" t="s">
        <v>75</v>
      </c>
      <c r="B25" s="29">
        <v>6098</v>
      </c>
      <c r="C25" s="138">
        <v>31899</v>
      </c>
      <c r="D25" s="207">
        <v>5.23105936372581</v>
      </c>
      <c r="E25" s="205">
        <v>3106</v>
      </c>
      <c r="F25" s="206">
        <v>11852</v>
      </c>
      <c r="G25" s="207">
        <v>3.8158403090792</v>
      </c>
      <c r="H25" s="211">
        <v>28357</v>
      </c>
      <c r="I25" s="210">
        <v>57264</v>
      </c>
      <c r="J25" s="207">
        <v>2.01939556370561</v>
      </c>
      <c r="K25" s="208">
        <v>6132</v>
      </c>
      <c r="L25" s="210">
        <v>13650</v>
      </c>
      <c r="M25" s="207">
        <v>2.22602739726027</v>
      </c>
      <c r="N25" s="211">
        <v>2902</v>
      </c>
      <c r="O25" s="210">
        <v>6777</v>
      </c>
      <c r="P25" s="207">
        <v>2.33528600964852</v>
      </c>
      <c r="Q25" s="211">
        <v>6833</v>
      </c>
      <c r="R25" s="210">
        <v>18126</v>
      </c>
      <c r="S25" s="207">
        <v>2.65271476657398</v>
      </c>
      <c r="T25" s="211">
        <v>760</v>
      </c>
      <c r="U25" s="210">
        <v>2004</v>
      </c>
      <c r="V25" s="207">
        <v>2.63684210526316</v>
      </c>
      <c r="W25" s="211">
        <v>9819</v>
      </c>
      <c r="X25" s="210">
        <v>28509</v>
      </c>
      <c r="Y25" s="207">
        <v>2.90345249007027</v>
      </c>
      <c r="Z25" s="211">
        <v>22390</v>
      </c>
      <c r="AA25" s="210">
        <v>48617</v>
      </c>
      <c r="AB25" s="207">
        <v>2.17137114783385</v>
      </c>
      <c r="AC25" s="211">
        <v>7616</v>
      </c>
      <c r="AD25" s="210">
        <v>34018</v>
      </c>
      <c r="AE25" s="207">
        <v>4.46664915966387</v>
      </c>
      <c r="AF25" s="211">
        <v>6343</v>
      </c>
      <c r="AG25" s="210">
        <v>15450</v>
      </c>
      <c r="AH25" s="207">
        <v>2.43575595144253</v>
      </c>
      <c r="AI25" s="211">
        <v>1435</v>
      </c>
      <c r="AJ25" s="210">
        <v>2592</v>
      </c>
      <c r="AK25" s="207">
        <v>1.80627177700348</v>
      </c>
      <c r="AL25" s="211">
        <v>938</v>
      </c>
      <c r="AM25" s="210">
        <v>2647</v>
      </c>
      <c r="AN25" s="207">
        <v>2.82196162046908</v>
      </c>
      <c r="AO25" s="74">
        <f t="shared" si="0"/>
        <v>102729</v>
      </c>
      <c r="AP25" s="44">
        <f t="shared" si="1"/>
        <v>273405</v>
      </c>
      <c r="AQ25" s="38">
        <f t="shared" si="2"/>
        <v>2.661419852232573</v>
      </c>
    </row>
    <row r="26" spans="1:43" s="97" customFormat="1" ht="11.25">
      <c r="A26" s="238" t="s">
        <v>78</v>
      </c>
      <c r="B26" s="29">
        <v>6838</v>
      </c>
      <c r="C26" s="138">
        <v>14709</v>
      </c>
      <c r="D26" s="207">
        <v>2.15106756361509</v>
      </c>
      <c r="E26" s="205">
        <v>1384</v>
      </c>
      <c r="F26" s="206">
        <v>3292</v>
      </c>
      <c r="G26" s="207">
        <v>2.37861271676301</v>
      </c>
      <c r="H26" s="208">
        <v>34052</v>
      </c>
      <c r="I26" s="209">
        <v>64659</v>
      </c>
      <c r="J26" s="207">
        <v>1.89883119934218</v>
      </c>
      <c r="K26" s="208">
        <v>27206</v>
      </c>
      <c r="L26" s="210">
        <v>52029</v>
      </c>
      <c r="M26" s="207">
        <v>1.91240902742042</v>
      </c>
      <c r="N26" s="211">
        <v>4102</v>
      </c>
      <c r="O26" s="210">
        <v>10346</v>
      </c>
      <c r="P26" s="207">
        <v>2.5221843003413</v>
      </c>
      <c r="Q26" s="211">
        <v>15234</v>
      </c>
      <c r="R26" s="210">
        <v>35734</v>
      </c>
      <c r="S26" s="207">
        <v>2.34567414992779</v>
      </c>
      <c r="T26" s="211">
        <v>509</v>
      </c>
      <c r="U26" s="210">
        <v>1147</v>
      </c>
      <c r="V26" s="207">
        <v>2.25343811394892</v>
      </c>
      <c r="W26" s="211">
        <v>7385</v>
      </c>
      <c r="X26" s="210">
        <v>17651</v>
      </c>
      <c r="Y26" s="207">
        <v>2.39011509817197</v>
      </c>
      <c r="Z26" s="211">
        <v>12929</v>
      </c>
      <c r="AA26" s="210">
        <v>29273</v>
      </c>
      <c r="AB26" s="207">
        <v>2.26413489055611</v>
      </c>
      <c r="AC26" s="211">
        <v>9606</v>
      </c>
      <c r="AD26" s="210">
        <v>22026</v>
      </c>
      <c r="AE26" s="207">
        <v>2.29294191130543</v>
      </c>
      <c r="AF26" s="211">
        <v>3674</v>
      </c>
      <c r="AG26" s="210">
        <v>7430</v>
      </c>
      <c r="AH26" s="207">
        <v>2.0223189983669</v>
      </c>
      <c r="AI26" s="211">
        <v>307</v>
      </c>
      <c r="AJ26" s="210">
        <v>730</v>
      </c>
      <c r="AK26" s="207">
        <v>2.37785016286645</v>
      </c>
      <c r="AL26" s="211">
        <v>288</v>
      </c>
      <c r="AM26" s="210">
        <v>781</v>
      </c>
      <c r="AN26" s="207">
        <v>2.71180555555556</v>
      </c>
      <c r="AO26" s="74">
        <f t="shared" si="0"/>
        <v>123514</v>
      </c>
      <c r="AP26" s="44">
        <f t="shared" si="1"/>
        <v>259807</v>
      </c>
      <c r="AQ26" s="38">
        <f t="shared" si="2"/>
        <v>2.1034619557297147</v>
      </c>
    </row>
    <row r="27" spans="1:43" s="97" customFormat="1" ht="11.25">
      <c r="A27" s="238" t="s">
        <v>31</v>
      </c>
      <c r="B27" s="29">
        <v>3568</v>
      </c>
      <c r="C27" s="138">
        <v>11006</v>
      </c>
      <c r="D27" s="207">
        <v>3.08464125560538</v>
      </c>
      <c r="E27" s="205">
        <v>1469</v>
      </c>
      <c r="F27" s="206">
        <v>3394</v>
      </c>
      <c r="G27" s="207">
        <v>2.31041524846835</v>
      </c>
      <c r="H27" s="208">
        <v>31175</v>
      </c>
      <c r="I27" s="209">
        <v>54943</v>
      </c>
      <c r="J27" s="207">
        <v>1.76240577385726</v>
      </c>
      <c r="K27" s="208">
        <v>9551</v>
      </c>
      <c r="L27" s="210">
        <v>18786</v>
      </c>
      <c r="M27" s="207">
        <v>1.96691445921893</v>
      </c>
      <c r="N27" s="211">
        <v>4299</v>
      </c>
      <c r="O27" s="210">
        <v>9152</v>
      </c>
      <c r="P27" s="207">
        <v>2.12886717841358</v>
      </c>
      <c r="Q27" s="211">
        <v>8958</v>
      </c>
      <c r="R27" s="210">
        <v>19746</v>
      </c>
      <c r="S27" s="207">
        <v>2.20428667113195</v>
      </c>
      <c r="T27" s="211">
        <v>834</v>
      </c>
      <c r="U27" s="210">
        <v>2087</v>
      </c>
      <c r="V27" s="207">
        <v>2.50239808153477</v>
      </c>
      <c r="W27" s="211">
        <v>5925</v>
      </c>
      <c r="X27" s="210">
        <v>15464</v>
      </c>
      <c r="Y27" s="207">
        <v>2.60995780590717</v>
      </c>
      <c r="Z27" s="211">
        <v>16923</v>
      </c>
      <c r="AA27" s="210">
        <v>37541</v>
      </c>
      <c r="AB27" s="207">
        <v>2.2183419015541</v>
      </c>
      <c r="AC27" s="211">
        <v>7411</v>
      </c>
      <c r="AD27" s="210">
        <v>19634</v>
      </c>
      <c r="AE27" s="207">
        <v>2.64930508703279</v>
      </c>
      <c r="AF27" s="211">
        <v>3047</v>
      </c>
      <c r="AG27" s="210">
        <v>6440</v>
      </c>
      <c r="AH27" s="207">
        <v>2.11355431572038</v>
      </c>
      <c r="AI27" s="211">
        <v>731</v>
      </c>
      <c r="AJ27" s="210">
        <v>1408</v>
      </c>
      <c r="AK27" s="207">
        <v>1.92612859097127</v>
      </c>
      <c r="AL27" s="211">
        <v>354</v>
      </c>
      <c r="AM27" s="210">
        <v>956</v>
      </c>
      <c r="AN27" s="207">
        <v>2.70056497175141</v>
      </c>
      <c r="AO27" s="74">
        <f t="shared" si="0"/>
        <v>94245</v>
      </c>
      <c r="AP27" s="44">
        <f t="shared" si="1"/>
        <v>200557</v>
      </c>
      <c r="AQ27" s="38">
        <f t="shared" si="2"/>
        <v>2.128038622738607</v>
      </c>
    </row>
    <row r="28" spans="1:43" s="97" customFormat="1" ht="11.25">
      <c r="A28" s="238" t="s">
        <v>35</v>
      </c>
      <c r="B28" s="29">
        <v>3857</v>
      </c>
      <c r="C28" s="138">
        <v>11829</v>
      </c>
      <c r="D28" s="207">
        <v>3.0668913663469</v>
      </c>
      <c r="E28" s="205">
        <v>827</v>
      </c>
      <c r="F28" s="206">
        <v>2169</v>
      </c>
      <c r="G28" s="207">
        <v>2.62273276904474</v>
      </c>
      <c r="H28" s="208">
        <v>26081</v>
      </c>
      <c r="I28" s="209">
        <v>55266</v>
      </c>
      <c r="J28" s="207">
        <v>2.11901384149381</v>
      </c>
      <c r="K28" s="208">
        <v>9278</v>
      </c>
      <c r="L28" s="210">
        <v>18354</v>
      </c>
      <c r="M28" s="207">
        <v>1.97822806639362</v>
      </c>
      <c r="N28" s="211">
        <v>2715</v>
      </c>
      <c r="O28" s="210">
        <v>8030</v>
      </c>
      <c r="P28" s="207">
        <v>2.95764272559853</v>
      </c>
      <c r="Q28" s="211">
        <v>10973</v>
      </c>
      <c r="R28" s="210">
        <v>23272</v>
      </c>
      <c r="S28" s="207">
        <v>2.12084206689146</v>
      </c>
      <c r="T28" s="211">
        <v>319</v>
      </c>
      <c r="U28" s="210">
        <v>912</v>
      </c>
      <c r="V28" s="207">
        <v>2.858934169279</v>
      </c>
      <c r="W28" s="211">
        <v>5851</v>
      </c>
      <c r="X28" s="210">
        <v>16429</v>
      </c>
      <c r="Y28" s="207">
        <v>2.80789608613912</v>
      </c>
      <c r="Z28" s="211">
        <v>13976</v>
      </c>
      <c r="AA28" s="210">
        <v>32725</v>
      </c>
      <c r="AB28" s="207">
        <v>2.34151402404121</v>
      </c>
      <c r="AC28" s="211">
        <v>4042</v>
      </c>
      <c r="AD28" s="210">
        <v>10678</v>
      </c>
      <c r="AE28" s="207">
        <v>2.64176150420584</v>
      </c>
      <c r="AF28" s="211">
        <v>3580</v>
      </c>
      <c r="AG28" s="210">
        <v>6744</v>
      </c>
      <c r="AH28" s="207">
        <v>1.88379888268156</v>
      </c>
      <c r="AI28" s="211">
        <v>449</v>
      </c>
      <c r="AJ28" s="210">
        <v>824</v>
      </c>
      <c r="AK28" s="207">
        <v>1.83518930957684</v>
      </c>
      <c r="AL28" s="211">
        <v>340</v>
      </c>
      <c r="AM28" s="210">
        <v>1313</v>
      </c>
      <c r="AN28" s="207">
        <v>3.86176470588235</v>
      </c>
      <c r="AO28" s="74">
        <f t="shared" si="0"/>
        <v>82288</v>
      </c>
      <c r="AP28" s="44">
        <f t="shared" si="1"/>
        <v>188545</v>
      </c>
      <c r="AQ28" s="38">
        <f t="shared" si="2"/>
        <v>2.29128183939335</v>
      </c>
    </row>
    <row r="29" spans="1:43" s="97" customFormat="1" ht="11.25">
      <c r="A29" s="238" t="s">
        <v>59</v>
      </c>
      <c r="B29" s="29">
        <v>3387</v>
      </c>
      <c r="C29" s="138">
        <v>4363</v>
      </c>
      <c r="D29" s="207">
        <v>1.28816061411278</v>
      </c>
      <c r="E29" s="205">
        <v>819</v>
      </c>
      <c r="F29" s="206">
        <v>1701</v>
      </c>
      <c r="G29" s="207">
        <v>2.07692307692308</v>
      </c>
      <c r="H29" s="208">
        <v>22769</v>
      </c>
      <c r="I29" s="209">
        <v>33513</v>
      </c>
      <c r="J29" s="207">
        <v>1.47186964732751</v>
      </c>
      <c r="K29" s="208">
        <v>20790</v>
      </c>
      <c r="L29" s="210">
        <v>32565</v>
      </c>
      <c r="M29" s="207">
        <v>1.56637806637807</v>
      </c>
      <c r="N29" s="211">
        <v>1556</v>
      </c>
      <c r="O29" s="210">
        <v>3018</v>
      </c>
      <c r="P29" s="207">
        <v>1.93958868894602</v>
      </c>
      <c r="Q29" s="211">
        <v>28157</v>
      </c>
      <c r="R29" s="210">
        <v>44190</v>
      </c>
      <c r="S29" s="207">
        <v>1.5694143552225</v>
      </c>
      <c r="T29" s="211">
        <v>424</v>
      </c>
      <c r="U29" s="210">
        <v>727</v>
      </c>
      <c r="V29" s="207">
        <v>1.71462264150943</v>
      </c>
      <c r="W29" s="211">
        <v>10462</v>
      </c>
      <c r="X29" s="210">
        <v>15064</v>
      </c>
      <c r="Y29" s="207">
        <v>1.43987765245651</v>
      </c>
      <c r="Z29" s="211">
        <v>4393</v>
      </c>
      <c r="AA29" s="210">
        <v>11041</v>
      </c>
      <c r="AB29" s="207">
        <v>2.51331664010926</v>
      </c>
      <c r="AC29" s="211">
        <v>11605</v>
      </c>
      <c r="AD29" s="210">
        <v>16426</v>
      </c>
      <c r="AE29" s="207">
        <v>1.4154243860405</v>
      </c>
      <c r="AF29" s="211">
        <v>2714</v>
      </c>
      <c r="AG29" s="210">
        <v>3451</v>
      </c>
      <c r="AH29" s="207">
        <v>1.27155490051584</v>
      </c>
      <c r="AI29" s="211">
        <v>450</v>
      </c>
      <c r="AJ29" s="210">
        <v>550</v>
      </c>
      <c r="AK29" s="207">
        <v>1.22222222222222</v>
      </c>
      <c r="AL29" s="211">
        <v>364</v>
      </c>
      <c r="AM29" s="210">
        <v>637</v>
      </c>
      <c r="AN29" s="207">
        <v>1.75</v>
      </c>
      <c r="AO29" s="74">
        <f t="shared" si="0"/>
        <v>107890</v>
      </c>
      <c r="AP29" s="44">
        <f t="shared" si="1"/>
        <v>167246</v>
      </c>
      <c r="AQ29" s="38">
        <f t="shared" si="2"/>
        <v>1.5501529335434239</v>
      </c>
    </row>
    <row r="30" spans="1:43" s="97" customFormat="1" ht="11.25">
      <c r="A30" s="238" t="s">
        <v>58</v>
      </c>
      <c r="B30" s="29">
        <v>6551</v>
      </c>
      <c r="C30" s="138">
        <v>8616</v>
      </c>
      <c r="D30" s="207">
        <v>1.31521905052664</v>
      </c>
      <c r="E30" s="205">
        <v>665</v>
      </c>
      <c r="F30" s="206">
        <v>1107</v>
      </c>
      <c r="G30" s="207">
        <v>1.66466165413534</v>
      </c>
      <c r="H30" s="208">
        <v>10945</v>
      </c>
      <c r="I30" s="209">
        <v>16202</v>
      </c>
      <c r="J30" s="207">
        <v>1.48031064412974</v>
      </c>
      <c r="K30" s="208">
        <v>22658</v>
      </c>
      <c r="L30" s="210">
        <v>26234</v>
      </c>
      <c r="M30" s="207">
        <v>1.1578250507547</v>
      </c>
      <c r="N30" s="211">
        <v>1080</v>
      </c>
      <c r="O30" s="210">
        <v>2001</v>
      </c>
      <c r="P30" s="207">
        <v>1.85277777777778</v>
      </c>
      <c r="Q30" s="211">
        <v>40295</v>
      </c>
      <c r="R30" s="210">
        <v>55912</v>
      </c>
      <c r="S30" s="207">
        <v>1.3875666956198</v>
      </c>
      <c r="T30" s="211">
        <v>398</v>
      </c>
      <c r="U30" s="210">
        <v>668</v>
      </c>
      <c r="V30" s="207">
        <v>1.67839195979899</v>
      </c>
      <c r="W30" s="211">
        <v>5360</v>
      </c>
      <c r="X30" s="210">
        <v>7054</v>
      </c>
      <c r="Y30" s="207">
        <v>1.3160447761194</v>
      </c>
      <c r="Z30" s="211">
        <v>1917</v>
      </c>
      <c r="AA30" s="210">
        <v>4244</v>
      </c>
      <c r="AB30" s="207">
        <v>2.21387584767866</v>
      </c>
      <c r="AC30" s="211">
        <v>18050</v>
      </c>
      <c r="AD30" s="210">
        <v>30018</v>
      </c>
      <c r="AE30" s="207">
        <v>1.66304709141274</v>
      </c>
      <c r="AF30" s="211">
        <v>5639</v>
      </c>
      <c r="AG30" s="210">
        <v>6315</v>
      </c>
      <c r="AH30" s="207">
        <v>1.11987941124313</v>
      </c>
      <c r="AI30" s="211">
        <v>209</v>
      </c>
      <c r="AJ30" s="210">
        <v>246</v>
      </c>
      <c r="AK30" s="207">
        <v>1.17703349282297</v>
      </c>
      <c r="AL30" s="211">
        <v>116</v>
      </c>
      <c r="AM30" s="210">
        <v>337</v>
      </c>
      <c r="AN30" s="207">
        <v>2.9051724137931</v>
      </c>
      <c r="AO30" s="74">
        <f t="shared" si="0"/>
        <v>113883</v>
      </c>
      <c r="AP30" s="44">
        <f t="shared" si="1"/>
        <v>158954</v>
      </c>
      <c r="AQ30" s="38">
        <f t="shared" si="2"/>
        <v>1.395765829842909</v>
      </c>
    </row>
    <row r="31" spans="1:43" s="97" customFormat="1" ht="11.25">
      <c r="A31" s="238" t="s">
        <v>34</v>
      </c>
      <c r="B31" s="29">
        <v>8309</v>
      </c>
      <c r="C31" s="138">
        <v>24574</v>
      </c>
      <c r="D31" s="207">
        <v>2.95751594656397</v>
      </c>
      <c r="E31" s="205">
        <v>1318</v>
      </c>
      <c r="F31" s="206">
        <v>2874</v>
      </c>
      <c r="G31" s="207">
        <v>2.18057663125948</v>
      </c>
      <c r="H31" s="208">
        <v>21261</v>
      </c>
      <c r="I31" s="209">
        <v>38970</v>
      </c>
      <c r="J31" s="207">
        <v>1.83293354028503</v>
      </c>
      <c r="K31" s="208">
        <v>5302</v>
      </c>
      <c r="L31" s="210">
        <v>12775</v>
      </c>
      <c r="M31" s="207">
        <v>2.40946812523576</v>
      </c>
      <c r="N31" s="211">
        <v>5437</v>
      </c>
      <c r="O31" s="210">
        <v>17114</v>
      </c>
      <c r="P31" s="207">
        <v>3.14769174176936</v>
      </c>
      <c r="Q31" s="211">
        <v>6378</v>
      </c>
      <c r="R31" s="210">
        <v>17281</v>
      </c>
      <c r="S31" s="207">
        <v>2.70947005330825</v>
      </c>
      <c r="T31" s="211">
        <v>505</v>
      </c>
      <c r="U31" s="210">
        <v>1348</v>
      </c>
      <c r="V31" s="207">
        <v>2.66930693069307</v>
      </c>
      <c r="W31" s="211">
        <v>2497</v>
      </c>
      <c r="X31" s="210">
        <v>6277</v>
      </c>
      <c r="Y31" s="207">
        <v>2.51381657989588</v>
      </c>
      <c r="Z31" s="211">
        <v>7858</v>
      </c>
      <c r="AA31" s="210">
        <v>15621</v>
      </c>
      <c r="AB31" s="207">
        <v>1.98791040977348</v>
      </c>
      <c r="AC31" s="211">
        <v>3527</v>
      </c>
      <c r="AD31" s="210">
        <v>8368</v>
      </c>
      <c r="AE31" s="207">
        <v>2.37255457896229</v>
      </c>
      <c r="AF31" s="211">
        <v>2610</v>
      </c>
      <c r="AG31" s="210">
        <v>6053</v>
      </c>
      <c r="AH31" s="207">
        <v>2.31915708812261</v>
      </c>
      <c r="AI31" s="211">
        <v>349</v>
      </c>
      <c r="AJ31" s="210">
        <v>576</v>
      </c>
      <c r="AK31" s="207">
        <v>1.65042979942693</v>
      </c>
      <c r="AL31" s="211">
        <v>802</v>
      </c>
      <c r="AM31" s="210">
        <v>2575</v>
      </c>
      <c r="AN31" s="207">
        <v>3.21072319201995</v>
      </c>
      <c r="AO31" s="74">
        <f t="shared" si="0"/>
        <v>66153</v>
      </c>
      <c r="AP31" s="44">
        <f t="shared" si="1"/>
        <v>154406</v>
      </c>
      <c r="AQ31" s="38">
        <f t="shared" si="2"/>
        <v>2.334074040481913</v>
      </c>
    </row>
    <row r="32" spans="1:43" s="97" customFormat="1" ht="11.25">
      <c r="A32" s="238" t="s">
        <v>26</v>
      </c>
      <c r="B32" s="29">
        <v>5898</v>
      </c>
      <c r="C32" s="138">
        <v>18704</v>
      </c>
      <c r="D32" s="207">
        <v>3.17124448965751</v>
      </c>
      <c r="E32" s="205">
        <v>1981</v>
      </c>
      <c r="F32" s="206">
        <v>3682</v>
      </c>
      <c r="G32" s="207">
        <v>1.85865724381625</v>
      </c>
      <c r="H32" s="208">
        <v>16808</v>
      </c>
      <c r="I32" s="209">
        <v>28166</v>
      </c>
      <c r="J32" s="207">
        <v>1.67574964302713</v>
      </c>
      <c r="K32" s="208">
        <v>6391</v>
      </c>
      <c r="L32" s="210">
        <v>17220</v>
      </c>
      <c r="M32" s="207">
        <v>2.69441401971522</v>
      </c>
      <c r="N32" s="211">
        <v>3322</v>
      </c>
      <c r="O32" s="210">
        <v>6371</v>
      </c>
      <c r="P32" s="207">
        <v>1.91782059000602</v>
      </c>
      <c r="Q32" s="211">
        <v>4501</v>
      </c>
      <c r="R32" s="210">
        <v>10868</v>
      </c>
      <c r="S32" s="207">
        <v>2.41457453899134</v>
      </c>
      <c r="T32" s="211">
        <v>705</v>
      </c>
      <c r="U32" s="210">
        <v>1274</v>
      </c>
      <c r="V32" s="207">
        <v>1.80709219858156</v>
      </c>
      <c r="W32" s="211">
        <v>4658</v>
      </c>
      <c r="X32" s="210">
        <v>10017</v>
      </c>
      <c r="Y32" s="207">
        <v>2.150493774152</v>
      </c>
      <c r="Z32" s="211">
        <v>8625</v>
      </c>
      <c r="AA32" s="210">
        <v>17707</v>
      </c>
      <c r="AB32" s="207">
        <v>2.05298550724638</v>
      </c>
      <c r="AC32" s="211">
        <v>5879</v>
      </c>
      <c r="AD32" s="210">
        <v>20385</v>
      </c>
      <c r="AE32" s="207">
        <v>3.46742643306685</v>
      </c>
      <c r="AF32" s="211">
        <v>3428</v>
      </c>
      <c r="AG32" s="210">
        <v>5781</v>
      </c>
      <c r="AH32" s="207">
        <v>1.68640606767795</v>
      </c>
      <c r="AI32" s="211">
        <v>572</v>
      </c>
      <c r="AJ32" s="210">
        <v>823</v>
      </c>
      <c r="AK32" s="207">
        <v>1.43881118881119</v>
      </c>
      <c r="AL32" s="211">
        <v>1037</v>
      </c>
      <c r="AM32" s="210">
        <v>2521</v>
      </c>
      <c r="AN32" s="207">
        <v>2.43105110896818</v>
      </c>
      <c r="AO32" s="74">
        <f t="shared" si="0"/>
        <v>63805</v>
      </c>
      <c r="AP32" s="44">
        <f t="shared" si="1"/>
        <v>143519</v>
      </c>
      <c r="AQ32" s="38">
        <f t="shared" si="2"/>
        <v>2.24933782618917</v>
      </c>
    </row>
    <row r="33" spans="1:43" s="97" customFormat="1" ht="11.25">
      <c r="A33" s="238" t="s">
        <v>76</v>
      </c>
      <c r="B33" s="29">
        <v>4375</v>
      </c>
      <c r="C33" s="138">
        <v>17372</v>
      </c>
      <c r="D33" s="207">
        <v>3.97074285714286</v>
      </c>
      <c r="E33" s="205">
        <v>2538</v>
      </c>
      <c r="F33" s="206">
        <v>9786</v>
      </c>
      <c r="G33" s="207">
        <v>3.85579196217494</v>
      </c>
      <c r="H33" s="208">
        <v>15443</v>
      </c>
      <c r="I33" s="209">
        <v>32761</v>
      </c>
      <c r="J33" s="207">
        <v>2.12141423298582</v>
      </c>
      <c r="K33" s="208">
        <v>3854</v>
      </c>
      <c r="L33" s="210">
        <v>9122</v>
      </c>
      <c r="M33" s="207">
        <v>2.36689154125584</v>
      </c>
      <c r="N33" s="211">
        <v>3909</v>
      </c>
      <c r="O33" s="210">
        <v>11387</v>
      </c>
      <c r="P33" s="207">
        <v>2.91302123305193</v>
      </c>
      <c r="Q33" s="211">
        <v>3716</v>
      </c>
      <c r="R33" s="210">
        <v>9546</v>
      </c>
      <c r="S33" s="207">
        <v>2.56889128094726</v>
      </c>
      <c r="T33" s="211">
        <v>1227</v>
      </c>
      <c r="U33" s="210">
        <v>6612</v>
      </c>
      <c r="V33" s="207">
        <v>5.38875305623472</v>
      </c>
      <c r="W33" s="211">
        <v>4505</v>
      </c>
      <c r="X33" s="210">
        <v>12663</v>
      </c>
      <c r="Y33" s="207">
        <v>2.81087680355161</v>
      </c>
      <c r="Z33" s="211">
        <v>5414</v>
      </c>
      <c r="AA33" s="210">
        <v>11251</v>
      </c>
      <c r="AB33" s="207">
        <v>2.0781307720724</v>
      </c>
      <c r="AC33" s="211">
        <v>2157</v>
      </c>
      <c r="AD33" s="210">
        <v>6177</v>
      </c>
      <c r="AE33" s="207">
        <v>2.86369958275382</v>
      </c>
      <c r="AF33" s="211">
        <v>2203</v>
      </c>
      <c r="AG33" s="210">
        <v>4006</v>
      </c>
      <c r="AH33" s="207">
        <v>1.81842941443486</v>
      </c>
      <c r="AI33" s="211">
        <v>965</v>
      </c>
      <c r="AJ33" s="210">
        <v>1746</v>
      </c>
      <c r="AK33" s="207">
        <v>1.80932642487047</v>
      </c>
      <c r="AL33" s="211">
        <v>2141</v>
      </c>
      <c r="AM33" s="210">
        <v>6531</v>
      </c>
      <c r="AN33" s="207">
        <v>3.05044371788884</v>
      </c>
      <c r="AO33" s="74">
        <f t="shared" si="0"/>
        <v>52447</v>
      </c>
      <c r="AP33" s="44">
        <f t="shared" si="1"/>
        <v>138960</v>
      </c>
      <c r="AQ33" s="38">
        <f t="shared" si="2"/>
        <v>2.6495319084027686</v>
      </c>
    </row>
    <row r="34" spans="1:43" s="97" customFormat="1" ht="11.25">
      <c r="A34" s="238" t="s">
        <v>46</v>
      </c>
      <c r="B34" s="29">
        <v>958</v>
      </c>
      <c r="C34" s="138">
        <v>2959</v>
      </c>
      <c r="D34" s="207">
        <v>3.08872651356994</v>
      </c>
      <c r="E34" s="205">
        <v>783</v>
      </c>
      <c r="F34" s="206">
        <v>1939</v>
      </c>
      <c r="G34" s="207">
        <v>2.47637292464879</v>
      </c>
      <c r="H34" s="208">
        <v>17448</v>
      </c>
      <c r="I34" s="209">
        <v>33483</v>
      </c>
      <c r="J34" s="207">
        <v>1.91901650618982</v>
      </c>
      <c r="K34" s="208">
        <v>7132</v>
      </c>
      <c r="L34" s="210">
        <v>10617</v>
      </c>
      <c r="M34" s="207">
        <v>1.48864273696018</v>
      </c>
      <c r="N34" s="211">
        <v>1411</v>
      </c>
      <c r="O34" s="210">
        <v>3660</v>
      </c>
      <c r="P34" s="207">
        <v>2.59390503189227</v>
      </c>
      <c r="Q34" s="211">
        <v>7364</v>
      </c>
      <c r="R34" s="210">
        <v>13542</v>
      </c>
      <c r="S34" s="207">
        <v>1.83894622487778</v>
      </c>
      <c r="T34" s="211">
        <v>545</v>
      </c>
      <c r="U34" s="210">
        <v>954</v>
      </c>
      <c r="V34" s="207">
        <v>1.75045871559633</v>
      </c>
      <c r="W34" s="211">
        <v>3527</v>
      </c>
      <c r="X34" s="210">
        <v>9506</v>
      </c>
      <c r="Y34" s="207">
        <v>2.69520839240147</v>
      </c>
      <c r="Z34" s="211">
        <v>12664</v>
      </c>
      <c r="AA34" s="210">
        <v>35703</v>
      </c>
      <c r="AB34" s="207">
        <v>2.81925142135186</v>
      </c>
      <c r="AC34" s="211">
        <v>1891</v>
      </c>
      <c r="AD34" s="210">
        <v>3760</v>
      </c>
      <c r="AE34" s="207">
        <v>1.988365943945</v>
      </c>
      <c r="AF34" s="211">
        <v>1786</v>
      </c>
      <c r="AG34" s="210">
        <v>3817</v>
      </c>
      <c r="AH34" s="207">
        <v>2.13717805151176</v>
      </c>
      <c r="AI34" s="211">
        <v>831</v>
      </c>
      <c r="AJ34" s="210">
        <v>983</v>
      </c>
      <c r="AK34" s="207">
        <v>1.18291215403129</v>
      </c>
      <c r="AL34" s="211">
        <v>1340</v>
      </c>
      <c r="AM34" s="210">
        <v>1702</v>
      </c>
      <c r="AN34" s="207">
        <v>1.27014925373134</v>
      </c>
      <c r="AO34" s="74">
        <f t="shared" si="0"/>
        <v>57680</v>
      </c>
      <c r="AP34" s="44">
        <f t="shared" si="1"/>
        <v>122625</v>
      </c>
      <c r="AQ34" s="38">
        <f t="shared" si="2"/>
        <v>2.1259535367545075</v>
      </c>
    </row>
    <row r="35" spans="1:43" s="97" customFormat="1" ht="11.25">
      <c r="A35" s="238" t="s">
        <v>53</v>
      </c>
      <c r="B35" s="29">
        <v>4174</v>
      </c>
      <c r="C35" s="138">
        <v>5996</v>
      </c>
      <c r="D35" s="207">
        <v>1.43651173933876</v>
      </c>
      <c r="E35" s="205">
        <v>1082</v>
      </c>
      <c r="F35" s="206">
        <v>1550</v>
      </c>
      <c r="G35" s="207">
        <v>1.43253234750462</v>
      </c>
      <c r="H35" s="208">
        <v>14961</v>
      </c>
      <c r="I35" s="209">
        <v>29500</v>
      </c>
      <c r="J35" s="207">
        <v>1.97179332932291</v>
      </c>
      <c r="K35" s="208">
        <v>17091</v>
      </c>
      <c r="L35" s="210">
        <v>22266</v>
      </c>
      <c r="M35" s="207">
        <v>1.30279094260137</v>
      </c>
      <c r="N35" s="211">
        <v>1090</v>
      </c>
      <c r="O35" s="210">
        <v>3067</v>
      </c>
      <c r="P35" s="207">
        <v>2.81376146788991</v>
      </c>
      <c r="Q35" s="211">
        <v>15123</v>
      </c>
      <c r="R35" s="210">
        <v>25621</v>
      </c>
      <c r="S35" s="207">
        <v>1.6941744362891</v>
      </c>
      <c r="T35" s="211">
        <v>328</v>
      </c>
      <c r="U35" s="210">
        <v>949</v>
      </c>
      <c r="V35" s="207">
        <v>2.89329268292683</v>
      </c>
      <c r="W35" s="211">
        <v>2222</v>
      </c>
      <c r="X35" s="210">
        <v>4384</v>
      </c>
      <c r="Y35" s="207">
        <v>1.97299729972997</v>
      </c>
      <c r="Z35" s="211">
        <v>4269</v>
      </c>
      <c r="AA35" s="210">
        <v>7744</v>
      </c>
      <c r="AB35" s="207">
        <v>1.81400796439447</v>
      </c>
      <c r="AC35" s="211">
        <v>12102</v>
      </c>
      <c r="AD35" s="210">
        <v>18713</v>
      </c>
      <c r="AE35" s="207">
        <v>1.54627334324905</v>
      </c>
      <c r="AF35" s="211">
        <v>901</v>
      </c>
      <c r="AG35" s="210">
        <v>1550</v>
      </c>
      <c r="AH35" s="207">
        <v>1.72031076581576</v>
      </c>
      <c r="AI35" s="211">
        <v>99</v>
      </c>
      <c r="AJ35" s="210">
        <v>169</v>
      </c>
      <c r="AK35" s="207">
        <v>1.70707070707071</v>
      </c>
      <c r="AL35" s="211">
        <v>165</v>
      </c>
      <c r="AM35" s="210">
        <v>460</v>
      </c>
      <c r="AN35" s="207">
        <v>2.78787878787879</v>
      </c>
      <c r="AO35" s="74">
        <f t="shared" si="0"/>
        <v>73607</v>
      </c>
      <c r="AP35" s="44">
        <f t="shared" si="1"/>
        <v>121969</v>
      </c>
      <c r="AQ35" s="38">
        <f t="shared" si="2"/>
        <v>1.6570299020473596</v>
      </c>
    </row>
    <row r="36" spans="1:43" s="97" customFormat="1" ht="11.25">
      <c r="A36" s="238" t="s">
        <v>47</v>
      </c>
      <c r="B36" s="29">
        <v>1787</v>
      </c>
      <c r="C36" s="138">
        <v>6988</v>
      </c>
      <c r="D36" s="207">
        <v>3.91046446558478</v>
      </c>
      <c r="E36" s="205">
        <v>773</v>
      </c>
      <c r="F36" s="206">
        <v>2430</v>
      </c>
      <c r="G36" s="207">
        <v>3.14359637774903</v>
      </c>
      <c r="H36" s="208">
        <v>11372</v>
      </c>
      <c r="I36" s="209">
        <v>20493</v>
      </c>
      <c r="J36" s="207">
        <v>1.80205768554344</v>
      </c>
      <c r="K36" s="208">
        <v>2750</v>
      </c>
      <c r="L36" s="210">
        <v>6117</v>
      </c>
      <c r="M36" s="207">
        <v>2.22436363636364</v>
      </c>
      <c r="N36" s="211">
        <v>2280</v>
      </c>
      <c r="O36" s="210">
        <v>4653</v>
      </c>
      <c r="P36" s="207">
        <v>2.04078947368421</v>
      </c>
      <c r="Q36" s="211">
        <v>2233</v>
      </c>
      <c r="R36" s="210">
        <v>4471</v>
      </c>
      <c r="S36" s="207">
        <v>2.00223914017017</v>
      </c>
      <c r="T36" s="211">
        <v>983</v>
      </c>
      <c r="U36" s="210">
        <v>2118</v>
      </c>
      <c r="V36" s="207">
        <v>2.15462868769074</v>
      </c>
      <c r="W36" s="211">
        <v>6126</v>
      </c>
      <c r="X36" s="210">
        <v>15838</v>
      </c>
      <c r="Y36" s="207">
        <v>2.58537381651975</v>
      </c>
      <c r="Z36" s="211">
        <v>13926</v>
      </c>
      <c r="AA36" s="210">
        <v>25555</v>
      </c>
      <c r="AB36" s="207">
        <v>1.83505672842166</v>
      </c>
      <c r="AC36" s="211">
        <v>1885</v>
      </c>
      <c r="AD36" s="210">
        <v>4204</v>
      </c>
      <c r="AE36" s="207">
        <v>2.23023872679045</v>
      </c>
      <c r="AF36" s="211">
        <v>2182</v>
      </c>
      <c r="AG36" s="210">
        <v>4070</v>
      </c>
      <c r="AH36" s="207">
        <v>1.86526122823098</v>
      </c>
      <c r="AI36" s="211">
        <v>933</v>
      </c>
      <c r="AJ36" s="210">
        <v>1744</v>
      </c>
      <c r="AK36" s="207">
        <v>1.86923901393355</v>
      </c>
      <c r="AL36" s="211">
        <v>535</v>
      </c>
      <c r="AM36" s="210">
        <v>2235</v>
      </c>
      <c r="AN36" s="207">
        <v>4.17757009345794</v>
      </c>
      <c r="AO36" s="74">
        <f t="shared" si="0"/>
        <v>47765</v>
      </c>
      <c r="AP36" s="44">
        <f t="shared" si="1"/>
        <v>100916</v>
      </c>
      <c r="AQ36" s="38">
        <f t="shared" si="2"/>
        <v>2.112760389406469</v>
      </c>
    </row>
    <row r="37" spans="1:43" s="97" customFormat="1" ht="11.25">
      <c r="A37" s="238" t="s">
        <v>60</v>
      </c>
      <c r="B37" s="29">
        <v>1526</v>
      </c>
      <c r="C37" s="138">
        <v>3724</v>
      </c>
      <c r="D37" s="207">
        <v>2.44036697247706</v>
      </c>
      <c r="E37" s="205">
        <v>540</v>
      </c>
      <c r="F37" s="206">
        <v>1748</v>
      </c>
      <c r="G37" s="207">
        <v>3.23703703703704</v>
      </c>
      <c r="H37" s="208">
        <v>18793</v>
      </c>
      <c r="I37" s="209">
        <v>37409</v>
      </c>
      <c r="J37" s="207">
        <v>1.99058159953174</v>
      </c>
      <c r="K37" s="208">
        <v>6385</v>
      </c>
      <c r="L37" s="210">
        <v>11987</v>
      </c>
      <c r="M37" s="207">
        <v>1.87736883320282</v>
      </c>
      <c r="N37" s="211">
        <v>1412</v>
      </c>
      <c r="O37" s="210">
        <v>4228</v>
      </c>
      <c r="P37" s="207">
        <v>2.9943342776204</v>
      </c>
      <c r="Q37" s="211">
        <v>7418</v>
      </c>
      <c r="R37" s="210">
        <v>15198</v>
      </c>
      <c r="S37" s="207">
        <v>2.04880021569156</v>
      </c>
      <c r="T37" s="211">
        <v>248</v>
      </c>
      <c r="U37" s="210">
        <v>717</v>
      </c>
      <c r="V37" s="207">
        <v>2.89112903225806</v>
      </c>
      <c r="W37" s="211">
        <v>2154</v>
      </c>
      <c r="X37" s="210">
        <v>5712</v>
      </c>
      <c r="Y37" s="207">
        <v>2.65181058495822</v>
      </c>
      <c r="Z37" s="211">
        <v>4341</v>
      </c>
      <c r="AA37" s="210">
        <v>11398</v>
      </c>
      <c r="AB37" s="207">
        <v>2.62566228979498</v>
      </c>
      <c r="AC37" s="211">
        <v>2836</v>
      </c>
      <c r="AD37" s="210">
        <v>6131</v>
      </c>
      <c r="AE37" s="207">
        <v>2.16184767277856</v>
      </c>
      <c r="AF37" s="211">
        <v>848</v>
      </c>
      <c r="AG37" s="210">
        <v>1799</v>
      </c>
      <c r="AH37" s="207">
        <v>2.12146226415094</v>
      </c>
      <c r="AI37" s="211">
        <v>62</v>
      </c>
      <c r="AJ37" s="210">
        <v>114</v>
      </c>
      <c r="AK37" s="207">
        <v>1.83870967741935</v>
      </c>
      <c r="AL37" s="211">
        <v>249</v>
      </c>
      <c r="AM37" s="210">
        <v>550</v>
      </c>
      <c r="AN37" s="207">
        <v>2.20883534136546</v>
      </c>
      <c r="AO37" s="74">
        <f t="shared" si="0"/>
        <v>46812</v>
      </c>
      <c r="AP37" s="44">
        <f t="shared" si="1"/>
        <v>100715</v>
      </c>
      <c r="AQ37" s="38">
        <f t="shared" si="2"/>
        <v>2.151478253439289</v>
      </c>
    </row>
    <row r="38" spans="1:43" s="97" customFormat="1" ht="11.25">
      <c r="A38" s="238" t="s">
        <v>44</v>
      </c>
      <c r="B38" s="29">
        <v>490</v>
      </c>
      <c r="C38" s="138">
        <v>1304</v>
      </c>
      <c r="D38" s="207">
        <v>2.66122448979592</v>
      </c>
      <c r="E38" s="205">
        <v>419</v>
      </c>
      <c r="F38" s="206">
        <v>841</v>
      </c>
      <c r="G38" s="207">
        <v>2.00715990453461</v>
      </c>
      <c r="H38" s="208">
        <v>5173</v>
      </c>
      <c r="I38" s="209">
        <v>11589</v>
      </c>
      <c r="J38" s="207">
        <v>2.24028610090856</v>
      </c>
      <c r="K38" s="208">
        <v>787</v>
      </c>
      <c r="L38" s="210">
        <v>2130</v>
      </c>
      <c r="M38" s="207">
        <v>2.70648030495553</v>
      </c>
      <c r="N38" s="211">
        <v>1352</v>
      </c>
      <c r="O38" s="210">
        <v>5220</v>
      </c>
      <c r="P38" s="207">
        <v>3.86094674556213</v>
      </c>
      <c r="Q38" s="211">
        <v>1410</v>
      </c>
      <c r="R38" s="210">
        <v>3989</v>
      </c>
      <c r="S38" s="207">
        <v>2.8290780141844</v>
      </c>
      <c r="T38" s="211">
        <v>275</v>
      </c>
      <c r="U38" s="210">
        <v>684</v>
      </c>
      <c r="V38" s="207">
        <v>2.48727272727273</v>
      </c>
      <c r="W38" s="211">
        <v>3130</v>
      </c>
      <c r="X38" s="210">
        <v>12203</v>
      </c>
      <c r="Y38" s="207">
        <v>3.89872204472843</v>
      </c>
      <c r="Z38" s="211">
        <v>13474</v>
      </c>
      <c r="AA38" s="210">
        <v>52135</v>
      </c>
      <c r="AB38" s="207">
        <v>3.86930384444115</v>
      </c>
      <c r="AC38" s="211">
        <v>1170</v>
      </c>
      <c r="AD38" s="210">
        <v>3488</v>
      </c>
      <c r="AE38" s="207">
        <v>2.98119658119658</v>
      </c>
      <c r="AF38" s="211">
        <v>858</v>
      </c>
      <c r="AG38" s="210">
        <v>2130</v>
      </c>
      <c r="AH38" s="207">
        <v>2.48251748251748</v>
      </c>
      <c r="AI38" s="211">
        <v>142</v>
      </c>
      <c r="AJ38" s="210">
        <v>391</v>
      </c>
      <c r="AK38" s="207">
        <v>2.75352112676056</v>
      </c>
      <c r="AL38" s="211">
        <v>112</v>
      </c>
      <c r="AM38" s="210">
        <v>542</v>
      </c>
      <c r="AN38" s="207">
        <v>4.83928571428571</v>
      </c>
      <c r="AO38" s="74">
        <f t="shared" si="0"/>
        <v>28792</v>
      </c>
      <c r="AP38" s="44">
        <f t="shared" si="1"/>
        <v>96646</v>
      </c>
      <c r="AQ38" s="38">
        <f t="shared" si="2"/>
        <v>3.3566963045290357</v>
      </c>
    </row>
    <row r="39" spans="1:43" s="97" customFormat="1" ht="11.25">
      <c r="A39" s="238" t="s">
        <v>30</v>
      </c>
      <c r="B39" s="29">
        <v>1591</v>
      </c>
      <c r="C39" s="138">
        <v>5817</v>
      </c>
      <c r="D39" s="207">
        <v>3.65619107479573</v>
      </c>
      <c r="E39" s="205">
        <v>2879</v>
      </c>
      <c r="F39" s="206">
        <v>6212</v>
      </c>
      <c r="G39" s="207">
        <v>2.15769364362626</v>
      </c>
      <c r="H39" s="208">
        <v>10615</v>
      </c>
      <c r="I39" s="209">
        <v>18446</v>
      </c>
      <c r="J39" s="207">
        <v>1.73772962788507</v>
      </c>
      <c r="K39" s="208">
        <v>1940</v>
      </c>
      <c r="L39" s="210">
        <v>5771</v>
      </c>
      <c r="M39" s="207">
        <v>2.97474226804124</v>
      </c>
      <c r="N39" s="211">
        <v>1838</v>
      </c>
      <c r="O39" s="210">
        <v>3094</v>
      </c>
      <c r="P39" s="207">
        <v>1.68335146898803</v>
      </c>
      <c r="Q39" s="211">
        <v>6299</v>
      </c>
      <c r="R39" s="210">
        <v>11724</v>
      </c>
      <c r="S39" s="207">
        <v>1.86124781711383</v>
      </c>
      <c r="T39" s="211">
        <v>2711</v>
      </c>
      <c r="U39" s="210">
        <v>4509</v>
      </c>
      <c r="V39" s="207">
        <v>1.66322390261896</v>
      </c>
      <c r="W39" s="211">
        <v>3080</v>
      </c>
      <c r="X39" s="210">
        <v>9296</v>
      </c>
      <c r="Y39" s="207">
        <v>3.01818181818182</v>
      </c>
      <c r="Z39" s="211">
        <v>5436</v>
      </c>
      <c r="AA39" s="210">
        <v>12769</v>
      </c>
      <c r="AB39" s="207">
        <v>2.34896983075791</v>
      </c>
      <c r="AC39" s="211">
        <v>2784</v>
      </c>
      <c r="AD39" s="210">
        <v>7252</v>
      </c>
      <c r="AE39" s="207">
        <v>2.60488505747126</v>
      </c>
      <c r="AF39" s="211">
        <v>2982</v>
      </c>
      <c r="AG39" s="210">
        <v>6044</v>
      </c>
      <c r="AH39" s="207">
        <v>2.02682763246144</v>
      </c>
      <c r="AI39" s="211">
        <v>250</v>
      </c>
      <c r="AJ39" s="210">
        <v>425</v>
      </c>
      <c r="AK39" s="207">
        <v>1.7</v>
      </c>
      <c r="AL39" s="211">
        <v>571</v>
      </c>
      <c r="AM39" s="210">
        <v>1003</v>
      </c>
      <c r="AN39" s="207">
        <v>1.75656742556918</v>
      </c>
      <c r="AO39" s="74">
        <f t="shared" si="0"/>
        <v>42976</v>
      </c>
      <c r="AP39" s="44">
        <f t="shared" si="1"/>
        <v>92362</v>
      </c>
      <c r="AQ39" s="38">
        <f t="shared" si="2"/>
        <v>2.1491530156366343</v>
      </c>
    </row>
    <row r="40" spans="1:43" s="97" customFormat="1" ht="11.25">
      <c r="A40" s="238" t="s">
        <v>36</v>
      </c>
      <c r="B40" s="29">
        <v>4055</v>
      </c>
      <c r="C40" s="138">
        <v>10944</v>
      </c>
      <c r="D40" s="207">
        <v>2.69889025893958</v>
      </c>
      <c r="E40" s="205">
        <v>2619</v>
      </c>
      <c r="F40" s="206">
        <v>4802</v>
      </c>
      <c r="G40" s="207">
        <v>1.83352424589538</v>
      </c>
      <c r="H40" s="208">
        <v>10864</v>
      </c>
      <c r="I40" s="209">
        <v>18115</v>
      </c>
      <c r="J40" s="207">
        <v>1.66743372606775</v>
      </c>
      <c r="K40" s="208">
        <v>2947</v>
      </c>
      <c r="L40" s="210">
        <v>5958</v>
      </c>
      <c r="M40" s="207">
        <v>2.02171700033933</v>
      </c>
      <c r="N40" s="211">
        <v>3825</v>
      </c>
      <c r="O40" s="210">
        <v>7223</v>
      </c>
      <c r="P40" s="207">
        <v>1.8883660130719</v>
      </c>
      <c r="Q40" s="211">
        <v>3639</v>
      </c>
      <c r="R40" s="210">
        <v>7493</v>
      </c>
      <c r="S40" s="207">
        <v>2.05908216543006</v>
      </c>
      <c r="T40" s="211">
        <v>656</v>
      </c>
      <c r="U40" s="210">
        <v>1694</v>
      </c>
      <c r="V40" s="207">
        <v>2.58231707317073</v>
      </c>
      <c r="W40" s="211">
        <v>3387</v>
      </c>
      <c r="X40" s="210">
        <v>7050</v>
      </c>
      <c r="Y40" s="207">
        <v>2.0814880425155</v>
      </c>
      <c r="Z40" s="211">
        <v>5600</v>
      </c>
      <c r="AA40" s="210">
        <v>11455</v>
      </c>
      <c r="AB40" s="207">
        <v>2.04553571428571</v>
      </c>
      <c r="AC40" s="211">
        <v>3560</v>
      </c>
      <c r="AD40" s="210">
        <v>8667</v>
      </c>
      <c r="AE40" s="207">
        <v>2.43455056179775</v>
      </c>
      <c r="AF40" s="211">
        <v>2723</v>
      </c>
      <c r="AG40" s="210">
        <v>5256</v>
      </c>
      <c r="AH40" s="207">
        <v>1.93022401762762</v>
      </c>
      <c r="AI40" s="211">
        <v>485</v>
      </c>
      <c r="AJ40" s="210">
        <v>761</v>
      </c>
      <c r="AK40" s="207">
        <v>1.56907216494845</v>
      </c>
      <c r="AL40" s="211">
        <v>992</v>
      </c>
      <c r="AM40" s="210">
        <v>1849</v>
      </c>
      <c r="AN40" s="207">
        <v>1.86391129032258</v>
      </c>
      <c r="AO40" s="74">
        <f t="shared" si="0"/>
        <v>45352</v>
      </c>
      <c r="AP40" s="44">
        <f t="shared" si="1"/>
        <v>91267</v>
      </c>
      <c r="AQ40" s="38">
        <f t="shared" si="2"/>
        <v>2.0124140059975306</v>
      </c>
    </row>
    <row r="41" spans="1:43" s="97" customFormat="1" ht="11.25">
      <c r="A41" s="238" t="s">
        <v>28</v>
      </c>
      <c r="B41" s="29">
        <v>1953</v>
      </c>
      <c r="C41" s="138">
        <v>5979</v>
      </c>
      <c r="D41" s="207">
        <v>3.06144393241167</v>
      </c>
      <c r="E41" s="205">
        <v>930</v>
      </c>
      <c r="F41" s="206">
        <v>2415</v>
      </c>
      <c r="G41" s="207">
        <v>2.59677419354839</v>
      </c>
      <c r="H41" s="208">
        <v>16213</v>
      </c>
      <c r="I41" s="209">
        <v>28327</v>
      </c>
      <c r="J41" s="207">
        <v>1.74717819034108</v>
      </c>
      <c r="K41" s="208">
        <v>1496</v>
      </c>
      <c r="L41" s="210">
        <v>3159</v>
      </c>
      <c r="M41" s="207">
        <v>2.11163101604278</v>
      </c>
      <c r="N41" s="211">
        <v>3526</v>
      </c>
      <c r="O41" s="210">
        <v>7163</v>
      </c>
      <c r="P41" s="207">
        <v>2.03148043108338</v>
      </c>
      <c r="Q41" s="211">
        <v>2205</v>
      </c>
      <c r="R41" s="210">
        <v>5390</v>
      </c>
      <c r="S41" s="207">
        <v>2.44444444444444</v>
      </c>
      <c r="T41" s="211">
        <v>633</v>
      </c>
      <c r="U41" s="210">
        <v>1234</v>
      </c>
      <c r="V41" s="207">
        <v>1.94944707740916</v>
      </c>
      <c r="W41" s="211">
        <v>2692</v>
      </c>
      <c r="X41" s="210">
        <v>6608</v>
      </c>
      <c r="Y41" s="207">
        <v>2.45468053491828</v>
      </c>
      <c r="Z41" s="211">
        <v>9737</v>
      </c>
      <c r="AA41" s="210">
        <v>20067</v>
      </c>
      <c r="AB41" s="207">
        <v>2.06090171510732</v>
      </c>
      <c r="AC41" s="211">
        <v>905</v>
      </c>
      <c r="AD41" s="210">
        <v>3515</v>
      </c>
      <c r="AE41" s="207">
        <v>3.88397790055249</v>
      </c>
      <c r="AF41" s="211">
        <v>1876</v>
      </c>
      <c r="AG41" s="210">
        <v>3745</v>
      </c>
      <c r="AH41" s="207">
        <v>1.99626865671642</v>
      </c>
      <c r="AI41" s="211">
        <v>379</v>
      </c>
      <c r="AJ41" s="210">
        <v>660</v>
      </c>
      <c r="AK41" s="207">
        <v>1.74142480211082</v>
      </c>
      <c r="AL41" s="211">
        <v>549</v>
      </c>
      <c r="AM41" s="210">
        <v>2652</v>
      </c>
      <c r="AN41" s="207">
        <v>4.83060109289617</v>
      </c>
      <c r="AO41" s="74">
        <f t="shared" si="0"/>
        <v>43094</v>
      </c>
      <c r="AP41" s="44">
        <f t="shared" si="1"/>
        <v>90914</v>
      </c>
      <c r="AQ41" s="38">
        <f t="shared" si="2"/>
        <v>2.1096672390588016</v>
      </c>
    </row>
    <row r="42" spans="1:43" s="97" customFormat="1" ht="11.25">
      <c r="A42" s="238" t="s">
        <v>50</v>
      </c>
      <c r="B42" s="29">
        <v>4238</v>
      </c>
      <c r="C42" s="138">
        <v>14336</v>
      </c>
      <c r="D42" s="207">
        <v>3.38272770174611</v>
      </c>
      <c r="E42" s="205">
        <v>2034</v>
      </c>
      <c r="F42" s="206">
        <v>5324</v>
      </c>
      <c r="G42" s="207">
        <v>2.61750245821042</v>
      </c>
      <c r="H42" s="208">
        <v>7831</v>
      </c>
      <c r="I42" s="209">
        <v>14646</v>
      </c>
      <c r="J42" s="207">
        <v>1.87025922615247</v>
      </c>
      <c r="K42" s="208">
        <v>3030</v>
      </c>
      <c r="L42" s="210">
        <v>6608</v>
      </c>
      <c r="M42" s="207">
        <v>2.18085808580858</v>
      </c>
      <c r="N42" s="211">
        <v>1824</v>
      </c>
      <c r="O42" s="210">
        <v>3823</v>
      </c>
      <c r="P42" s="207">
        <v>2.09594298245614</v>
      </c>
      <c r="Q42" s="211">
        <v>3260</v>
      </c>
      <c r="R42" s="210">
        <v>7800</v>
      </c>
      <c r="S42" s="207">
        <v>2.39263803680982</v>
      </c>
      <c r="T42" s="211">
        <v>636</v>
      </c>
      <c r="U42" s="210">
        <v>1702</v>
      </c>
      <c r="V42" s="207">
        <v>2.67610062893082</v>
      </c>
      <c r="W42" s="211">
        <v>2910</v>
      </c>
      <c r="X42" s="210">
        <v>7486</v>
      </c>
      <c r="Y42" s="207">
        <v>2.57250859106529</v>
      </c>
      <c r="Z42" s="211">
        <v>3316</v>
      </c>
      <c r="AA42" s="210">
        <v>7529</v>
      </c>
      <c r="AB42" s="207">
        <v>2.2705066344994</v>
      </c>
      <c r="AC42" s="211">
        <v>3446</v>
      </c>
      <c r="AD42" s="210">
        <v>8790</v>
      </c>
      <c r="AE42" s="207">
        <v>2.5507835171213</v>
      </c>
      <c r="AF42" s="211">
        <v>1418</v>
      </c>
      <c r="AG42" s="210">
        <v>2882</v>
      </c>
      <c r="AH42" s="207">
        <v>2.03244005641749</v>
      </c>
      <c r="AI42" s="211">
        <v>441</v>
      </c>
      <c r="AJ42" s="210">
        <v>883</v>
      </c>
      <c r="AK42" s="207">
        <v>2.00226757369615</v>
      </c>
      <c r="AL42" s="211">
        <v>871</v>
      </c>
      <c r="AM42" s="210">
        <v>2347</v>
      </c>
      <c r="AN42" s="207">
        <v>2.69460390355913</v>
      </c>
      <c r="AO42" s="74">
        <f t="shared" si="0"/>
        <v>35255</v>
      </c>
      <c r="AP42" s="44">
        <f t="shared" si="1"/>
        <v>84156</v>
      </c>
      <c r="AQ42" s="38">
        <f t="shared" si="2"/>
        <v>2.3870656644447594</v>
      </c>
    </row>
    <row r="43" spans="1:43" s="97" customFormat="1" ht="11.25">
      <c r="A43" s="238" t="s">
        <v>43</v>
      </c>
      <c r="B43" s="29">
        <v>4040</v>
      </c>
      <c r="C43" s="138">
        <v>11898</v>
      </c>
      <c r="D43" s="207">
        <v>2.9450495049505</v>
      </c>
      <c r="E43" s="205">
        <v>1272</v>
      </c>
      <c r="F43" s="206">
        <v>2014</v>
      </c>
      <c r="G43" s="207">
        <v>1.58333333333333</v>
      </c>
      <c r="H43" s="208">
        <v>8435</v>
      </c>
      <c r="I43" s="209">
        <v>14340</v>
      </c>
      <c r="J43" s="207">
        <v>1.70005927682276</v>
      </c>
      <c r="K43" s="208">
        <v>3084</v>
      </c>
      <c r="L43" s="210">
        <v>7405</v>
      </c>
      <c r="M43" s="207">
        <v>2.40110246433204</v>
      </c>
      <c r="N43" s="211">
        <v>1993</v>
      </c>
      <c r="O43" s="210">
        <v>5493</v>
      </c>
      <c r="P43" s="207">
        <v>2.75614651279478</v>
      </c>
      <c r="Q43" s="211">
        <v>2613</v>
      </c>
      <c r="R43" s="210">
        <v>6179</v>
      </c>
      <c r="S43" s="207">
        <v>2.36471488710295</v>
      </c>
      <c r="T43" s="211">
        <v>312</v>
      </c>
      <c r="U43" s="210">
        <v>592</v>
      </c>
      <c r="V43" s="207">
        <v>1.8974358974359</v>
      </c>
      <c r="W43" s="211">
        <v>1942</v>
      </c>
      <c r="X43" s="210">
        <v>4010</v>
      </c>
      <c r="Y43" s="207">
        <v>2.0648815653965</v>
      </c>
      <c r="Z43" s="211">
        <v>5672</v>
      </c>
      <c r="AA43" s="210">
        <v>11671</v>
      </c>
      <c r="AB43" s="207">
        <v>2.05765162200282</v>
      </c>
      <c r="AC43" s="211">
        <v>5206</v>
      </c>
      <c r="AD43" s="210">
        <v>15795</v>
      </c>
      <c r="AE43" s="207">
        <v>3.03399923165578</v>
      </c>
      <c r="AF43" s="211">
        <v>1380</v>
      </c>
      <c r="AG43" s="210">
        <v>2624</v>
      </c>
      <c r="AH43" s="207">
        <v>1.90144927536232</v>
      </c>
      <c r="AI43" s="211">
        <v>165</v>
      </c>
      <c r="AJ43" s="210">
        <v>298</v>
      </c>
      <c r="AK43" s="207">
        <v>1.80606060606061</v>
      </c>
      <c r="AL43" s="211">
        <v>439</v>
      </c>
      <c r="AM43" s="210">
        <v>1006</v>
      </c>
      <c r="AN43" s="207">
        <v>2.29157175398633</v>
      </c>
      <c r="AO43" s="74">
        <f t="shared" si="0"/>
        <v>36553</v>
      </c>
      <c r="AP43" s="44">
        <f t="shared" si="1"/>
        <v>83325</v>
      </c>
      <c r="AQ43" s="38">
        <f t="shared" si="2"/>
        <v>2.2795666566355703</v>
      </c>
    </row>
    <row r="44" spans="1:43" s="97" customFormat="1" ht="11.25">
      <c r="A44" s="238" t="s">
        <v>92</v>
      </c>
      <c r="B44" s="29">
        <v>361</v>
      </c>
      <c r="C44" s="138">
        <v>1019</v>
      </c>
      <c r="D44" s="207">
        <v>2.82271468144044</v>
      </c>
      <c r="E44" s="205">
        <v>341</v>
      </c>
      <c r="F44" s="206">
        <v>948</v>
      </c>
      <c r="G44" s="207">
        <v>2.78005865102639</v>
      </c>
      <c r="H44" s="208">
        <v>4518</v>
      </c>
      <c r="I44" s="209">
        <v>11727</v>
      </c>
      <c r="J44" s="207">
        <v>2.59561752988048</v>
      </c>
      <c r="K44" s="208">
        <v>1711</v>
      </c>
      <c r="L44" s="210">
        <v>5009</v>
      </c>
      <c r="M44" s="207">
        <v>2.92752776154296</v>
      </c>
      <c r="N44" s="211">
        <v>369</v>
      </c>
      <c r="O44" s="210">
        <v>888</v>
      </c>
      <c r="P44" s="207">
        <v>2.40650406504065</v>
      </c>
      <c r="Q44" s="211">
        <v>7452</v>
      </c>
      <c r="R44" s="210">
        <v>20478</v>
      </c>
      <c r="S44" s="207">
        <v>2.74798711755234</v>
      </c>
      <c r="T44" s="211">
        <v>50</v>
      </c>
      <c r="U44" s="210">
        <v>138</v>
      </c>
      <c r="V44" s="207">
        <v>2.76</v>
      </c>
      <c r="W44" s="211">
        <v>2382</v>
      </c>
      <c r="X44" s="210">
        <v>9977</v>
      </c>
      <c r="Y44" s="207">
        <v>4.18849706129303</v>
      </c>
      <c r="Z44" s="211">
        <v>5927</v>
      </c>
      <c r="AA44" s="210">
        <v>18604</v>
      </c>
      <c r="AB44" s="207">
        <v>3.13885608233508</v>
      </c>
      <c r="AC44" s="211">
        <v>845</v>
      </c>
      <c r="AD44" s="210">
        <v>5044</v>
      </c>
      <c r="AE44" s="207">
        <v>5.96923076923077</v>
      </c>
      <c r="AF44" s="211">
        <v>2005</v>
      </c>
      <c r="AG44" s="210">
        <v>5489</v>
      </c>
      <c r="AH44" s="207">
        <v>2.73765586034913</v>
      </c>
      <c r="AI44" s="211">
        <v>32</v>
      </c>
      <c r="AJ44" s="210">
        <v>76</v>
      </c>
      <c r="AK44" s="207">
        <v>2.375</v>
      </c>
      <c r="AL44" s="211">
        <v>38</v>
      </c>
      <c r="AM44" s="210">
        <v>70</v>
      </c>
      <c r="AN44" s="207">
        <v>1.84210526315789</v>
      </c>
      <c r="AO44" s="74">
        <f t="shared" si="0"/>
        <v>26031</v>
      </c>
      <c r="AP44" s="44">
        <f t="shared" si="1"/>
        <v>79467</v>
      </c>
      <c r="AQ44" s="38">
        <f t="shared" si="2"/>
        <v>3.0527832200069147</v>
      </c>
    </row>
    <row r="45" spans="1:43" s="97" customFormat="1" ht="11.25">
      <c r="A45" s="238" t="s">
        <v>27</v>
      </c>
      <c r="B45" s="29">
        <v>2784</v>
      </c>
      <c r="C45" s="138">
        <v>12390</v>
      </c>
      <c r="D45" s="207">
        <v>4.45043103448276</v>
      </c>
      <c r="E45" s="205">
        <v>784</v>
      </c>
      <c r="F45" s="206">
        <v>1897</v>
      </c>
      <c r="G45" s="207">
        <v>2.41964285714286</v>
      </c>
      <c r="H45" s="208">
        <v>5727</v>
      </c>
      <c r="I45" s="209">
        <v>10093</v>
      </c>
      <c r="J45" s="207">
        <v>1.7623537628776</v>
      </c>
      <c r="K45" s="208">
        <v>3449</v>
      </c>
      <c r="L45" s="210">
        <v>7221</v>
      </c>
      <c r="M45" s="207">
        <v>2.09365033342998</v>
      </c>
      <c r="N45" s="211">
        <v>2025</v>
      </c>
      <c r="O45" s="210">
        <v>3021</v>
      </c>
      <c r="P45" s="207">
        <v>1.49185185185185</v>
      </c>
      <c r="Q45" s="211">
        <v>3572</v>
      </c>
      <c r="R45" s="210">
        <v>11726</v>
      </c>
      <c r="S45" s="207">
        <v>3.28275475923852</v>
      </c>
      <c r="T45" s="211">
        <v>422</v>
      </c>
      <c r="U45" s="210">
        <v>703</v>
      </c>
      <c r="V45" s="207">
        <v>1.66587677725118</v>
      </c>
      <c r="W45" s="211">
        <v>2267</v>
      </c>
      <c r="X45" s="210">
        <v>4869</v>
      </c>
      <c r="Y45" s="207">
        <v>2.14777238641376</v>
      </c>
      <c r="Z45" s="211">
        <v>3019</v>
      </c>
      <c r="AA45" s="210">
        <v>5279</v>
      </c>
      <c r="AB45" s="207">
        <v>1.7485922490891</v>
      </c>
      <c r="AC45" s="211">
        <v>2474</v>
      </c>
      <c r="AD45" s="210">
        <v>10110</v>
      </c>
      <c r="AE45" s="207">
        <v>4.08649959579628</v>
      </c>
      <c r="AF45" s="211">
        <v>2622</v>
      </c>
      <c r="AG45" s="210">
        <v>6212</v>
      </c>
      <c r="AH45" s="207">
        <v>2.36918382913806</v>
      </c>
      <c r="AI45" s="211">
        <v>530</v>
      </c>
      <c r="AJ45" s="210">
        <v>1029</v>
      </c>
      <c r="AK45" s="207">
        <v>1.94150943396226</v>
      </c>
      <c r="AL45" s="211">
        <v>459</v>
      </c>
      <c r="AM45" s="210">
        <v>739</v>
      </c>
      <c r="AN45" s="207">
        <v>1.61002178649237</v>
      </c>
      <c r="AO45" s="74">
        <f t="shared" si="0"/>
        <v>30134</v>
      </c>
      <c r="AP45" s="44">
        <f t="shared" si="1"/>
        <v>75289</v>
      </c>
      <c r="AQ45" s="38">
        <f t="shared" si="2"/>
        <v>2.498473485099887</v>
      </c>
    </row>
    <row r="46" spans="1:43" s="97" customFormat="1" ht="11.25">
      <c r="A46" s="238" t="s">
        <v>51</v>
      </c>
      <c r="B46" s="29">
        <v>418</v>
      </c>
      <c r="C46" s="138">
        <v>1591</v>
      </c>
      <c r="D46" s="207">
        <v>3.80622009569378</v>
      </c>
      <c r="E46" s="205">
        <v>241</v>
      </c>
      <c r="F46" s="206">
        <v>578</v>
      </c>
      <c r="G46" s="207">
        <v>2.39834024896266</v>
      </c>
      <c r="H46" s="208">
        <v>6514</v>
      </c>
      <c r="I46" s="209">
        <v>14104</v>
      </c>
      <c r="J46" s="207">
        <v>2.16518268345103</v>
      </c>
      <c r="K46" s="208">
        <v>1695</v>
      </c>
      <c r="L46" s="210">
        <v>6403</v>
      </c>
      <c r="M46" s="207">
        <v>3.77758112094395</v>
      </c>
      <c r="N46" s="211">
        <v>887</v>
      </c>
      <c r="O46" s="210">
        <v>2021</v>
      </c>
      <c r="P46" s="207">
        <v>2.27846674182638</v>
      </c>
      <c r="Q46" s="211">
        <v>1751</v>
      </c>
      <c r="R46" s="210">
        <v>4235</v>
      </c>
      <c r="S46" s="207">
        <v>2.41861793260994</v>
      </c>
      <c r="T46" s="211">
        <v>205</v>
      </c>
      <c r="U46" s="210">
        <v>567</v>
      </c>
      <c r="V46" s="207">
        <v>2.76585365853659</v>
      </c>
      <c r="W46" s="211">
        <v>2694</v>
      </c>
      <c r="X46" s="210">
        <v>8913</v>
      </c>
      <c r="Y46" s="207">
        <v>3.30846325167038</v>
      </c>
      <c r="Z46" s="211">
        <v>9849</v>
      </c>
      <c r="AA46" s="210">
        <v>29862</v>
      </c>
      <c r="AB46" s="207">
        <v>3.0319829424307</v>
      </c>
      <c r="AC46" s="211">
        <v>798</v>
      </c>
      <c r="AD46" s="210">
        <v>2862</v>
      </c>
      <c r="AE46" s="207">
        <v>3.58646616541353</v>
      </c>
      <c r="AF46" s="211">
        <v>1292</v>
      </c>
      <c r="AG46" s="210">
        <v>2742</v>
      </c>
      <c r="AH46" s="207">
        <v>2.12229102167183</v>
      </c>
      <c r="AI46" s="211">
        <v>56</v>
      </c>
      <c r="AJ46" s="210">
        <v>124</v>
      </c>
      <c r="AK46" s="207">
        <v>2.21428571428571</v>
      </c>
      <c r="AL46" s="211">
        <v>167</v>
      </c>
      <c r="AM46" s="210">
        <v>547</v>
      </c>
      <c r="AN46" s="207">
        <v>3.27544910179641</v>
      </c>
      <c r="AO46" s="74">
        <f t="shared" si="0"/>
        <v>26567</v>
      </c>
      <c r="AP46" s="44">
        <f t="shared" si="1"/>
        <v>74549</v>
      </c>
      <c r="AQ46" s="38">
        <f t="shared" si="2"/>
        <v>2.8060752060827343</v>
      </c>
    </row>
    <row r="47" spans="1:43" s="97" customFormat="1" ht="11.25">
      <c r="A47" s="238" t="s">
        <v>52</v>
      </c>
      <c r="B47" s="29">
        <v>1156</v>
      </c>
      <c r="C47" s="138">
        <v>2965</v>
      </c>
      <c r="D47" s="207">
        <v>2.56487889273356</v>
      </c>
      <c r="E47" s="205">
        <v>1190</v>
      </c>
      <c r="F47" s="206">
        <v>3730</v>
      </c>
      <c r="G47" s="207">
        <v>3.13445378151261</v>
      </c>
      <c r="H47" s="208">
        <v>7080</v>
      </c>
      <c r="I47" s="209">
        <v>15552</v>
      </c>
      <c r="J47" s="207">
        <v>2.19661016949153</v>
      </c>
      <c r="K47" s="208">
        <v>4956</v>
      </c>
      <c r="L47" s="210">
        <v>11324</v>
      </c>
      <c r="M47" s="207">
        <v>2.28490718321227</v>
      </c>
      <c r="N47" s="211">
        <v>2147</v>
      </c>
      <c r="O47" s="210">
        <v>5559</v>
      </c>
      <c r="P47" s="207">
        <v>2.5891942244993</v>
      </c>
      <c r="Q47" s="211">
        <v>1696</v>
      </c>
      <c r="R47" s="210">
        <v>3732</v>
      </c>
      <c r="S47" s="207">
        <v>2.20047169811321</v>
      </c>
      <c r="T47" s="211">
        <v>410</v>
      </c>
      <c r="U47" s="210">
        <v>2756</v>
      </c>
      <c r="V47" s="207">
        <v>6.72195121951219</v>
      </c>
      <c r="W47" s="211">
        <v>2908</v>
      </c>
      <c r="X47" s="210">
        <v>7622</v>
      </c>
      <c r="Y47" s="207">
        <v>2.62104539202201</v>
      </c>
      <c r="Z47" s="211">
        <v>3427</v>
      </c>
      <c r="AA47" s="210">
        <v>7391</v>
      </c>
      <c r="AB47" s="207">
        <v>2.15669681937555</v>
      </c>
      <c r="AC47" s="211">
        <v>1055</v>
      </c>
      <c r="AD47" s="210">
        <v>2860</v>
      </c>
      <c r="AE47" s="207">
        <v>2.71090047393365</v>
      </c>
      <c r="AF47" s="211">
        <v>1161</v>
      </c>
      <c r="AG47" s="210">
        <v>2243</v>
      </c>
      <c r="AH47" s="207">
        <v>1.93195521102498</v>
      </c>
      <c r="AI47" s="211">
        <v>270</v>
      </c>
      <c r="AJ47" s="210">
        <v>747</v>
      </c>
      <c r="AK47" s="207">
        <v>2.76666666666667</v>
      </c>
      <c r="AL47" s="211">
        <v>763</v>
      </c>
      <c r="AM47" s="210">
        <v>2630</v>
      </c>
      <c r="AN47" s="207">
        <v>3.44692005242464</v>
      </c>
      <c r="AO47" s="74">
        <f t="shared" si="0"/>
        <v>28219</v>
      </c>
      <c r="AP47" s="44">
        <f t="shared" si="1"/>
        <v>69111</v>
      </c>
      <c r="AQ47" s="38">
        <f t="shared" si="2"/>
        <v>2.449094581664836</v>
      </c>
    </row>
    <row r="48" spans="1:43" s="97" customFormat="1" ht="11.25">
      <c r="A48" s="238" t="s">
        <v>68</v>
      </c>
      <c r="B48" s="29">
        <v>1359</v>
      </c>
      <c r="C48" s="138">
        <v>1839</v>
      </c>
      <c r="D48" s="207">
        <v>1.35320088300221</v>
      </c>
      <c r="E48" s="205">
        <v>262</v>
      </c>
      <c r="F48" s="206">
        <v>446</v>
      </c>
      <c r="G48" s="207">
        <v>1.70229007633588</v>
      </c>
      <c r="H48" s="208">
        <v>16346</v>
      </c>
      <c r="I48" s="209">
        <v>28714</v>
      </c>
      <c r="J48" s="207">
        <v>1.75663770953138</v>
      </c>
      <c r="K48" s="208">
        <v>5640</v>
      </c>
      <c r="L48" s="210">
        <v>9173</v>
      </c>
      <c r="M48" s="207">
        <v>1.62641843971631</v>
      </c>
      <c r="N48" s="211">
        <v>733</v>
      </c>
      <c r="O48" s="210">
        <v>1785</v>
      </c>
      <c r="P48" s="207">
        <v>2.43519781718963</v>
      </c>
      <c r="Q48" s="211">
        <v>4770</v>
      </c>
      <c r="R48" s="210">
        <v>7981</v>
      </c>
      <c r="S48" s="207">
        <v>1.67316561844864</v>
      </c>
      <c r="T48" s="211">
        <v>168</v>
      </c>
      <c r="U48" s="210">
        <v>349</v>
      </c>
      <c r="V48" s="207">
        <v>2.07738095238095</v>
      </c>
      <c r="W48" s="211">
        <v>1690</v>
      </c>
      <c r="X48" s="210">
        <v>3754</v>
      </c>
      <c r="Y48" s="207">
        <v>2.22130177514793</v>
      </c>
      <c r="Z48" s="211">
        <v>3138</v>
      </c>
      <c r="AA48" s="210">
        <v>7131</v>
      </c>
      <c r="AB48" s="207">
        <v>2.27246653919694</v>
      </c>
      <c r="AC48" s="211">
        <v>2007</v>
      </c>
      <c r="AD48" s="210">
        <v>3301</v>
      </c>
      <c r="AE48" s="207">
        <v>1.64474339810663</v>
      </c>
      <c r="AF48" s="211">
        <v>1159</v>
      </c>
      <c r="AG48" s="210">
        <v>1307</v>
      </c>
      <c r="AH48" s="207">
        <v>1.12769628990509</v>
      </c>
      <c r="AI48" s="211">
        <v>82</v>
      </c>
      <c r="AJ48" s="210">
        <v>137</v>
      </c>
      <c r="AK48" s="207">
        <v>1.67073170731707</v>
      </c>
      <c r="AL48" s="211">
        <v>273</v>
      </c>
      <c r="AM48" s="210">
        <v>498</v>
      </c>
      <c r="AN48" s="207">
        <v>1.82417582417582</v>
      </c>
      <c r="AO48" s="74">
        <f t="shared" si="0"/>
        <v>37627</v>
      </c>
      <c r="AP48" s="44">
        <f t="shared" si="1"/>
        <v>66415</v>
      </c>
      <c r="AQ48" s="38">
        <f t="shared" si="2"/>
        <v>1.7650888989289606</v>
      </c>
    </row>
    <row r="49" spans="1:43" s="97" customFormat="1" ht="11.25">
      <c r="A49" s="238" t="s">
        <v>91</v>
      </c>
      <c r="B49" s="29">
        <v>365</v>
      </c>
      <c r="C49" s="138">
        <v>1410</v>
      </c>
      <c r="D49" s="207">
        <v>3.86301369863014</v>
      </c>
      <c r="E49" s="205">
        <v>226</v>
      </c>
      <c r="F49" s="206">
        <v>1384</v>
      </c>
      <c r="G49" s="207">
        <v>6.12389380530973</v>
      </c>
      <c r="H49" s="208">
        <v>8597</v>
      </c>
      <c r="I49" s="209">
        <v>17715</v>
      </c>
      <c r="J49" s="207">
        <v>2.06060253576829</v>
      </c>
      <c r="K49" s="208">
        <v>1921</v>
      </c>
      <c r="L49" s="210">
        <v>6605</v>
      </c>
      <c r="M49" s="207">
        <v>3.43831337844872</v>
      </c>
      <c r="N49" s="211">
        <v>284</v>
      </c>
      <c r="O49" s="210">
        <v>1370</v>
      </c>
      <c r="P49" s="207">
        <v>4.82394366197183</v>
      </c>
      <c r="Q49" s="211">
        <v>3754</v>
      </c>
      <c r="R49" s="210">
        <v>10324</v>
      </c>
      <c r="S49" s="207">
        <v>2.75013319126265</v>
      </c>
      <c r="T49" s="211">
        <v>18</v>
      </c>
      <c r="U49" s="210">
        <v>37</v>
      </c>
      <c r="V49" s="207">
        <v>2.05555555555556</v>
      </c>
      <c r="W49" s="211">
        <v>1068</v>
      </c>
      <c r="X49" s="210">
        <v>3456</v>
      </c>
      <c r="Y49" s="207">
        <v>3.23595505617978</v>
      </c>
      <c r="Z49" s="211">
        <v>6914</v>
      </c>
      <c r="AA49" s="210">
        <v>19401</v>
      </c>
      <c r="AB49" s="207">
        <v>2.80604570436795</v>
      </c>
      <c r="AC49" s="211">
        <v>632</v>
      </c>
      <c r="AD49" s="210">
        <v>1470</v>
      </c>
      <c r="AE49" s="207">
        <v>2.32594936708861</v>
      </c>
      <c r="AF49" s="211">
        <v>867</v>
      </c>
      <c r="AG49" s="210">
        <v>2196</v>
      </c>
      <c r="AH49" s="207">
        <v>2.53287197231834</v>
      </c>
      <c r="AI49" s="211">
        <v>10</v>
      </c>
      <c r="AJ49" s="210">
        <v>13</v>
      </c>
      <c r="AK49" s="207">
        <v>1.3</v>
      </c>
      <c r="AL49" s="211">
        <v>19</v>
      </c>
      <c r="AM49" s="210">
        <v>113</v>
      </c>
      <c r="AN49" s="207">
        <v>5.94736842105263</v>
      </c>
      <c r="AO49" s="74">
        <f t="shared" si="0"/>
        <v>24675</v>
      </c>
      <c r="AP49" s="44">
        <f t="shared" si="1"/>
        <v>65494</v>
      </c>
      <c r="AQ49" s="38">
        <f t="shared" si="2"/>
        <v>2.6542654508611956</v>
      </c>
    </row>
    <row r="50" spans="1:43" s="97" customFormat="1" ht="11.25">
      <c r="A50" s="238" t="s">
        <v>49</v>
      </c>
      <c r="B50" s="29">
        <v>1146</v>
      </c>
      <c r="C50" s="138">
        <v>3585</v>
      </c>
      <c r="D50" s="207">
        <v>3.1282722513089</v>
      </c>
      <c r="E50" s="205">
        <v>864</v>
      </c>
      <c r="F50" s="206">
        <v>2273</v>
      </c>
      <c r="G50" s="207">
        <v>2.63078703703704</v>
      </c>
      <c r="H50" s="208">
        <v>8254</v>
      </c>
      <c r="I50" s="209">
        <v>17638</v>
      </c>
      <c r="J50" s="207">
        <v>2.13690331960262</v>
      </c>
      <c r="K50" s="208">
        <v>1490</v>
      </c>
      <c r="L50" s="210">
        <v>3456</v>
      </c>
      <c r="M50" s="207">
        <v>2.31946308724832</v>
      </c>
      <c r="N50" s="211">
        <v>2025</v>
      </c>
      <c r="O50" s="210">
        <v>4023</v>
      </c>
      <c r="P50" s="207">
        <v>1.98666666666667</v>
      </c>
      <c r="Q50" s="211">
        <v>1499</v>
      </c>
      <c r="R50" s="210">
        <v>3563</v>
      </c>
      <c r="S50" s="207">
        <v>2.37691794529686</v>
      </c>
      <c r="T50" s="211">
        <v>649</v>
      </c>
      <c r="U50" s="210">
        <v>3033</v>
      </c>
      <c r="V50" s="207">
        <v>4.673343605547</v>
      </c>
      <c r="W50" s="211">
        <v>4175</v>
      </c>
      <c r="X50" s="210">
        <v>8717</v>
      </c>
      <c r="Y50" s="207">
        <v>2.08790419161677</v>
      </c>
      <c r="Z50" s="211">
        <v>4202</v>
      </c>
      <c r="AA50" s="210">
        <v>9198</v>
      </c>
      <c r="AB50" s="207">
        <v>2.18895763921942</v>
      </c>
      <c r="AC50" s="211">
        <v>1190</v>
      </c>
      <c r="AD50" s="210">
        <v>3302</v>
      </c>
      <c r="AE50" s="207">
        <v>2.77478991596639</v>
      </c>
      <c r="AF50" s="211">
        <v>1800</v>
      </c>
      <c r="AG50" s="210">
        <v>3946</v>
      </c>
      <c r="AH50" s="207">
        <v>2.19222222222222</v>
      </c>
      <c r="AI50" s="211">
        <v>399</v>
      </c>
      <c r="AJ50" s="210">
        <v>685</v>
      </c>
      <c r="AK50" s="207">
        <v>1.71679197994987</v>
      </c>
      <c r="AL50" s="211">
        <v>388</v>
      </c>
      <c r="AM50" s="210">
        <v>2064</v>
      </c>
      <c r="AN50" s="207">
        <v>5.31958762886598</v>
      </c>
      <c r="AO50" s="74">
        <f t="shared" si="0"/>
        <v>28081</v>
      </c>
      <c r="AP50" s="44">
        <f t="shared" si="1"/>
        <v>65483</v>
      </c>
      <c r="AQ50" s="38">
        <f t="shared" si="2"/>
        <v>2.3319326234820696</v>
      </c>
    </row>
    <row r="51" spans="1:43" s="97" customFormat="1" ht="11.25">
      <c r="A51" s="238" t="s">
        <v>45</v>
      </c>
      <c r="B51" s="29">
        <v>2243</v>
      </c>
      <c r="C51" s="138">
        <v>7755</v>
      </c>
      <c r="D51" s="207">
        <v>3.45742309407044</v>
      </c>
      <c r="E51" s="205">
        <v>826</v>
      </c>
      <c r="F51" s="206">
        <v>1678</v>
      </c>
      <c r="G51" s="207">
        <v>2.03147699757869</v>
      </c>
      <c r="H51" s="208">
        <v>8241</v>
      </c>
      <c r="I51" s="209">
        <v>15851</v>
      </c>
      <c r="J51" s="207">
        <v>1.92343162237593</v>
      </c>
      <c r="K51" s="208">
        <v>1732</v>
      </c>
      <c r="L51" s="210">
        <v>4295</v>
      </c>
      <c r="M51" s="207">
        <v>2.479792147806</v>
      </c>
      <c r="N51" s="211">
        <v>1255</v>
      </c>
      <c r="O51" s="210">
        <v>2909</v>
      </c>
      <c r="P51" s="207">
        <v>2.31792828685259</v>
      </c>
      <c r="Q51" s="211">
        <v>2356</v>
      </c>
      <c r="R51" s="210">
        <v>5698</v>
      </c>
      <c r="S51" s="207">
        <v>2.41850594227504</v>
      </c>
      <c r="T51" s="211">
        <v>310</v>
      </c>
      <c r="U51" s="210">
        <v>970</v>
      </c>
      <c r="V51" s="207">
        <v>3.12903225806452</v>
      </c>
      <c r="W51" s="211">
        <v>1851</v>
      </c>
      <c r="X51" s="210">
        <v>4542</v>
      </c>
      <c r="Y51" s="207">
        <v>2.45380875202593</v>
      </c>
      <c r="Z51" s="211">
        <v>4390</v>
      </c>
      <c r="AA51" s="210">
        <v>9331</v>
      </c>
      <c r="AB51" s="207">
        <v>2.1255125284738</v>
      </c>
      <c r="AC51" s="211">
        <v>1493</v>
      </c>
      <c r="AD51" s="210">
        <v>4532</v>
      </c>
      <c r="AE51" s="207">
        <v>3.03549899531145</v>
      </c>
      <c r="AF51" s="211">
        <v>1386</v>
      </c>
      <c r="AG51" s="210">
        <v>2729</v>
      </c>
      <c r="AH51" s="207">
        <v>1.96897546897547</v>
      </c>
      <c r="AI51" s="211">
        <v>171</v>
      </c>
      <c r="AJ51" s="210">
        <v>267</v>
      </c>
      <c r="AK51" s="207">
        <v>1.56140350877193</v>
      </c>
      <c r="AL51" s="211">
        <v>429</v>
      </c>
      <c r="AM51" s="210">
        <v>891</v>
      </c>
      <c r="AN51" s="207">
        <v>2.07692307692308</v>
      </c>
      <c r="AO51" s="74">
        <f t="shared" si="0"/>
        <v>26683</v>
      </c>
      <c r="AP51" s="44">
        <f t="shared" si="1"/>
        <v>61448</v>
      </c>
      <c r="AQ51" s="38">
        <f t="shared" si="2"/>
        <v>2.3028894801933815</v>
      </c>
    </row>
    <row r="52" spans="1:43" s="97" customFormat="1" ht="11.25">
      <c r="A52" s="238" t="s">
        <v>32</v>
      </c>
      <c r="B52" s="29">
        <v>889</v>
      </c>
      <c r="C52" s="138">
        <v>2729</v>
      </c>
      <c r="D52" s="207">
        <v>3.06974128233971</v>
      </c>
      <c r="E52" s="205">
        <v>420</v>
      </c>
      <c r="F52" s="206">
        <v>1625</v>
      </c>
      <c r="G52" s="207">
        <v>3.86904761904762</v>
      </c>
      <c r="H52" s="208">
        <v>8957</v>
      </c>
      <c r="I52" s="209">
        <v>18112</v>
      </c>
      <c r="J52" s="207">
        <v>2.02210561571955</v>
      </c>
      <c r="K52" s="208">
        <v>1383</v>
      </c>
      <c r="L52" s="210">
        <v>2442</v>
      </c>
      <c r="M52" s="207">
        <v>1.76572668112798</v>
      </c>
      <c r="N52" s="211">
        <v>1648</v>
      </c>
      <c r="O52" s="210">
        <v>3695</v>
      </c>
      <c r="P52" s="207">
        <v>2.24211165048544</v>
      </c>
      <c r="Q52" s="211">
        <v>1163</v>
      </c>
      <c r="R52" s="210">
        <v>3276</v>
      </c>
      <c r="S52" s="207">
        <v>2.81685296646604</v>
      </c>
      <c r="T52" s="211">
        <v>265</v>
      </c>
      <c r="U52" s="210">
        <v>663</v>
      </c>
      <c r="V52" s="207">
        <v>2.50188679245283</v>
      </c>
      <c r="W52" s="211">
        <v>3228</v>
      </c>
      <c r="X52" s="210">
        <v>7692</v>
      </c>
      <c r="Y52" s="207">
        <v>2.38289962825279</v>
      </c>
      <c r="Z52" s="211">
        <v>6368</v>
      </c>
      <c r="AA52" s="210">
        <v>14078</v>
      </c>
      <c r="AB52" s="207">
        <v>2.21074120603015</v>
      </c>
      <c r="AC52" s="211">
        <v>665</v>
      </c>
      <c r="AD52" s="210">
        <v>2749</v>
      </c>
      <c r="AE52" s="207">
        <v>4.13383458646617</v>
      </c>
      <c r="AF52" s="211">
        <v>1315</v>
      </c>
      <c r="AG52" s="210">
        <v>2709</v>
      </c>
      <c r="AH52" s="207">
        <v>2.06007604562738</v>
      </c>
      <c r="AI52" s="211">
        <v>218</v>
      </c>
      <c r="AJ52" s="210">
        <v>615</v>
      </c>
      <c r="AK52" s="207">
        <v>2.82110091743119</v>
      </c>
      <c r="AL52" s="211">
        <v>270</v>
      </c>
      <c r="AM52" s="210">
        <v>581</v>
      </c>
      <c r="AN52" s="207">
        <v>2.15185185185185</v>
      </c>
      <c r="AO52" s="74">
        <f t="shared" si="0"/>
        <v>26789</v>
      </c>
      <c r="AP52" s="44">
        <f t="shared" si="1"/>
        <v>60966</v>
      </c>
      <c r="AQ52" s="38">
        <f t="shared" si="2"/>
        <v>2.2757848370599874</v>
      </c>
    </row>
    <row r="53" spans="1:43" s="97" customFormat="1" ht="11.25">
      <c r="A53" s="238" t="s">
        <v>40</v>
      </c>
      <c r="B53" s="29">
        <v>841</v>
      </c>
      <c r="C53" s="138">
        <v>2454</v>
      </c>
      <c r="D53" s="207">
        <v>2.9179548156956</v>
      </c>
      <c r="E53" s="205">
        <v>637</v>
      </c>
      <c r="F53" s="206">
        <v>1272</v>
      </c>
      <c r="G53" s="207">
        <v>1.99686028257457</v>
      </c>
      <c r="H53" s="208">
        <v>9479</v>
      </c>
      <c r="I53" s="209">
        <v>17054</v>
      </c>
      <c r="J53" s="207">
        <v>1.79913492984492</v>
      </c>
      <c r="K53" s="208">
        <v>1554</v>
      </c>
      <c r="L53" s="210">
        <v>3604</v>
      </c>
      <c r="M53" s="207">
        <v>2.31917631917632</v>
      </c>
      <c r="N53" s="211">
        <v>2767</v>
      </c>
      <c r="O53" s="210">
        <v>5758</v>
      </c>
      <c r="P53" s="207">
        <v>2.08095410191543</v>
      </c>
      <c r="Q53" s="211">
        <v>1885</v>
      </c>
      <c r="R53" s="210">
        <v>4868</v>
      </c>
      <c r="S53" s="207">
        <v>2.58249336870027</v>
      </c>
      <c r="T53" s="211">
        <v>849</v>
      </c>
      <c r="U53" s="210">
        <v>2405</v>
      </c>
      <c r="V53" s="207">
        <v>2.83274440518257</v>
      </c>
      <c r="W53" s="211">
        <v>2171</v>
      </c>
      <c r="X53" s="210">
        <v>5370</v>
      </c>
      <c r="Y53" s="207">
        <v>2.47351450944265</v>
      </c>
      <c r="Z53" s="211">
        <v>5598</v>
      </c>
      <c r="AA53" s="210">
        <v>10964</v>
      </c>
      <c r="AB53" s="207">
        <v>1.95855662736692</v>
      </c>
      <c r="AC53" s="211">
        <v>1318</v>
      </c>
      <c r="AD53" s="210">
        <v>3672</v>
      </c>
      <c r="AE53" s="207">
        <v>2.78603945371775</v>
      </c>
      <c r="AF53" s="211">
        <v>920</v>
      </c>
      <c r="AG53" s="210">
        <v>1980</v>
      </c>
      <c r="AH53" s="207">
        <v>2.15217391304348</v>
      </c>
      <c r="AI53" s="211">
        <v>105</v>
      </c>
      <c r="AJ53" s="210">
        <v>242</v>
      </c>
      <c r="AK53" s="207">
        <v>2.3047619047619</v>
      </c>
      <c r="AL53" s="211">
        <v>219</v>
      </c>
      <c r="AM53" s="210">
        <v>480</v>
      </c>
      <c r="AN53" s="207">
        <v>2.19178082191781</v>
      </c>
      <c r="AO53" s="74">
        <f t="shared" si="0"/>
        <v>28343</v>
      </c>
      <c r="AP53" s="44">
        <f t="shared" si="1"/>
        <v>60123</v>
      </c>
      <c r="AQ53" s="38">
        <f t="shared" si="2"/>
        <v>2.121264509755495</v>
      </c>
    </row>
    <row r="54" spans="1:43" s="97" customFormat="1" ht="11.25">
      <c r="A54" s="238" t="s">
        <v>56</v>
      </c>
      <c r="B54" s="29">
        <v>556</v>
      </c>
      <c r="C54" s="138">
        <v>1211</v>
      </c>
      <c r="D54" s="207">
        <v>2.17805755395683</v>
      </c>
      <c r="E54" s="205">
        <v>332</v>
      </c>
      <c r="F54" s="206">
        <v>815</v>
      </c>
      <c r="G54" s="207">
        <v>2.45481927710843</v>
      </c>
      <c r="H54" s="208">
        <v>7681</v>
      </c>
      <c r="I54" s="209">
        <v>14950</v>
      </c>
      <c r="J54" s="207">
        <v>1.94636115089181</v>
      </c>
      <c r="K54" s="208">
        <v>1282</v>
      </c>
      <c r="L54" s="210">
        <v>2722</v>
      </c>
      <c r="M54" s="207">
        <v>2.12324492979719</v>
      </c>
      <c r="N54" s="211">
        <v>914</v>
      </c>
      <c r="O54" s="210">
        <v>2151</v>
      </c>
      <c r="P54" s="207">
        <v>2.35339168490153</v>
      </c>
      <c r="Q54" s="211">
        <v>1878</v>
      </c>
      <c r="R54" s="210">
        <v>3469</v>
      </c>
      <c r="S54" s="207">
        <v>1.84717784877529</v>
      </c>
      <c r="T54" s="211">
        <v>140</v>
      </c>
      <c r="U54" s="210">
        <v>441</v>
      </c>
      <c r="V54" s="207">
        <v>3.15</v>
      </c>
      <c r="W54" s="211">
        <v>1521</v>
      </c>
      <c r="X54" s="210">
        <v>4033</v>
      </c>
      <c r="Y54" s="207">
        <v>2.65154503616042</v>
      </c>
      <c r="Z54" s="211">
        <v>5328</v>
      </c>
      <c r="AA54" s="210">
        <v>15978</v>
      </c>
      <c r="AB54" s="207">
        <v>2.99887387387387</v>
      </c>
      <c r="AC54" s="211">
        <v>707</v>
      </c>
      <c r="AD54" s="210">
        <v>1885</v>
      </c>
      <c r="AE54" s="207">
        <v>2.66619519094767</v>
      </c>
      <c r="AF54" s="211">
        <v>1127</v>
      </c>
      <c r="AG54" s="210">
        <v>2281</v>
      </c>
      <c r="AH54" s="207">
        <v>2.02395740905058</v>
      </c>
      <c r="AI54" s="211">
        <v>98</v>
      </c>
      <c r="AJ54" s="210">
        <v>226</v>
      </c>
      <c r="AK54" s="207">
        <v>2.30612244897959</v>
      </c>
      <c r="AL54" s="211">
        <v>81</v>
      </c>
      <c r="AM54" s="210">
        <v>264</v>
      </c>
      <c r="AN54" s="207">
        <v>3.25925925925926</v>
      </c>
      <c r="AO54" s="74">
        <f t="shared" si="0"/>
        <v>21645</v>
      </c>
      <c r="AP54" s="44">
        <f t="shared" si="1"/>
        <v>50426</v>
      </c>
      <c r="AQ54" s="38">
        <f t="shared" si="2"/>
        <v>2.3296835296835297</v>
      </c>
    </row>
    <row r="55" spans="1:43" s="97" customFormat="1" ht="11.25">
      <c r="A55" s="238" t="s">
        <v>42</v>
      </c>
      <c r="B55" s="29">
        <v>1034</v>
      </c>
      <c r="C55" s="138">
        <v>5543</v>
      </c>
      <c r="D55" s="207">
        <v>5.36073500967118</v>
      </c>
      <c r="E55" s="205">
        <v>589</v>
      </c>
      <c r="F55" s="206">
        <v>1873</v>
      </c>
      <c r="G55" s="207">
        <v>3.17996604414261</v>
      </c>
      <c r="H55" s="208">
        <v>5233</v>
      </c>
      <c r="I55" s="209">
        <v>10029</v>
      </c>
      <c r="J55" s="207">
        <v>1.91649149627365</v>
      </c>
      <c r="K55" s="208">
        <v>1035</v>
      </c>
      <c r="L55" s="210">
        <v>2982</v>
      </c>
      <c r="M55" s="207">
        <v>2.88115942028986</v>
      </c>
      <c r="N55" s="211">
        <v>670</v>
      </c>
      <c r="O55" s="210">
        <v>1682</v>
      </c>
      <c r="P55" s="207">
        <v>2.51044776119403</v>
      </c>
      <c r="Q55" s="211">
        <v>1100</v>
      </c>
      <c r="R55" s="210">
        <v>2728</v>
      </c>
      <c r="S55" s="207">
        <v>2.48</v>
      </c>
      <c r="T55" s="211">
        <v>183</v>
      </c>
      <c r="U55" s="210">
        <v>455</v>
      </c>
      <c r="V55" s="207">
        <v>2.48633879781421</v>
      </c>
      <c r="W55" s="211">
        <v>1762</v>
      </c>
      <c r="X55" s="210">
        <v>5460</v>
      </c>
      <c r="Y55" s="207">
        <v>3.09875141884222</v>
      </c>
      <c r="Z55" s="211">
        <v>5362</v>
      </c>
      <c r="AA55" s="210">
        <v>11657</v>
      </c>
      <c r="AB55" s="207">
        <v>2.17400223797091</v>
      </c>
      <c r="AC55" s="211">
        <v>828</v>
      </c>
      <c r="AD55" s="210">
        <v>3432</v>
      </c>
      <c r="AE55" s="207">
        <v>4.14492753623188</v>
      </c>
      <c r="AF55" s="211">
        <v>1106</v>
      </c>
      <c r="AG55" s="210">
        <v>2700</v>
      </c>
      <c r="AH55" s="207">
        <v>2.44122965641953</v>
      </c>
      <c r="AI55" s="211">
        <v>152</v>
      </c>
      <c r="AJ55" s="210">
        <v>372</v>
      </c>
      <c r="AK55" s="207">
        <v>2.44736842105263</v>
      </c>
      <c r="AL55" s="211">
        <v>159</v>
      </c>
      <c r="AM55" s="210">
        <v>720</v>
      </c>
      <c r="AN55" s="207">
        <v>4.52830188679245</v>
      </c>
      <c r="AO55" s="74">
        <f t="shared" si="0"/>
        <v>19213</v>
      </c>
      <c r="AP55" s="44">
        <f t="shared" si="1"/>
        <v>49633</v>
      </c>
      <c r="AQ55" s="38">
        <f t="shared" si="2"/>
        <v>2.583302971946078</v>
      </c>
    </row>
    <row r="56" spans="1:43" s="97" customFormat="1" ht="11.25">
      <c r="A56" s="238" t="s">
        <v>63</v>
      </c>
      <c r="B56" s="29">
        <v>815</v>
      </c>
      <c r="C56" s="138">
        <v>1502</v>
      </c>
      <c r="D56" s="207">
        <v>1.84294478527607</v>
      </c>
      <c r="E56" s="205">
        <v>371</v>
      </c>
      <c r="F56" s="206">
        <v>1351</v>
      </c>
      <c r="G56" s="207">
        <v>3.64150943396226</v>
      </c>
      <c r="H56" s="208">
        <v>8182</v>
      </c>
      <c r="I56" s="209">
        <v>13949</v>
      </c>
      <c r="J56" s="207">
        <v>1.70483989244683</v>
      </c>
      <c r="K56" s="208">
        <v>5423</v>
      </c>
      <c r="L56" s="210">
        <v>9202</v>
      </c>
      <c r="M56" s="207">
        <v>1.69684676378388</v>
      </c>
      <c r="N56" s="211">
        <v>896</v>
      </c>
      <c r="O56" s="210">
        <v>2055</v>
      </c>
      <c r="P56" s="207">
        <v>2.29352678571429</v>
      </c>
      <c r="Q56" s="211">
        <v>3812</v>
      </c>
      <c r="R56" s="210">
        <v>7182</v>
      </c>
      <c r="S56" s="207">
        <v>1.88405036726128</v>
      </c>
      <c r="T56" s="211">
        <v>137</v>
      </c>
      <c r="U56" s="210">
        <v>451</v>
      </c>
      <c r="V56" s="207">
        <v>3.29197080291971</v>
      </c>
      <c r="W56" s="211">
        <v>1413</v>
      </c>
      <c r="X56" s="210">
        <v>3460</v>
      </c>
      <c r="Y56" s="207">
        <v>2.44869072894551</v>
      </c>
      <c r="Z56" s="211">
        <v>2365</v>
      </c>
      <c r="AA56" s="210">
        <v>5891</v>
      </c>
      <c r="AB56" s="207">
        <v>2.49090909090909</v>
      </c>
      <c r="AC56" s="211">
        <v>1506</v>
      </c>
      <c r="AD56" s="210">
        <v>2586</v>
      </c>
      <c r="AE56" s="207">
        <v>1.71713147410359</v>
      </c>
      <c r="AF56" s="211">
        <v>640</v>
      </c>
      <c r="AG56" s="210">
        <v>955</v>
      </c>
      <c r="AH56" s="207">
        <v>1.4921875</v>
      </c>
      <c r="AI56" s="211">
        <v>56</v>
      </c>
      <c r="AJ56" s="210">
        <v>74</v>
      </c>
      <c r="AK56" s="207">
        <v>1.32142857142857</v>
      </c>
      <c r="AL56" s="211">
        <v>80</v>
      </c>
      <c r="AM56" s="210">
        <v>473</v>
      </c>
      <c r="AN56" s="207">
        <v>5.9125</v>
      </c>
      <c r="AO56" s="74">
        <f t="shared" si="0"/>
        <v>25696</v>
      </c>
      <c r="AP56" s="44">
        <f t="shared" si="1"/>
        <v>49131</v>
      </c>
      <c r="AQ56" s="38">
        <f t="shared" si="2"/>
        <v>1.9120096513075966</v>
      </c>
    </row>
    <row r="57" spans="1:43" s="97" customFormat="1" ht="11.25">
      <c r="A57" s="238" t="s">
        <v>67</v>
      </c>
      <c r="B57" s="29">
        <v>734</v>
      </c>
      <c r="C57" s="138">
        <v>1710</v>
      </c>
      <c r="D57" s="207">
        <v>2.32970027247956</v>
      </c>
      <c r="E57" s="205">
        <v>275</v>
      </c>
      <c r="F57" s="206">
        <v>565</v>
      </c>
      <c r="G57" s="207">
        <v>2.05454545454545</v>
      </c>
      <c r="H57" s="208">
        <v>7547</v>
      </c>
      <c r="I57" s="209">
        <v>14831</v>
      </c>
      <c r="J57" s="207">
        <v>1.96515171591361</v>
      </c>
      <c r="K57" s="208">
        <v>1620</v>
      </c>
      <c r="L57" s="210">
        <v>2961</v>
      </c>
      <c r="M57" s="207">
        <v>1.82777777777778</v>
      </c>
      <c r="N57" s="211">
        <v>896</v>
      </c>
      <c r="O57" s="210">
        <v>2062</v>
      </c>
      <c r="P57" s="207">
        <v>2.30133928571429</v>
      </c>
      <c r="Q57" s="211">
        <v>2493</v>
      </c>
      <c r="R57" s="210">
        <v>4812</v>
      </c>
      <c r="S57" s="207">
        <v>1.93020457280385</v>
      </c>
      <c r="T57" s="211">
        <v>106</v>
      </c>
      <c r="U57" s="210">
        <v>243</v>
      </c>
      <c r="V57" s="207">
        <v>2.29245283018868</v>
      </c>
      <c r="W57" s="211">
        <v>1087</v>
      </c>
      <c r="X57" s="210">
        <v>3131</v>
      </c>
      <c r="Y57" s="207">
        <v>2.88040478380865</v>
      </c>
      <c r="Z57" s="211">
        <v>3740</v>
      </c>
      <c r="AA57" s="210">
        <v>10119</v>
      </c>
      <c r="AB57" s="207">
        <v>2.70561497326203</v>
      </c>
      <c r="AC57" s="211">
        <v>730</v>
      </c>
      <c r="AD57" s="210">
        <v>1773</v>
      </c>
      <c r="AE57" s="207">
        <v>2.42876712328767</v>
      </c>
      <c r="AF57" s="211">
        <v>1325</v>
      </c>
      <c r="AG57" s="210">
        <v>2710</v>
      </c>
      <c r="AH57" s="207">
        <v>2.04528301886792</v>
      </c>
      <c r="AI57" s="211">
        <v>145</v>
      </c>
      <c r="AJ57" s="210">
        <v>246</v>
      </c>
      <c r="AK57" s="207">
        <v>1.69655172413793</v>
      </c>
      <c r="AL57" s="211">
        <v>92</v>
      </c>
      <c r="AM57" s="210">
        <v>312</v>
      </c>
      <c r="AN57" s="207">
        <v>3.39130434782609</v>
      </c>
      <c r="AO57" s="74">
        <f t="shared" si="0"/>
        <v>20790</v>
      </c>
      <c r="AP57" s="44">
        <f t="shared" si="1"/>
        <v>45475</v>
      </c>
      <c r="AQ57" s="38">
        <f t="shared" si="2"/>
        <v>2.187349687349687</v>
      </c>
    </row>
    <row r="58" spans="1:43" s="97" customFormat="1" ht="11.25">
      <c r="A58" s="238" t="s">
        <v>90</v>
      </c>
      <c r="B58" s="29">
        <v>409</v>
      </c>
      <c r="C58" s="138">
        <v>1053</v>
      </c>
      <c r="D58" s="207">
        <v>2.57457212713936</v>
      </c>
      <c r="E58" s="205">
        <v>187</v>
      </c>
      <c r="F58" s="206">
        <v>785</v>
      </c>
      <c r="G58" s="207">
        <v>4.19786096256685</v>
      </c>
      <c r="H58" s="208">
        <v>8297</v>
      </c>
      <c r="I58" s="209">
        <v>15125</v>
      </c>
      <c r="J58" s="207">
        <v>1.82294805351332</v>
      </c>
      <c r="K58" s="208">
        <v>1699</v>
      </c>
      <c r="L58" s="210">
        <v>2928</v>
      </c>
      <c r="M58" s="207">
        <v>1.72336668628605</v>
      </c>
      <c r="N58" s="211">
        <v>1120</v>
      </c>
      <c r="O58" s="210">
        <v>2509</v>
      </c>
      <c r="P58" s="207">
        <v>2.24017857142857</v>
      </c>
      <c r="Q58" s="211">
        <v>2124</v>
      </c>
      <c r="R58" s="210">
        <v>3921</v>
      </c>
      <c r="S58" s="207">
        <v>1.84604519774011</v>
      </c>
      <c r="T58" s="211">
        <v>124</v>
      </c>
      <c r="U58" s="210">
        <v>470</v>
      </c>
      <c r="V58" s="207">
        <v>3.79032258064516</v>
      </c>
      <c r="W58" s="211">
        <v>1610</v>
      </c>
      <c r="X58" s="210">
        <v>4730</v>
      </c>
      <c r="Y58" s="207">
        <v>2.93788819875776</v>
      </c>
      <c r="Z58" s="211">
        <v>4047</v>
      </c>
      <c r="AA58" s="210">
        <v>9539</v>
      </c>
      <c r="AB58" s="207">
        <v>2.35705460835187</v>
      </c>
      <c r="AC58" s="211">
        <v>547</v>
      </c>
      <c r="AD58" s="210">
        <v>1475</v>
      </c>
      <c r="AE58" s="207">
        <v>2.69652650822669</v>
      </c>
      <c r="AF58" s="211">
        <v>661</v>
      </c>
      <c r="AG58" s="210">
        <v>1252</v>
      </c>
      <c r="AH58" s="207">
        <v>1.89409984871407</v>
      </c>
      <c r="AI58" s="211">
        <v>125</v>
      </c>
      <c r="AJ58" s="210">
        <v>197</v>
      </c>
      <c r="AK58" s="207">
        <v>1.576</v>
      </c>
      <c r="AL58" s="211">
        <v>90</v>
      </c>
      <c r="AM58" s="210">
        <v>288</v>
      </c>
      <c r="AN58" s="207">
        <v>3.2</v>
      </c>
      <c r="AO58" s="74">
        <f t="shared" si="0"/>
        <v>21040</v>
      </c>
      <c r="AP58" s="44">
        <f t="shared" si="1"/>
        <v>44272</v>
      </c>
      <c r="AQ58" s="38">
        <f t="shared" si="2"/>
        <v>2.1041825095057036</v>
      </c>
    </row>
    <row r="59" spans="1:43" s="97" customFormat="1" ht="11.25">
      <c r="A59" s="238" t="s">
        <v>39</v>
      </c>
      <c r="B59" s="29">
        <v>795</v>
      </c>
      <c r="C59" s="138">
        <v>3182</v>
      </c>
      <c r="D59" s="207">
        <v>4.00251572327044</v>
      </c>
      <c r="E59" s="205">
        <v>361</v>
      </c>
      <c r="F59" s="206">
        <v>1052</v>
      </c>
      <c r="G59" s="207">
        <v>2.91412742382271</v>
      </c>
      <c r="H59" s="208">
        <v>4667</v>
      </c>
      <c r="I59" s="209">
        <v>10020</v>
      </c>
      <c r="J59" s="207">
        <v>2.14698950074995</v>
      </c>
      <c r="K59" s="208">
        <v>1300</v>
      </c>
      <c r="L59" s="210">
        <v>3023</v>
      </c>
      <c r="M59" s="207">
        <v>2.32538461538462</v>
      </c>
      <c r="N59" s="211">
        <v>756</v>
      </c>
      <c r="O59" s="210">
        <v>2194</v>
      </c>
      <c r="P59" s="207">
        <v>2.9021164021164</v>
      </c>
      <c r="Q59" s="211">
        <v>2161</v>
      </c>
      <c r="R59" s="210">
        <v>5508</v>
      </c>
      <c r="S59" s="207">
        <v>2.54881999074503</v>
      </c>
      <c r="T59" s="211">
        <v>128</v>
      </c>
      <c r="U59" s="210">
        <v>422</v>
      </c>
      <c r="V59" s="207">
        <v>3.296875</v>
      </c>
      <c r="W59" s="211">
        <v>1138</v>
      </c>
      <c r="X59" s="210">
        <v>4021</v>
      </c>
      <c r="Y59" s="207">
        <v>3.53339191564148</v>
      </c>
      <c r="Z59" s="211">
        <v>3304</v>
      </c>
      <c r="AA59" s="210">
        <v>8929</v>
      </c>
      <c r="AB59" s="207">
        <v>2.7024818401937</v>
      </c>
      <c r="AC59" s="211">
        <v>819</v>
      </c>
      <c r="AD59" s="210">
        <v>2659</v>
      </c>
      <c r="AE59" s="207">
        <v>3.24664224664225</v>
      </c>
      <c r="AF59" s="211">
        <v>499</v>
      </c>
      <c r="AG59" s="210">
        <v>1064</v>
      </c>
      <c r="AH59" s="207">
        <v>2.13226452905812</v>
      </c>
      <c r="AI59" s="211">
        <v>59</v>
      </c>
      <c r="AJ59" s="210">
        <v>155</v>
      </c>
      <c r="AK59" s="207">
        <v>2.6271186440678</v>
      </c>
      <c r="AL59" s="211">
        <v>105</v>
      </c>
      <c r="AM59" s="210">
        <v>287</v>
      </c>
      <c r="AN59" s="207">
        <v>2.73333333333333</v>
      </c>
      <c r="AO59" s="74">
        <f t="shared" si="0"/>
        <v>16092</v>
      </c>
      <c r="AP59" s="44">
        <f t="shared" si="1"/>
        <v>42516</v>
      </c>
      <c r="AQ59" s="38">
        <f t="shared" si="2"/>
        <v>2.6420581655480984</v>
      </c>
    </row>
    <row r="60" spans="1:43" s="97" customFormat="1" ht="11.25">
      <c r="A60" s="238" t="s">
        <v>89</v>
      </c>
      <c r="B60" s="29">
        <v>329</v>
      </c>
      <c r="C60" s="138">
        <v>922</v>
      </c>
      <c r="D60" s="207">
        <v>2.80243161094225</v>
      </c>
      <c r="E60" s="205">
        <v>260</v>
      </c>
      <c r="F60" s="206">
        <v>732</v>
      </c>
      <c r="G60" s="207">
        <v>2.81538461538462</v>
      </c>
      <c r="H60" s="208">
        <v>4821</v>
      </c>
      <c r="I60" s="209">
        <v>9559</v>
      </c>
      <c r="J60" s="207">
        <v>1.98278365484339</v>
      </c>
      <c r="K60" s="208">
        <v>922</v>
      </c>
      <c r="L60" s="210">
        <v>1862</v>
      </c>
      <c r="M60" s="207">
        <v>2.01952277657267</v>
      </c>
      <c r="N60" s="211">
        <v>626</v>
      </c>
      <c r="O60" s="210">
        <v>1635</v>
      </c>
      <c r="P60" s="207">
        <v>2.61182108626198</v>
      </c>
      <c r="Q60" s="211">
        <v>2059</v>
      </c>
      <c r="R60" s="210">
        <v>3918</v>
      </c>
      <c r="S60" s="207">
        <v>1.90286546867411</v>
      </c>
      <c r="T60" s="211">
        <v>120</v>
      </c>
      <c r="U60" s="210">
        <v>381</v>
      </c>
      <c r="V60" s="207">
        <v>3.175</v>
      </c>
      <c r="W60" s="211">
        <v>1401</v>
      </c>
      <c r="X60" s="210">
        <v>4599</v>
      </c>
      <c r="Y60" s="207">
        <v>3.28265524625268</v>
      </c>
      <c r="Z60" s="211">
        <v>4676</v>
      </c>
      <c r="AA60" s="210">
        <v>14170</v>
      </c>
      <c r="AB60" s="207">
        <v>3.03036783575706</v>
      </c>
      <c r="AC60" s="211">
        <v>727</v>
      </c>
      <c r="AD60" s="210">
        <v>1961</v>
      </c>
      <c r="AE60" s="207">
        <v>2.69738651994498</v>
      </c>
      <c r="AF60" s="211">
        <v>972</v>
      </c>
      <c r="AG60" s="210">
        <v>1804</v>
      </c>
      <c r="AH60" s="207">
        <v>1.8559670781893</v>
      </c>
      <c r="AI60" s="211">
        <v>85</v>
      </c>
      <c r="AJ60" s="210">
        <v>151</v>
      </c>
      <c r="AK60" s="207">
        <v>1.77647058823529</v>
      </c>
      <c r="AL60" s="211">
        <v>170</v>
      </c>
      <c r="AM60" s="210">
        <v>369</v>
      </c>
      <c r="AN60" s="207">
        <v>2.17058823529412</v>
      </c>
      <c r="AO60" s="74">
        <f t="shared" si="0"/>
        <v>17168</v>
      </c>
      <c r="AP60" s="44">
        <f t="shared" si="1"/>
        <v>42063</v>
      </c>
      <c r="AQ60" s="38">
        <f t="shared" si="2"/>
        <v>2.450081547064306</v>
      </c>
    </row>
    <row r="61" spans="1:43" s="97" customFormat="1" ht="11.25">
      <c r="A61" s="238" t="s">
        <v>61</v>
      </c>
      <c r="B61" s="29">
        <v>1102</v>
      </c>
      <c r="C61" s="138">
        <v>2908</v>
      </c>
      <c r="D61" s="207">
        <v>2.63883847549909</v>
      </c>
      <c r="E61" s="205">
        <v>2052</v>
      </c>
      <c r="F61" s="206">
        <v>5938</v>
      </c>
      <c r="G61" s="207">
        <v>2.89376218323587</v>
      </c>
      <c r="H61" s="208">
        <v>4559</v>
      </c>
      <c r="I61" s="209">
        <v>10142</v>
      </c>
      <c r="J61" s="207">
        <v>2.22461066023251</v>
      </c>
      <c r="K61" s="208">
        <v>847</v>
      </c>
      <c r="L61" s="210">
        <v>2144</v>
      </c>
      <c r="M61" s="207">
        <v>2.53128689492326</v>
      </c>
      <c r="N61" s="211">
        <v>785</v>
      </c>
      <c r="O61" s="210">
        <v>2902</v>
      </c>
      <c r="P61" s="207">
        <v>3.6968152866242</v>
      </c>
      <c r="Q61" s="211">
        <v>1155</v>
      </c>
      <c r="R61" s="210">
        <v>2628</v>
      </c>
      <c r="S61" s="207">
        <v>2.27532467532468</v>
      </c>
      <c r="T61" s="211">
        <v>315</v>
      </c>
      <c r="U61" s="210">
        <v>2588</v>
      </c>
      <c r="V61" s="207">
        <v>8.21587301587302</v>
      </c>
      <c r="W61" s="211">
        <v>743</v>
      </c>
      <c r="X61" s="210">
        <v>1861</v>
      </c>
      <c r="Y61" s="207">
        <v>2.50471063257066</v>
      </c>
      <c r="Z61" s="211">
        <v>1239</v>
      </c>
      <c r="AA61" s="210">
        <v>3748</v>
      </c>
      <c r="AB61" s="207">
        <v>3.02502017756255</v>
      </c>
      <c r="AC61" s="211">
        <v>701</v>
      </c>
      <c r="AD61" s="210">
        <v>1685</v>
      </c>
      <c r="AE61" s="207">
        <v>2.4037089871612</v>
      </c>
      <c r="AF61" s="211">
        <v>525</v>
      </c>
      <c r="AG61" s="210">
        <v>1026</v>
      </c>
      <c r="AH61" s="207">
        <v>1.95428571428571</v>
      </c>
      <c r="AI61" s="211">
        <v>256</v>
      </c>
      <c r="AJ61" s="210">
        <v>514</v>
      </c>
      <c r="AK61" s="207">
        <v>2.0078125</v>
      </c>
      <c r="AL61" s="211">
        <v>294</v>
      </c>
      <c r="AM61" s="210">
        <v>1165</v>
      </c>
      <c r="AN61" s="207">
        <v>3.96258503401361</v>
      </c>
      <c r="AO61" s="74">
        <f t="shared" si="0"/>
        <v>14573</v>
      </c>
      <c r="AP61" s="44">
        <f t="shared" si="1"/>
        <v>39249</v>
      </c>
      <c r="AQ61" s="38">
        <f t="shared" si="2"/>
        <v>2.6932683730185962</v>
      </c>
    </row>
    <row r="62" spans="1:43" s="97" customFormat="1" ht="11.25">
      <c r="A62" s="238" t="s">
        <v>48</v>
      </c>
      <c r="B62" s="29">
        <v>128</v>
      </c>
      <c r="C62" s="138">
        <v>370</v>
      </c>
      <c r="D62" s="207">
        <v>2.890625</v>
      </c>
      <c r="E62" s="205">
        <v>124</v>
      </c>
      <c r="F62" s="206">
        <v>322</v>
      </c>
      <c r="G62" s="207">
        <v>2.59677419354839</v>
      </c>
      <c r="H62" s="208">
        <v>2041</v>
      </c>
      <c r="I62" s="209">
        <v>4261</v>
      </c>
      <c r="J62" s="207">
        <v>2.08770210681039</v>
      </c>
      <c r="K62" s="208">
        <v>357</v>
      </c>
      <c r="L62" s="210">
        <v>829</v>
      </c>
      <c r="M62" s="207">
        <v>2.32212885154062</v>
      </c>
      <c r="N62" s="211">
        <v>426</v>
      </c>
      <c r="O62" s="210">
        <v>1245</v>
      </c>
      <c r="P62" s="207">
        <v>2.92253521126761</v>
      </c>
      <c r="Q62" s="211">
        <v>506</v>
      </c>
      <c r="R62" s="210">
        <v>1450</v>
      </c>
      <c r="S62" s="207">
        <v>2.86561264822134</v>
      </c>
      <c r="T62" s="211">
        <v>162</v>
      </c>
      <c r="U62" s="210">
        <v>383</v>
      </c>
      <c r="V62" s="207">
        <v>2.3641975308642</v>
      </c>
      <c r="W62" s="211">
        <v>1813</v>
      </c>
      <c r="X62" s="210">
        <v>5870</v>
      </c>
      <c r="Y62" s="207">
        <v>3.23772752344181</v>
      </c>
      <c r="Z62" s="211">
        <v>6646</v>
      </c>
      <c r="AA62" s="210">
        <v>20481</v>
      </c>
      <c r="AB62" s="207">
        <v>3.08170328016852</v>
      </c>
      <c r="AC62" s="211">
        <v>293</v>
      </c>
      <c r="AD62" s="210">
        <v>877</v>
      </c>
      <c r="AE62" s="207">
        <v>2.99317406143345</v>
      </c>
      <c r="AF62" s="211">
        <v>553</v>
      </c>
      <c r="AG62" s="210">
        <v>1246</v>
      </c>
      <c r="AH62" s="207">
        <v>2.25316455696203</v>
      </c>
      <c r="AI62" s="211">
        <v>88</v>
      </c>
      <c r="AJ62" s="210">
        <v>202</v>
      </c>
      <c r="AK62" s="207">
        <v>2.29545454545455</v>
      </c>
      <c r="AL62" s="211">
        <v>56</v>
      </c>
      <c r="AM62" s="210">
        <v>173</v>
      </c>
      <c r="AN62" s="207">
        <v>3.08928571428571</v>
      </c>
      <c r="AO62" s="74">
        <f t="shared" si="0"/>
        <v>13193</v>
      </c>
      <c r="AP62" s="44">
        <f t="shared" si="1"/>
        <v>37709</v>
      </c>
      <c r="AQ62" s="38">
        <f t="shared" si="2"/>
        <v>2.858258167209884</v>
      </c>
    </row>
    <row r="63" spans="1:43" s="97" customFormat="1" ht="11.25">
      <c r="A63" s="238" t="s">
        <v>83</v>
      </c>
      <c r="B63" s="29">
        <v>1037</v>
      </c>
      <c r="C63" s="138">
        <v>2112</v>
      </c>
      <c r="D63" s="207">
        <v>2.03664416586307</v>
      </c>
      <c r="E63" s="205">
        <v>391</v>
      </c>
      <c r="F63" s="206">
        <v>835</v>
      </c>
      <c r="G63" s="207">
        <v>2.13554987212276</v>
      </c>
      <c r="H63" s="211">
        <v>4814</v>
      </c>
      <c r="I63" s="210">
        <v>8418</v>
      </c>
      <c r="J63" s="207">
        <v>1.74864977149979</v>
      </c>
      <c r="K63" s="208">
        <v>1988</v>
      </c>
      <c r="L63" s="210">
        <v>3828</v>
      </c>
      <c r="M63" s="207">
        <v>1.92555331991952</v>
      </c>
      <c r="N63" s="211">
        <v>773</v>
      </c>
      <c r="O63" s="210">
        <v>2059</v>
      </c>
      <c r="P63" s="207">
        <v>2.66364812419146</v>
      </c>
      <c r="Q63" s="211">
        <v>2147</v>
      </c>
      <c r="R63" s="210">
        <v>4450</v>
      </c>
      <c r="S63" s="207">
        <v>2.07265952491849</v>
      </c>
      <c r="T63" s="211">
        <v>74</v>
      </c>
      <c r="U63" s="210">
        <v>154</v>
      </c>
      <c r="V63" s="207">
        <v>2.08108108108108</v>
      </c>
      <c r="W63" s="211">
        <v>736</v>
      </c>
      <c r="X63" s="210">
        <v>1650</v>
      </c>
      <c r="Y63" s="207">
        <v>2.24184782608696</v>
      </c>
      <c r="Z63" s="211">
        <v>2531</v>
      </c>
      <c r="AA63" s="210">
        <v>6732</v>
      </c>
      <c r="AB63" s="207">
        <v>2.65981825365468</v>
      </c>
      <c r="AC63" s="211">
        <v>1095</v>
      </c>
      <c r="AD63" s="210">
        <v>2159</v>
      </c>
      <c r="AE63" s="207">
        <v>1.9716894977169</v>
      </c>
      <c r="AF63" s="211">
        <v>560</v>
      </c>
      <c r="AG63" s="210">
        <v>1152</v>
      </c>
      <c r="AH63" s="207">
        <v>2.05714285714286</v>
      </c>
      <c r="AI63" s="211">
        <v>73</v>
      </c>
      <c r="AJ63" s="210">
        <v>154</v>
      </c>
      <c r="AK63" s="207">
        <v>2.10958904109589</v>
      </c>
      <c r="AL63" s="211">
        <v>57</v>
      </c>
      <c r="AM63" s="210">
        <v>153</v>
      </c>
      <c r="AN63" s="207">
        <v>2.68421052631579</v>
      </c>
      <c r="AO63" s="74">
        <f t="shared" si="0"/>
        <v>16276</v>
      </c>
      <c r="AP63" s="44">
        <f t="shared" si="1"/>
        <v>33856</v>
      </c>
      <c r="AQ63" s="38">
        <f t="shared" si="2"/>
        <v>2.0801179651019908</v>
      </c>
    </row>
    <row r="64" spans="1:43" s="97" customFormat="1" ht="11.25">
      <c r="A64" s="240" t="s">
        <v>65</v>
      </c>
      <c r="B64" s="35">
        <v>440</v>
      </c>
      <c r="C64" s="142">
        <v>1787</v>
      </c>
      <c r="D64" s="212">
        <v>4.06136363636364</v>
      </c>
      <c r="E64" s="211">
        <v>399</v>
      </c>
      <c r="F64" s="210">
        <v>905</v>
      </c>
      <c r="G64" s="212">
        <v>2.26817042606516</v>
      </c>
      <c r="H64" s="213">
        <v>4166</v>
      </c>
      <c r="I64" s="214">
        <v>8918</v>
      </c>
      <c r="J64" s="212">
        <v>2.14066250600096</v>
      </c>
      <c r="K64" s="213">
        <v>509</v>
      </c>
      <c r="L64" s="210">
        <v>1145</v>
      </c>
      <c r="M64" s="212">
        <v>2.24950884086444</v>
      </c>
      <c r="N64" s="211">
        <v>872</v>
      </c>
      <c r="O64" s="210">
        <v>1843</v>
      </c>
      <c r="P64" s="212">
        <v>2.11353211009174</v>
      </c>
      <c r="Q64" s="211">
        <v>763</v>
      </c>
      <c r="R64" s="210">
        <v>1791</v>
      </c>
      <c r="S64" s="212">
        <v>2.34731323722149</v>
      </c>
      <c r="T64" s="211">
        <v>115</v>
      </c>
      <c r="U64" s="210">
        <v>372</v>
      </c>
      <c r="V64" s="212">
        <v>3.23478260869565</v>
      </c>
      <c r="W64" s="211">
        <v>1369</v>
      </c>
      <c r="X64" s="210">
        <v>2829</v>
      </c>
      <c r="Y64" s="212">
        <v>2.06647187728269</v>
      </c>
      <c r="Z64" s="211">
        <v>2393</v>
      </c>
      <c r="AA64" s="210">
        <v>5915</v>
      </c>
      <c r="AB64" s="212">
        <v>2.47179272879231</v>
      </c>
      <c r="AC64" s="211">
        <v>482</v>
      </c>
      <c r="AD64" s="210">
        <v>1296</v>
      </c>
      <c r="AE64" s="212">
        <v>2.68879668049793</v>
      </c>
      <c r="AF64" s="211">
        <v>803</v>
      </c>
      <c r="AG64" s="210">
        <v>1667</v>
      </c>
      <c r="AH64" s="212">
        <v>2.07596513075965</v>
      </c>
      <c r="AI64" s="211">
        <v>85</v>
      </c>
      <c r="AJ64" s="210">
        <v>246</v>
      </c>
      <c r="AK64" s="212">
        <v>2.89411764705882</v>
      </c>
      <c r="AL64" s="211">
        <v>166</v>
      </c>
      <c r="AM64" s="210">
        <v>579</v>
      </c>
      <c r="AN64" s="207">
        <v>3.48795180722892</v>
      </c>
      <c r="AO64" s="74">
        <f t="shared" si="0"/>
        <v>12562</v>
      </c>
      <c r="AP64" s="44">
        <f t="shared" si="1"/>
        <v>29293</v>
      </c>
      <c r="AQ64" s="38">
        <f t="shared" si="2"/>
        <v>2.331873905429072</v>
      </c>
    </row>
    <row r="65" spans="1:43" s="97" customFormat="1" ht="11.25">
      <c r="A65" s="238" t="s">
        <v>72</v>
      </c>
      <c r="B65" s="29">
        <v>180</v>
      </c>
      <c r="C65" s="138">
        <v>303</v>
      </c>
      <c r="D65" s="207">
        <v>1.68333333333333</v>
      </c>
      <c r="E65" s="205">
        <v>80</v>
      </c>
      <c r="F65" s="206">
        <v>432</v>
      </c>
      <c r="G65" s="207">
        <v>5.4</v>
      </c>
      <c r="H65" s="208">
        <v>4273</v>
      </c>
      <c r="I65" s="209">
        <v>8625</v>
      </c>
      <c r="J65" s="207">
        <v>2.01848818160543</v>
      </c>
      <c r="K65" s="208">
        <v>1814</v>
      </c>
      <c r="L65" s="210">
        <v>3818</v>
      </c>
      <c r="M65" s="207">
        <v>2.10474090407938</v>
      </c>
      <c r="N65" s="211">
        <v>387</v>
      </c>
      <c r="O65" s="210">
        <v>1331</v>
      </c>
      <c r="P65" s="207">
        <v>3.43927648578811</v>
      </c>
      <c r="Q65" s="211">
        <v>1901</v>
      </c>
      <c r="R65" s="210">
        <v>3878</v>
      </c>
      <c r="S65" s="207">
        <v>2.03997895844292</v>
      </c>
      <c r="T65" s="211">
        <v>70</v>
      </c>
      <c r="U65" s="210">
        <v>237</v>
      </c>
      <c r="V65" s="207">
        <v>3.38571428571429</v>
      </c>
      <c r="W65" s="211">
        <v>524</v>
      </c>
      <c r="X65" s="210">
        <v>2492</v>
      </c>
      <c r="Y65" s="207">
        <v>4.75572519083969</v>
      </c>
      <c r="Z65" s="211">
        <v>2184</v>
      </c>
      <c r="AA65" s="210">
        <v>6385</v>
      </c>
      <c r="AB65" s="207">
        <v>2.9235347985348</v>
      </c>
      <c r="AC65" s="211">
        <v>348</v>
      </c>
      <c r="AD65" s="210">
        <v>710</v>
      </c>
      <c r="AE65" s="207">
        <v>2.04022988505747</v>
      </c>
      <c r="AF65" s="211">
        <v>378</v>
      </c>
      <c r="AG65" s="210">
        <v>637</v>
      </c>
      <c r="AH65" s="207">
        <v>1.68518518518519</v>
      </c>
      <c r="AI65" s="211">
        <v>14</v>
      </c>
      <c r="AJ65" s="210">
        <v>27</v>
      </c>
      <c r="AK65" s="207">
        <v>1.92857142857143</v>
      </c>
      <c r="AL65" s="211">
        <v>32</v>
      </c>
      <c r="AM65" s="210">
        <v>128</v>
      </c>
      <c r="AN65" s="207">
        <v>4</v>
      </c>
      <c r="AO65" s="74">
        <f t="shared" si="0"/>
        <v>12185</v>
      </c>
      <c r="AP65" s="44">
        <f t="shared" si="1"/>
        <v>29003</v>
      </c>
      <c r="AQ65" s="38">
        <f t="shared" si="2"/>
        <v>2.380221583914649</v>
      </c>
    </row>
    <row r="66" spans="1:43" s="97" customFormat="1" ht="11.25">
      <c r="A66" s="238" t="s">
        <v>57</v>
      </c>
      <c r="B66" s="29">
        <v>108</v>
      </c>
      <c r="C66" s="138">
        <v>395</v>
      </c>
      <c r="D66" s="207">
        <v>3.65740740740741</v>
      </c>
      <c r="E66" s="205">
        <v>115</v>
      </c>
      <c r="F66" s="206">
        <v>402</v>
      </c>
      <c r="G66" s="207">
        <v>3.49565217391304</v>
      </c>
      <c r="H66" s="211">
        <v>2817</v>
      </c>
      <c r="I66" s="210">
        <v>6582</v>
      </c>
      <c r="J66" s="207">
        <v>2.33652822151225</v>
      </c>
      <c r="K66" s="208">
        <v>501</v>
      </c>
      <c r="L66" s="210">
        <v>1401</v>
      </c>
      <c r="M66" s="207">
        <v>2.79640718562874</v>
      </c>
      <c r="N66" s="211">
        <v>423</v>
      </c>
      <c r="O66" s="210">
        <v>1214</v>
      </c>
      <c r="P66" s="207">
        <v>2.86997635933806</v>
      </c>
      <c r="Q66" s="211">
        <v>500</v>
      </c>
      <c r="R66" s="210">
        <v>1422</v>
      </c>
      <c r="S66" s="207">
        <v>2.844</v>
      </c>
      <c r="T66" s="211">
        <v>51</v>
      </c>
      <c r="U66" s="210">
        <v>97</v>
      </c>
      <c r="V66" s="207">
        <v>1.90196078431373</v>
      </c>
      <c r="W66" s="211">
        <v>741</v>
      </c>
      <c r="X66" s="210">
        <v>3193</v>
      </c>
      <c r="Y66" s="207">
        <v>4.30904183535762</v>
      </c>
      <c r="Z66" s="211">
        <v>3259</v>
      </c>
      <c r="AA66" s="210">
        <v>10787</v>
      </c>
      <c r="AB66" s="207">
        <v>3.30991101564897</v>
      </c>
      <c r="AC66" s="211">
        <v>382</v>
      </c>
      <c r="AD66" s="210">
        <v>1683</v>
      </c>
      <c r="AE66" s="207">
        <v>4.40575916230366</v>
      </c>
      <c r="AF66" s="211">
        <v>346</v>
      </c>
      <c r="AG66" s="210">
        <v>906</v>
      </c>
      <c r="AH66" s="207">
        <v>2.61849710982659</v>
      </c>
      <c r="AI66" s="211">
        <v>39</v>
      </c>
      <c r="AJ66" s="210">
        <v>81</v>
      </c>
      <c r="AK66" s="207">
        <v>2.07692307692308</v>
      </c>
      <c r="AL66" s="211">
        <v>39</v>
      </c>
      <c r="AM66" s="210">
        <v>115</v>
      </c>
      <c r="AN66" s="207">
        <v>2.94871794871795</v>
      </c>
      <c r="AO66" s="74">
        <f t="shared" si="0"/>
        <v>9321</v>
      </c>
      <c r="AP66" s="44">
        <f t="shared" si="1"/>
        <v>28278</v>
      </c>
      <c r="AQ66" s="38">
        <f t="shared" si="2"/>
        <v>3.0337946572256196</v>
      </c>
    </row>
    <row r="67" spans="1:43" s="97" customFormat="1" ht="11.25">
      <c r="A67" s="238" t="s">
        <v>94</v>
      </c>
      <c r="B67" s="29">
        <v>112</v>
      </c>
      <c r="C67" s="138">
        <v>293</v>
      </c>
      <c r="D67" s="207">
        <v>2.61607142857143</v>
      </c>
      <c r="E67" s="205">
        <v>168</v>
      </c>
      <c r="F67" s="206">
        <v>482</v>
      </c>
      <c r="G67" s="207">
        <v>2.86904761904762</v>
      </c>
      <c r="H67" s="208">
        <v>4247</v>
      </c>
      <c r="I67" s="209">
        <v>8368</v>
      </c>
      <c r="J67" s="207">
        <v>1.97033199905816</v>
      </c>
      <c r="K67" s="208">
        <v>952</v>
      </c>
      <c r="L67" s="210">
        <v>2216</v>
      </c>
      <c r="M67" s="207">
        <v>2.32773109243697</v>
      </c>
      <c r="N67" s="211">
        <v>151</v>
      </c>
      <c r="O67" s="210">
        <v>408</v>
      </c>
      <c r="P67" s="207">
        <v>2.70198675496689</v>
      </c>
      <c r="Q67" s="211">
        <v>3211</v>
      </c>
      <c r="R67" s="210">
        <v>8255</v>
      </c>
      <c r="S67" s="207">
        <v>2.57085020242915</v>
      </c>
      <c r="T67" s="211">
        <v>5</v>
      </c>
      <c r="U67" s="210">
        <v>15</v>
      </c>
      <c r="V67" s="207">
        <v>3</v>
      </c>
      <c r="W67" s="211">
        <v>344</v>
      </c>
      <c r="X67" s="210">
        <v>904</v>
      </c>
      <c r="Y67" s="207">
        <v>2.62790697674419</v>
      </c>
      <c r="Z67" s="211">
        <v>961</v>
      </c>
      <c r="AA67" s="210">
        <v>3104</v>
      </c>
      <c r="AB67" s="207">
        <v>3.22996878251821</v>
      </c>
      <c r="AC67" s="211">
        <v>644</v>
      </c>
      <c r="AD67" s="210">
        <v>1569</v>
      </c>
      <c r="AE67" s="207">
        <v>2.43633540372671</v>
      </c>
      <c r="AF67" s="211">
        <v>339</v>
      </c>
      <c r="AG67" s="210">
        <v>621</v>
      </c>
      <c r="AH67" s="207">
        <v>1.83185840707965</v>
      </c>
      <c r="AI67" s="211">
        <v>24</v>
      </c>
      <c r="AJ67" s="210">
        <v>33</v>
      </c>
      <c r="AK67" s="207">
        <v>1.375</v>
      </c>
      <c r="AL67" s="211">
        <v>16</v>
      </c>
      <c r="AM67" s="210">
        <v>25</v>
      </c>
      <c r="AN67" s="207">
        <v>1.5625</v>
      </c>
      <c r="AO67" s="74">
        <f t="shared" si="0"/>
        <v>11174</v>
      </c>
      <c r="AP67" s="44">
        <f t="shared" si="1"/>
        <v>26293</v>
      </c>
      <c r="AQ67" s="38">
        <f t="shared" si="2"/>
        <v>2.353051727223913</v>
      </c>
    </row>
    <row r="68" spans="1:43" s="97" customFormat="1" ht="11.25">
      <c r="A68" s="238" t="s">
        <v>66</v>
      </c>
      <c r="B68" s="29">
        <v>883</v>
      </c>
      <c r="C68" s="138">
        <v>2509</v>
      </c>
      <c r="D68" s="207">
        <v>2.84144960362401</v>
      </c>
      <c r="E68" s="205">
        <v>569</v>
      </c>
      <c r="F68" s="206">
        <v>2173</v>
      </c>
      <c r="G68" s="207">
        <v>3.81898066783831</v>
      </c>
      <c r="H68" s="208">
        <v>2374</v>
      </c>
      <c r="I68" s="209">
        <v>4850</v>
      </c>
      <c r="J68" s="207">
        <v>2.04296545914069</v>
      </c>
      <c r="K68" s="208">
        <v>708</v>
      </c>
      <c r="L68" s="210">
        <v>2546</v>
      </c>
      <c r="M68" s="207">
        <v>3.59604519774011</v>
      </c>
      <c r="N68" s="211">
        <v>767</v>
      </c>
      <c r="O68" s="210">
        <v>2072</v>
      </c>
      <c r="P68" s="207">
        <v>2.70143415906128</v>
      </c>
      <c r="Q68" s="211">
        <v>918</v>
      </c>
      <c r="R68" s="210">
        <v>1725</v>
      </c>
      <c r="S68" s="207">
        <v>1.87908496732026</v>
      </c>
      <c r="T68" s="211">
        <v>241</v>
      </c>
      <c r="U68" s="210">
        <v>564</v>
      </c>
      <c r="V68" s="207">
        <v>2.3402489626556</v>
      </c>
      <c r="W68" s="211">
        <v>587</v>
      </c>
      <c r="X68" s="210">
        <v>1433</v>
      </c>
      <c r="Y68" s="207">
        <v>2.4412265758092</v>
      </c>
      <c r="Z68" s="211">
        <v>760</v>
      </c>
      <c r="AA68" s="210">
        <v>1774</v>
      </c>
      <c r="AB68" s="207">
        <v>2.33421052631579</v>
      </c>
      <c r="AC68" s="211">
        <v>654</v>
      </c>
      <c r="AD68" s="210">
        <v>1764</v>
      </c>
      <c r="AE68" s="207">
        <v>2.69724770642202</v>
      </c>
      <c r="AF68" s="211">
        <v>642</v>
      </c>
      <c r="AG68" s="210">
        <v>1152</v>
      </c>
      <c r="AH68" s="207">
        <v>1.79439252336449</v>
      </c>
      <c r="AI68" s="211">
        <v>142</v>
      </c>
      <c r="AJ68" s="210">
        <v>327</v>
      </c>
      <c r="AK68" s="207">
        <v>2.30281690140845</v>
      </c>
      <c r="AL68" s="211">
        <v>298</v>
      </c>
      <c r="AM68" s="210">
        <v>768</v>
      </c>
      <c r="AN68" s="207">
        <v>2.57718120805369</v>
      </c>
      <c r="AO68" s="74">
        <f t="shared" si="0"/>
        <v>9543</v>
      </c>
      <c r="AP68" s="44">
        <f t="shared" si="1"/>
        <v>23657</v>
      </c>
      <c r="AQ68" s="38">
        <f t="shared" si="2"/>
        <v>2.4789898354815048</v>
      </c>
    </row>
    <row r="69" spans="1:43" s="97" customFormat="1" ht="11.25">
      <c r="A69" s="238" t="s">
        <v>84</v>
      </c>
      <c r="B69" s="29">
        <v>213</v>
      </c>
      <c r="C69" s="138">
        <v>762</v>
      </c>
      <c r="D69" s="207">
        <v>3.57746478873239</v>
      </c>
      <c r="E69" s="205">
        <v>495</v>
      </c>
      <c r="F69" s="206">
        <v>1418</v>
      </c>
      <c r="G69" s="207">
        <v>2.86464646464646</v>
      </c>
      <c r="H69" s="208">
        <v>3920</v>
      </c>
      <c r="I69" s="209">
        <v>7331</v>
      </c>
      <c r="J69" s="207">
        <v>1.87015306122449</v>
      </c>
      <c r="K69" s="208">
        <v>425</v>
      </c>
      <c r="L69" s="210">
        <v>1525</v>
      </c>
      <c r="M69" s="207">
        <v>3.58823529411765</v>
      </c>
      <c r="N69" s="211">
        <v>710</v>
      </c>
      <c r="O69" s="210">
        <v>1461</v>
      </c>
      <c r="P69" s="207">
        <v>2.05774647887324</v>
      </c>
      <c r="Q69" s="211">
        <v>521</v>
      </c>
      <c r="R69" s="210">
        <v>1571</v>
      </c>
      <c r="S69" s="207">
        <v>3.01535508637236</v>
      </c>
      <c r="T69" s="211">
        <v>131</v>
      </c>
      <c r="U69" s="210">
        <v>401</v>
      </c>
      <c r="V69" s="207">
        <v>3.06106870229008</v>
      </c>
      <c r="W69" s="211">
        <v>574</v>
      </c>
      <c r="X69" s="210">
        <v>2561</v>
      </c>
      <c r="Y69" s="207">
        <v>4.4616724738676</v>
      </c>
      <c r="Z69" s="211">
        <v>1185</v>
      </c>
      <c r="AA69" s="210">
        <v>2972</v>
      </c>
      <c r="AB69" s="207">
        <v>2.50801687763713</v>
      </c>
      <c r="AC69" s="211">
        <v>253</v>
      </c>
      <c r="AD69" s="210">
        <v>611</v>
      </c>
      <c r="AE69" s="207">
        <v>2.41501976284585</v>
      </c>
      <c r="AF69" s="211">
        <v>489</v>
      </c>
      <c r="AG69" s="210">
        <v>1090</v>
      </c>
      <c r="AH69" s="207">
        <v>2.22903885480573</v>
      </c>
      <c r="AI69" s="211">
        <v>80</v>
      </c>
      <c r="AJ69" s="210">
        <v>272</v>
      </c>
      <c r="AK69" s="207">
        <v>3.4</v>
      </c>
      <c r="AL69" s="211">
        <v>386</v>
      </c>
      <c r="AM69" s="210">
        <v>981</v>
      </c>
      <c r="AN69" s="207">
        <v>2.54145077720207</v>
      </c>
      <c r="AO69" s="74">
        <f t="shared" si="0"/>
        <v>9382</v>
      </c>
      <c r="AP69" s="44">
        <f t="shared" si="1"/>
        <v>22956</v>
      </c>
      <c r="AQ69" s="38">
        <f t="shared" si="2"/>
        <v>2.4468130462587934</v>
      </c>
    </row>
    <row r="70" spans="1:43" s="97" customFormat="1" ht="11.25">
      <c r="A70" s="238" t="s">
        <v>64</v>
      </c>
      <c r="B70" s="29">
        <v>2124</v>
      </c>
      <c r="C70" s="138">
        <v>5560</v>
      </c>
      <c r="D70" s="207">
        <v>2.61770244821092</v>
      </c>
      <c r="E70" s="205">
        <v>1147</v>
      </c>
      <c r="F70" s="206">
        <v>2750</v>
      </c>
      <c r="G70" s="207">
        <v>2.39755884917175</v>
      </c>
      <c r="H70" s="208">
        <v>2276</v>
      </c>
      <c r="I70" s="209">
        <v>3017</v>
      </c>
      <c r="J70" s="207">
        <v>1.32557117750439</v>
      </c>
      <c r="K70" s="208">
        <v>880</v>
      </c>
      <c r="L70" s="210">
        <v>1635</v>
      </c>
      <c r="M70" s="207">
        <v>1.85795454545455</v>
      </c>
      <c r="N70" s="211">
        <v>479</v>
      </c>
      <c r="O70" s="210">
        <v>814</v>
      </c>
      <c r="P70" s="207">
        <v>1.69937369519833</v>
      </c>
      <c r="Q70" s="211">
        <v>871</v>
      </c>
      <c r="R70" s="210">
        <v>1500</v>
      </c>
      <c r="S70" s="207">
        <v>1.72215843857635</v>
      </c>
      <c r="T70" s="211">
        <v>230</v>
      </c>
      <c r="U70" s="210">
        <v>385</v>
      </c>
      <c r="V70" s="207">
        <v>1.67391304347826</v>
      </c>
      <c r="W70" s="211">
        <v>304</v>
      </c>
      <c r="X70" s="210">
        <v>484</v>
      </c>
      <c r="Y70" s="207">
        <v>1.59210526315789</v>
      </c>
      <c r="Z70" s="211">
        <v>324</v>
      </c>
      <c r="AA70" s="210">
        <v>502</v>
      </c>
      <c r="AB70" s="207">
        <v>1.54938271604938</v>
      </c>
      <c r="AC70" s="211">
        <v>511</v>
      </c>
      <c r="AD70" s="210">
        <v>1144</v>
      </c>
      <c r="AE70" s="207">
        <v>2.23874755381605</v>
      </c>
      <c r="AF70" s="211">
        <v>1532</v>
      </c>
      <c r="AG70" s="210">
        <v>3133</v>
      </c>
      <c r="AH70" s="207">
        <v>2.04503916449086</v>
      </c>
      <c r="AI70" s="211">
        <v>139</v>
      </c>
      <c r="AJ70" s="210">
        <v>241</v>
      </c>
      <c r="AK70" s="207">
        <v>1.73381294964029</v>
      </c>
      <c r="AL70" s="211">
        <v>299</v>
      </c>
      <c r="AM70" s="210">
        <v>475</v>
      </c>
      <c r="AN70" s="207">
        <v>1.58862876254181</v>
      </c>
      <c r="AO70" s="74">
        <f t="shared" si="0"/>
        <v>11116</v>
      </c>
      <c r="AP70" s="44">
        <f t="shared" si="1"/>
        <v>21640</v>
      </c>
      <c r="AQ70" s="38">
        <f t="shared" si="2"/>
        <v>1.9467434328895286</v>
      </c>
    </row>
    <row r="71" spans="1:43" s="97" customFormat="1" ht="11.25">
      <c r="A71" s="238" t="s">
        <v>54</v>
      </c>
      <c r="B71" s="29">
        <v>370</v>
      </c>
      <c r="C71" s="138">
        <v>1143</v>
      </c>
      <c r="D71" s="207">
        <v>3.08918918918919</v>
      </c>
      <c r="E71" s="205">
        <v>405</v>
      </c>
      <c r="F71" s="206">
        <v>1107</v>
      </c>
      <c r="G71" s="207">
        <v>2.73333333333333</v>
      </c>
      <c r="H71" s="208">
        <v>2970</v>
      </c>
      <c r="I71" s="209">
        <v>5356</v>
      </c>
      <c r="J71" s="207">
        <v>1.803367003367</v>
      </c>
      <c r="K71" s="208">
        <v>563</v>
      </c>
      <c r="L71" s="210">
        <v>2660</v>
      </c>
      <c r="M71" s="207">
        <v>4.7246891651865</v>
      </c>
      <c r="N71" s="211">
        <v>616</v>
      </c>
      <c r="O71" s="210">
        <v>1346</v>
      </c>
      <c r="P71" s="207">
        <v>2.18506493506493</v>
      </c>
      <c r="Q71" s="211">
        <v>541</v>
      </c>
      <c r="R71" s="210">
        <v>1171</v>
      </c>
      <c r="S71" s="207">
        <v>2.1645101663586</v>
      </c>
      <c r="T71" s="211">
        <v>116</v>
      </c>
      <c r="U71" s="210">
        <v>366</v>
      </c>
      <c r="V71" s="207">
        <v>3.1551724137931</v>
      </c>
      <c r="W71" s="211">
        <v>547</v>
      </c>
      <c r="X71" s="210">
        <v>1610</v>
      </c>
      <c r="Y71" s="207">
        <v>2.94332723948812</v>
      </c>
      <c r="Z71" s="211">
        <v>1046</v>
      </c>
      <c r="AA71" s="210">
        <v>2442</v>
      </c>
      <c r="AB71" s="207">
        <v>2.33460803059273</v>
      </c>
      <c r="AC71" s="211">
        <v>209</v>
      </c>
      <c r="AD71" s="210">
        <v>537</v>
      </c>
      <c r="AE71" s="207">
        <v>2.56937799043062</v>
      </c>
      <c r="AF71" s="211">
        <v>742</v>
      </c>
      <c r="AG71" s="210">
        <v>1868</v>
      </c>
      <c r="AH71" s="207">
        <v>2.51752021563342</v>
      </c>
      <c r="AI71" s="211">
        <v>119</v>
      </c>
      <c r="AJ71" s="210">
        <v>286</v>
      </c>
      <c r="AK71" s="207">
        <v>2.40336134453782</v>
      </c>
      <c r="AL71" s="211">
        <v>276</v>
      </c>
      <c r="AM71" s="210">
        <v>1421</v>
      </c>
      <c r="AN71" s="207">
        <v>5.14855072463768</v>
      </c>
      <c r="AO71" s="74">
        <f aca="true" t="shared" si="3" ref="AO71:AO80">SUM(B71,E71,H71,K71,N71,Q71,T71,W71,Z71,AC71,AF71,AI71,AL71)</f>
        <v>8520</v>
      </c>
      <c r="AP71" s="44">
        <f aca="true" t="shared" si="4" ref="AP71:AP80">SUM(C71,F71,I71,L71,O71,R71,U71,X71,AA71,AD71,AG71,AJ71,AM71)</f>
        <v>21313</v>
      </c>
      <c r="AQ71" s="38">
        <f t="shared" si="2"/>
        <v>2.501525821596244</v>
      </c>
    </row>
    <row r="72" spans="1:43" s="97" customFormat="1" ht="11.25">
      <c r="A72" s="238" t="s">
        <v>93</v>
      </c>
      <c r="B72" s="29">
        <v>161</v>
      </c>
      <c r="C72" s="138">
        <v>482</v>
      </c>
      <c r="D72" s="207">
        <v>2.99378881987578</v>
      </c>
      <c r="E72" s="205">
        <v>73</v>
      </c>
      <c r="F72" s="206">
        <v>433</v>
      </c>
      <c r="G72" s="207">
        <v>5.93150684931507</v>
      </c>
      <c r="H72" s="208">
        <v>1196</v>
      </c>
      <c r="I72" s="209">
        <v>2977</v>
      </c>
      <c r="J72" s="207">
        <v>2.48913043478261</v>
      </c>
      <c r="K72" s="208">
        <v>554</v>
      </c>
      <c r="L72" s="210">
        <v>1456</v>
      </c>
      <c r="M72" s="207">
        <v>2.62815884476534</v>
      </c>
      <c r="N72" s="211">
        <v>107</v>
      </c>
      <c r="O72" s="210">
        <v>343</v>
      </c>
      <c r="P72" s="207">
        <v>3.20560747663551</v>
      </c>
      <c r="Q72" s="211">
        <v>1021</v>
      </c>
      <c r="R72" s="210">
        <v>3205</v>
      </c>
      <c r="S72" s="207">
        <v>3.13907933398629</v>
      </c>
      <c r="T72" s="211">
        <v>9</v>
      </c>
      <c r="U72" s="210">
        <v>56</v>
      </c>
      <c r="V72" s="207">
        <v>6.22222222222222</v>
      </c>
      <c r="W72" s="211">
        <v>319</v>
      </c>
      <c r="X72" s="210">
        <v>1033</v>
      </c>
      <c r="Y72" s="207">
        <v>3.23824451410658</v>
      </c>
      <c r="Z72" s="211">
        <v>1514</v>
      </c>
      <c r="AA72" s="210">
        <v>6348</v>
      </c>
      <c r="AB72" s="207">
        <v>4.19286657859974</v>
      </c>
      <c r="AC72" s="211">
        <v>462</v>
      </c>
      <c r="AD72" s="210">
        <v>1222</v>
      </c>
      <c r="AE72" s="207">
        <v>2.64502164502164</v>
      </c>
      <c r="AF72" s="211">
        <v>385</v>
      </c>
      <c r="AG72" s="210">
        <v>1025</v>
      </c>
      <c r="AH72" s="207">
        <v>2.66233766233766</v>
      </c>
      <c r="AI72" s="211">
        <v>22</v>
      </c>
      <c r="AJ72" s="210">
        <v>60</v>
      </c>
      <c r="AK72" s="207">
        <v>2.72727272727273</v>
      </c>
      <c r="AL72" s="211">
        <v>260</v>
      </c>
      <c r="AM72" s="210">
        <v>293</v>
      </c>
      <c r="AN72" s="207">
        <v>1.12692307692308</v>
      </c>
      <c r="AO72" s="74">
        <f t="shared" si="3"/>
        <v>6083</v>
      </c>
      <c r="AP72" s="44">
        <f t="shared" si="4"/>
        <v>18933</v>
      </c>
      <c r="AQ72" s="38">
        <f t="shared" si="2"/>
        <v>3.1124445175078086</v>
      </c>
    </row>
    <row r="73" spans="1:43" s="97" customFormat="1" ht="11.25">
      <c r="A73" s="238" t="s">
        <v>71</v>
      </c>
      <c r="B73" s="29">
        <v>251</v>
      </c>
      <c r="C73" s="138">
        <v>623</v>
      </c>
      <c r="D73" s="207">
        <v>2.48207171314741</v>
      </c>
      <c r="E73" s="205">
        <v>183</v>
      </c>
      <c r="F73" s="206">
        <v>406</v>
      </c>
      <c r="G73" s="207">
        <v>2.21857923497268</v>
      </c>
      <c r="H73" s="208">
        <v>2395</v>
      </c>
      <c r="I73" s="209">
        <v>5376</v>
      </c>
      <c r="J73" s="207">
        <v>2.2446764091858</v>
      </c>
      <c r="K73" s="208">
        <v>554</v>
      </c>
      <c r="L73" s="210">
        <v>1027</v>
      </c>
      <c r="M73" s="207">
        <v>1.85379061371841</v>
      </c>
      <c r="N73" s="211">
        <v>359</v>
      </c>
      <c r="O73" s="210">
        <v>786</v>
      </c>
      <c r="P73" s="207">
        <v>2.18941504178273</v>
      </c>
      <c r="Q73" s="211">
        <v>887</v>
      </c>
      <c r="R73" s="210">
        <v>1668</v>
      </c>
      <c r="S73" s="207">
        <v>1.88049605411499</v>
      </c>
      <c r="T73" s="211">
        <v>51</v>
      </c>
      <c r="U73" s="210">
        <v>137</v>
      </c>
      <c r="V73" s="207">
        <v>2.68627450980392</v>
      </c>
      <c r="W73" s="211">
        <v>555</v>
      </c>
      <c r="X73" s="210">
        <v>1728</v>
      </c>
      <c r="Y73" s="207">
        <v>3.11351351351351</v>
      </c>
      <c r="Z73" s="211">
        <v>1148</v>
      </c>
      <c r="AA73" s="210">
        <v>2849</v>
      </c>
      <c r="AB73" s="207">
        <v>2.48170731707317</v>
      </c>
      <c r="AC73" s="211">
        <v>308</v>
      </c>
      <c r="AD73" s="210">
        <v>836</v>
      </c>
      <c r="AE73" s="207">
        <v>2.71428571428571</v>
      </c>
      <c r="AF73" s="211">
        <v>321</v>
      </c>
      <c r="AG73" s="210">
        <v>646</v>
      </c>
      <c r="AH73" s="207">
        <v>2.01246105919003</v>
      </c>
      <c r="AI73" s="211">
        <v>67</v>
      </c>
      <c r="AJ73" s="210">
        <v>128</v>
      </c>
      <c r="AK73" s="207">
        <v>1.91044776119403</v>
      </c>
      <c r="AL73" s="211">
        <v>39</v>
      </c>
      <c r="AM73" s="210">
        <v>83</v>
      </c>
      <c r="AN73" s="207">
        <v>2.12820512820513</v>
      </c>
      <c r="AO73" s="74">
        <f t="shared" si="3"/>
        <v>7118</v>
      </c>
      <c r="AP73" s="44">
        <f t="shared" si="4"/>
        <v>16293</v>
      </c>
      <c r="AQ73" s="38">
        <f t="shared" si="2"/>
        <v>2.2889856701320594</v>
      </c>
    </row>
    <row r="74" spans="1:43" s="97" customFormat="1" ht="11.25">
      <c r="A74" s="238" t="s">
        <v>69</v>
      </c>
      <c r="B74" s="29">
        <v>705</v>
      </c>
      <c r="C74" s="138">
        <v>2143</v>
      </c>
      <c r="D74" s="207">
        <v>3.03971631205674</v>
      </c>
      <c r="E74" s="205">
        <v>673</v>
      </c>
      <c r="F74" s="206">
        <v>1271</v>
      </c>
      <c r="G74" s="207">
        <v>1.88855869242199</v>
      </c>
      <c r="H74" s="208">
        <v>1288</v>
      </c>
      <c r="I74" s="209">
        <v>2198</v>
      </c>
      <c r="J74" s="207">
        <v>1.70652173913043</v>
      </c>
      <c r="K74" s="208">
        <v>256</v>
      </c>
      <c r="L74" s="210">
        <v>570</v>
      </c>
      <c r="M74" s="207">
        <v>2.2265625</v>
      </c>
      <c r="N74" s="211">
        <v>260</v>
      </c>
      <c r="O74" s="210">
        <v>1052</v>
      </c>
      <c r="P74" s="207">
        <v>4.04615384615385</v>
      </c>
      <c r="Q74" s="211">
        <v>236</v>
      </c>
      <c r="R74" s="210">
        <v>606</v>
      </c>
      <c r="S74" s="207">
        <v>2.56779661016949</v>
      </c>
      <c r="T74" s="211">
        <v>79</v>
      </c>
      <c r="U74" s="210">
        <v>377</v>
      </c>
      <c r="V74" s="207">
        <v>4.77215189873418</v>
      </c>
      <c r="W74" s="211">
        <v>297</v>
      </c>
      <c r="X74" s="210">
        <v>698</v>
      </c>
      <c r="Y74" s="207">
        <v>2.35016835016835</v>
      </c>
      <c r="Z74" s="211">
        <v>755</v>
      </c>
      <c r="AA74" s="210">
        <v>1883</v>
      </c>
      <c r="AB74" s="207">
        <v>2.49403973509934</v>
      </c>
      <c r="AC74" s="211">
        <v>367</v>
      </c>
      <c r="AD74" s="210">
        <v>1289</v>
      </c>
      <c r="AE74" s="207">
        <v>3.51226158038147</v>
      </c>
      <c r="AF74" s="211">
        <v>261</v>
      </c>
      <c r="AG74" s="210">
        <v>560</v>
      </c>
      <c r="AH74" s="207">
        <v>2.1455938697318</v>
      </c>
      <c r="AI74" s="211">
        <v>75</v>
      </c>
      <c r="AJ74" s="210">
        <v>151</v>
      </c>
      <c r="AK74" s="207">
        <v>2.01333333333333</v>
      </c>
      <c r="AL74" s="211">
        <v>70</v>
      </c>
      <c r="AM74" s="210">
        <v>165</v>
      </c>
      <c r="AN74" s="207">
        <v>2.35714285714286</v>
      </c>
      <c r="AO74" s="74">
        <f t="shared" si="3"/>
        <v>5322</v>
      </c>
      <c r="AP74" s="44">
        <f t="shared" si="4"/>
        <v>12963</v>
      </c>
      <c r="AQ74" s="38">
        <f aca="true" t="shared" si="5" ref="AQ74:AQ80">AP74/AO74</f>
        <v>2.435738444193912</v>
      </c>
    </row>
    <row r="75" spans="1:43" s="97" customFormat="1" ht="11.25">
      <c r="A75" s="238" t="s">
        <v>79</v>
      </c>
      <c r="B75" s="29">
        <v>486</v>
      </c>
      <c r="C75" s="138">
        <v>1477</v>
      </c>
      <c r="D75" s="207">
        <v>3.03909465020576</v>
      </c>
      <c r="E75" s="205">
        <v>287</v>
      </c>
      <c r="F75" s="206">
        <v>515</v>
      </c>
      <c r="G75" s="207">
        <v>1.79442508710801</v>
      </c>
      <c r="H75" s="208">
        <v>1438</v>
      </c>
      <c r="I75" s="209">
        <v>2910</v>
      </c>
      <c r="J75" s="207">
        <v>2.02364394993046</v>
      </c>
      <c r="K75" s="208">
        <v>376</v>
      </c>
      <c r="L75" s="210">
        <v>1660</v>
      </c>
      <c r="M75" s="207">
        <v>4.41489361702128</v>
      </c>
      <c r="N75" s="211">
        <v>278</v>
      </c>
      <c r="O75" s="210">
        <v>556</v>
      </c>
      <c r="P75" s="207">
        <v>2</v>
      </c>
      <c r="Q75" s="211">
        <v>412</v>
      </c>
      <c r="R75" s="210">
        <v>1009</v>
      </c>
      <c r="S75" s="207">
        <v>2.44902912621359</v>
      </c>
      <c r="T75" s="211">
        <v>29</v>
      </c>
      <c r="U75" s="210">
        <v>74</v>
      </c>
      <c r="V75" s="207">
        <v>2.55172413793103</v>
      </c>
      <c r="W75" s="211">
        <v>470</v>
      </c>
      <c r="X75" s="210">
        <v>1229</v>
      </c>
      <c r="Y75" s="207">
        <v>2.61489361702128</v>
      </c>
      <c r="Z75" s="211">
        <v>763</v>
      </c>
      <c r="AA75" s="210">
        <v>1695</v>
      </c>
      <c r="AB75" s="207">
        <v>2.22149410222805</v>
      </c>
      <c r="AC75" s="211">
        <v>240</v>
      </c>
      <c r="AD75" s="210">
        <v>617</v>
      </c>
      <c r="AE75" s="207">
        <v>2.57083333333333</v>
      </c>
      <c r="AF75" s="211">
        <v>430</v>
      </c>
      <c r="AG75" s="210">
        <v>783</v>
      </c>
      <c r="AH75" s="207">
        <v>1.82093023255814</v>
      </c>
      <c r="AI75" s="211">
        <v>79</v>
      </c>
      <c r="AJ75" s="210">
        <v>87</v>
      </c>
      <c r="AK75" s="207">
        <v>1.10126582278481</v>
      </c>
      <c r="AL75" s="211">
        <v>75</v>
      </c>
      <c r="AM75" s="210">
        <v>146</v>
      </c>
      <c r="AN75" s="207">
        <v>1.94666666666667</v>
      </c>
      <c r="AO75" s="74">
        <f t="shared" si="3"/>
        <v>5363</v>
      </c>
      <c r="AP75" s="44">
        <f t="shared" si="4"/>
        <v>12758</v>
      </c>
      <c r="AQ75" s="38">
        <f t="shared" si="5"/>
        <v>2.3788924109640126</v>
      </c>
    </row>
    <row r="76" spans="1:43" s="97" customFormat="1" ht="11.25">
      <c r="A76" s="238" t="s">
        <v>81</v>
      </c>
      <c r="B76" s="29">
        <v>305</v>
      </c>
      <c r="C76" s="138">
        <v>1004</v>
      </c>
      <c r="D76" s="207">
        <v>3.29180327868852</v>
      </c>
      <c r="E76" s="205">
        <v>212</v>
      </c>
      <c r="F76" s="206">
        <v>415</v>
      </c>
      <c r="G76" s="207">
        <v>1.95754716981132</v>
      </c>
      <c r="H76" s="208">
        <v>1520</v>
      </c>
      <c r="I76" s="209">
        <v>2640</v>
      </c>
      <c r="J76" s="207">
        <v>1.73684210526316</v>
      </c>
      <c r="K76" s="208">
        <v>470</v>
      </c>
      <c r="L76" s="210">
        <v>1127</v>
      </c>
      <c r="M76" s="207">
        <v>2.39787234042553</v>
      </c>
      <c r="N76" s="211">
        <v>318</v>
      </c>
      <c r="O76" s="210">
        <v>688</v>
      </c>
      <c r="P76" s="207">
        <v>2.16352201257862</v>
      </c>
      <c r="Q76" s="211">
        <v>555</v>
      </c>
      <c r="R76" s="210">
        <v>1077</v>
      </c>
      <c r="S76" s="207">
        <v>1.94054054054054</v>
      </c>
      <c r="T76" s="211">
        <v>71</v>
      </c>
      <c r="U76" s="210">
        <v>125</v>
      </c>
      <c r="V76" s="207">
        <v>1.76056338028169</v>
      </c>
      <c r="W76" s="211">
        <v>309</v>
      </c>
      <c r="X76" s="210">
        <v>776</v>
      </c>
      <c r="Y76" s="207">
        <v>2.51132686084142</v>
      </c>
      <c r="Z76" s="211">
        <v>870</v>
      </c>
      <c r="AA76" s="210">
        <v>1823</v>
      </c>
      <c r="AB76" s="207">
        <v>2.09540229885057</v>
      </c>
      <c r="AC76" s="211">
        <v>302</v>
      </c>
      <c r="AD76" s="210">
        <v>984</v>
      </c>
      <c r="AE76" s="207">
        <v>3.25827814569536</v>
      </c>
      <c r="AF76" s="211">
        <v>333</v>
      </c>
      <c r="AG76" s="210">
        <v>662</v>
      </c>
      <c r="AH76" s="207">
        <v>1.98798798798799</v>
      </c>
      <c r="AI76" s="211">
        <v>27</v>
      </c>
      <c r="AJ76" s="210">
        <v>46</v>
      </c>
      <c r="AK76" s="207">
        <v>1.7037037037037</v>
      </c>
      <c r="AL76" s="211">
        <v>62</v>
      </c>
      <c r="AM76" s="210">
        <v>231</v>
      </c>
      <c r="AN76" s="207">
        <v>3.7258064516129</v>
      </c>
      <c r="AO76" s="74">
        <f t="shared" si="3"/>
        <v>5354</v>
      </c>
      <c r="AP76" s="44">
        <f t="shared" si="4"/>
        <v>11598</v>
      </c>
      <c r="AQ76" s="38">
        <f t="shared" si="5"/>
        <v>2.1662308554351886</v>
      </c>
    </row>
    <row r="77" spans="1:43" s="97" customFormat="1" ht="11.25">
      <c r="A77" s="238" t="s">
        <v>85</v>
      </c>
      <c r="B77" s="29">
        <v>153</v>
      </c>
      <c r="C77" s="138">
        <v>458</v>
      </c>
      <c r="D77" s="207">
        <v>2.99346405228758</v>
      </c>
      <c r="E77" s="205">
        <v>119</v>
      </c>
      <c r="F77" s="206">
        <v>396</v>
      </c>
      <c r="G77" s="207">
        <v>3.32773109243697</v>
      </c>
      <c r="H77" s="208">
        <v>1521</v>
      </c>
      <c r="I77" s="209">
        <v>3416</v>
      </c>
      <c r="J77" s="207">
        <v>2.24589086127548</v>
      </c>
      <c r="K77" s="208">
        <v>166</v>
      </c>
      <c r="L77" s="210">
        <v>366</v>
      </c>
      <c r="M77" s="207">
        <v>2.20481927710843</v>
      </c>
      <c r="N77" s="211">
        <v>433</v>
      </c>
      <c r="O77" s="210">
        <v>803</v>
      </c>
      <c r="P77" s="207">
        <v>1.85450346420323</v>
      </c>
      <c r="Q77" s="211">
        <v>253</v>
      </c>
      <c r="R77" s="210">
        <v>662</v>
      </c>
      <c r="S77" s="207">
        <v>2.61660079051383</v>
      </c>
      <c r="T77" s="211">
        <v>29</v>
      </c>
      <c r="U77" s="210">
        <v>67</v>
      </c>
      <c r="V77" s="207">
        <v>2.31034482758621</v>
      </c>
      <c r="W77" s="211">
        <v>279</v>
      </c>
      <c r="X77" s="210">
        <v>701</v>
      </c>
      <c r="Y77" s="207">
        <v>2.51254480286738</v>
      </c>
      <c r="Z77" s="211">
        <v>1013</v>
      </c>
      <c r="AA77" s="210">
        <v>2783</v>
      </c>
      <c r="AB77" s="207">
        <v>2.74728529121422</v>
      </c>
      <c r="AC77" s="211">
        <v>200</v>
      </c>
      <c r="AD77" s="210">
        <v>1078</v>
      </c>
      <c r="AE77" s="207">
        <v>5.39</v>
      </c>
      <c r="AF77" s="211">
        <v>247</v>
      </c>
      <c r="AG77" s="210">
        <v>641</v>
      </c>
      <c r="AH77" s="207">
        <v>2.59514170040486</v>
      </c>
      <c r="AI77" s="211">
        <v>3</v>
      </c>
      <c r="AJ77" s="210">
        <v>3</v>
      </c>
      <c r="AK77" s="207">
        <v>1</v>
      </c>
      <c r="AL77" s="211">
        <v>36</v>
      </c>
      <c r="AM77" s="210">
        <v>114</v>
      </c>
      <c r="AN77" s="207">
        <v>3.16666666666667</v>
      </c>
      <c r="AO77" s="74">
        <f t="shared" si="3"/>
        <v>4452</v>
      </c>
      <c r="AP77" s="44">
        <f t="shared" si="4"/>
        <v>11488</v>
      </c>
      <c r="AQ77" s="38">
        <f t="shared" si="5"/>
        <v>2.5804132973944296</v>
      </c>
    </row>
    <row r="78" spans="1:43" s="97" customFormat="1" ht="11.25">
      <c r="A78" s="238" t="s">
        <v>82</v>
      </c>
      <c r="B78" s="29">
        <v>135</v>
      </c>
      <c r="C78" s="138">
        <v>508</v>
      </c>
      <c r="D78" s="207">
        <v>3.76296296296296</v>
      </c>
      <c r="E78" s="205">
        <v>80</v>
      </c>
      <c r="F78" s="206">
        <v>174</v>
      </c>
      <c r="G78" s="207">
        <v>2.175</v>
      </c>
      <c r="H78" s="208">
        <v>1364</v>
      </c>
      <c r="I78" s="209">
        <v>2888</v>
      </c>
      <c r="J78" s="207">
        <v>2.11730205278592</v>
      </c>
      <c r="K78" s="208">
        <v>345</v>
      </c>
      <c r="L78" s="210">
        <v>790</v>
      </c>
      <c r="M78" s="207">
        <v>2.28985507246377</v>
      </c>
      <c r="N78" s="211">
        <v>126</v>
      </c>
      <c r="O78" s="210">
        <v>283</v>
      </c>
      <c r="P78" s="207">
        <v>2.24603174603175</v>
      </c>
      <c r="Q78" s="211">
        <v>615</v>
      </c>
      <c r="R78" s="210">
        <v>2232</v>
      </c>
      <c r="S78" s="207">
        <v>3.62926829268293</v>
      </c>
      <c r="T78" s="211">
        <v>18</v>
      </c>
      <c r="U78" s="210">
        <v>38</v>
      </c>
      <c r="V78" s="207">
        <v>2.11111111111111</v>
      </c>
      <c r="W78" s="211">
        <v>144</v>
      </c>
      <c r="X78" s="210">
        <v>486</v>
      </c>
      <c r="Y78" s="207">
        <v>3.375</v>
      </c>
      <c r="Z78" s="211">
        <v>619</v>
      </c>
      <c r="AA78" s="210">
        <v>1668</v>
      </c>
      <c r="AB78" s="207">
        <v>2.69466882067851</v>
      </c>
      <c r="AC78" s="211">
        <v>170</v>
      </c>
      <c r="AD78" s="210">
        <v>473</v>
      </c>
      <c r="AE78" s="207">
        <v>2.78235294117647</v>
      </c>
      <c r="AF78" s="211">
        <v>577</v>
      </c>
      <c r="AG78" s="210">
        <v>948</v>
      </c>
      <c r="AH78" s="207">
        <v>1.64298093587522</v>
      </c>
      <c r="AI78" s="211">
        <v>27</v>
      </c>
      <c r="AJ78" s="210">
        <v>38</v>
      </c>
      <c r="AK78" s="207">
        <v>1.40740740740741</v>
      </c>
      <c r="AL78" s="211">
        <v>29</v>
      </c>
      <c r="AM78" s="210">
        <v>52</v>
      </c>
      <c r="AN78" s="207">
        <v>1.79310344827586</v>
      </c>
      <c r="AO78" s="74">
        <f t="shared" si="3"/>
        <v>4249</v>
      </c>
      <c r="AP78" s="44">
        <f t="shared" si="4"/>
        <v>10578</v>
      </c>
      <c r="AQ78" s="38">
        <f t="shared" si="5"/>
        <v>2.4895269475170627</v>
      </c>
    </row>
    <row r="79" spans="1:43" s="97" customFormat="1" ht="11.25">
      <c r="A79" s="238" t="s">
        <v>80</v>
      </c>
      <c r="B79" s="29">
        <v>352</v>
      </c>
      <c r="C79" s="138">
        <v>1773</v>
      </c>
      <c r="D79" s="207">
        <v>5.03693181818182</v>
      </c>
      <c r="E79" s="205">
        <v>231</v>
      </c>
      <c r="F79" s="206">
        <v>472</v>
      </c>
      <c r="G79" s="207">
        <v>2.04329004329004</v>
      </c>
      <c r="H79" s="208">
        <v>1271</v>
      </c>
      <c r="I79" s="209">
        <v>2277</v>
      </c>
      <c r="J79" s="207">
        <v>1.79150275373721</v>
      </c>
      <c r="K79" s="208">
        <v>412</v>
      </c>
      <c r="L79" s="210">
        <v>806</v>
      </c>
      <c r="M79" s="207">
        <v>1.95631067961165</v>
      </c>
      <c r="N79" s="211">
        <v>220</v>
      </c>
      <c r="O79" s="210">
        <v>439</v>
      </c>
      <c r="P79" s="207">
        <v>1.99545454545455</v>
      </c>
      <c r="Q79" s="211">
        <v>420</v>
      </c>
      <c r="R79" s="210">
        <v>886</v>
      </c>
      <c r="S79" s="207">
        <v>2.10952380952381</v>
      </c>
      <c r="T79" s="211">
        <v>19</v>
      </c>
      <c r="U79" s="210">
        <v>36</v>
      </c>
      <c r="V79" s="207">
        <v>1.89473684210526</v>
      </c>
      <c r="W79" s="211">
        <v>286</v>
      </c>
      <c r="X79" s="210">
        <v>596</v>
      </c>
      <c r="Y79" s="207">
        <v>2.08391608391608</v>
      </c>
      <c r="Z79" s="211">
        <v>665</v>
      </c>
      <c r="AA79" s="210">
        <v>1414</v>
      </c>
      <c r="AB79" s="207">
        <v>2.12631578947368</v>
      </c>
      <c r="AC79" s="211">
        <v>197</v>
      </c>
      <c r="AD79" s="210">
        <v>744</v>
      </c>
      <c r="AE79" s="207">
        <v>3.77664974619289</v>
      </c>
      <c r="AF79" s="211">
        <v>294</v>
      </c>
      <c r="AG79" s="210">
        <v>647</v>
      </c>
      <c r="AH79" s="207">
        <v>2.20068027210884</v>
      </c>
      <c r="AI79" s="211">
        <v>11</v>
      </c>
      <c r="AJ79" s="210">
        <v>32</v>
      </c>
      <c r="AK79" s="207">
        <v>2.90909090909091</v>
      </c>
      <c r="AL79" s="211">
        <v>165</v>
      </c>
      <c r="AM79" s="210">
        <v>374</v>
      </c>
      <c r="AN79" s="207">
        <v>2.26666666666667</v>
      </c>
      <c r="AO79" s="74">
        <f t="shared" si="3"/>
        <v>4543</v>
      </c>
      <c r="AP79" s="44">
        <f t="shared" si="4"/>
        <v>10496</v>
      </c>
      <c r="AQ79" s="38">
        <f t="shared" si="5"/>
        <v>2.3103675985031917</v>
      </c>
    </row>
    <row r="80" spans="1:43" s="97" customFormat="1" ht="11.25">
      <c r="A80" s="238" t="s">
        <v>70</v>
      </c>
      <c r="B80" s="29">
        <v>183</v>
      </c>
      <c r="C80" s="138">
        <v>523</v>
      </c>
      <c r="D80" s="207">
        <v>2.85792349726776</v>
      </c>
      <c r="E80" s="205">
        <v>204</v>
      </c>
      <c r="F80" s="206">
        <v>380</v>
      </c>
      <c r="G80" s="207">
        <v>1.86274509803922</v>
      </c>
      <c r="H80" s="208">
        <v>1382</v>
      </c>
      <c r="I80" s="209">
        <v>2215</v>
      </c>
      <c r="J80" s="207">
        <v>1.6027496382055</v>
      </c>
      <c r="K80" s="208">
        <v>433</v>
      </c>
      <c r="L80" s="210">
        <v>656</v>
      </c>
      <c r="M80" s="207">
        <v>1.51501154734411</v>
      </c>
      <c r="N80" s="211">
        <v>283</v>
      </c>
      <c r="O80" s="210">
        <v>612</v>
      </c>
      <c r="P80" s="207">
        <v>2.16254416961131</v>
      </c>
      <c r="Q80" s="211">
        <v>339</v>
      </c>
      <c r="R80" s="210">
        <v>855</v>
      </c>
      <c r="S80" s="207">
        <v>2.52212389380531</v>
      </c>
      <c r="T80" s="211">
        <v>40</v>
      </c>
      <c r="U80" s="210">
        <v>98</v>
      </c>
      <c r="V80" s="207">
        <v>2.45</v>
      </c>
      <c r="W80" s="211">
        <v>382</v>
      </c>
      <c r="X80" s="210">
        <v>825</v>
      </c>
      <c r="Y80" s="207">
        <v>2.15968586387435</v>
      </c>
      <c r="Z80" s="211">
        <v>714</v>
      </c>
      <c r="AA80" s="210">
        <v>1418</v>
      </c>
      <c r="AB80" s="207">
        <v>1.9859943977591</v>
      </c>
      <c r="AC80" s="211">
        <v>345</v>
      </c>
      <c r="AD80" s="210">
        <v>680</v>
      </c>
      <c r="AE80" s="207">
        <v>1.97101449275362</v>
      </c>
      <c r="AF80" s="211">
        <v>496</v>
      </c>
      <c r="AG80" s="210">
        <v>866</v>
      </c>
      <c r="AH80" s="207">
        <v>1.74596774193548</v>
      </c>
      <c r="AI80" s="211">
        <v>31</v>
      </c>
      <c r="AJ80" s="210">
        <v>57</v>
      </c>
      <c r="AK80" s="207">
        <v>1.83870967741935</v>
      </c>
      <c r="AL80" s="211">
        <v>58</v>
      </c>
      <c r="AM80" s="210">
        <v>158</v>
      </c>
      <c r="AN80" s="207">
        <v>2.72413793103448</v>
      </c>
      <c r="AO80" s="74">
        <f t="shared" si="3"/>
        <v>4890</v>
      </c>
      <c r="AP80" s="44">
        <f t="shared" si="4"/>
        <v>9343</v>
      </c>
      <c r="AQ80" s="38">
        <f t="shared" si="5"/>
        <v>1.9106339468302658</v>
      </c>
    </row>
    <row r="81" spans="1:43" s="97" customFormat="1" ht="3.75" customHeight="1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ht="12.75" customHeight="1">
      <c r="A82" s="190"/>
    </row>
    <row r="83" ht="12.75" customHeight="1"/>
    <row r="84" ht="12.75" customHeight="1">
      <c r="A84" s="241" t="s">
        <v>100</v>
      </c>
    </row>
    <row r="85" ht="12.75" customHeight="1">
      <c r="A85" s="222" t="s">
        <v>101</v>
      </c>
    </row>
    <row r="86" ht="12.75" customHeight="1">
      <c r="A86" s="222" t="s">
        <v>102</v>
      </c>
    </row>
    <row r="87" ht="12.75" customHeight="1"/>
    <row r="88" ht="12.75" customHeight="1">
      <c r="A88" s="222" t="s">
        <v>103</v>
      </c>
    </row>
    <row r="89" ht="12.75" customHeight="1">
      <c r="A89" s="222" t="s">
        <v>104</v>
      </c>
    </row>
    <row r="90" ht="12.75" customHeight="1">
      <c r="A90" s="222" t="s">
        <v>105</v>
      </c>
    </row>
    <row r="91" ht="12.75" customHeight="1"/>
    <row r="92" ht="12.75" customHeight="1">
      <c r="A92" s="222" t="s">
        <v>2</v>
      </c>
    </row>
    <row r="93" ht="12.75" customHeight="1">
      <c r="A93" s="222" t="s">
        <v>99</v>
      </c>
    </row>
    <row r="94" ht="12.75" customHeight="1">
      <c r="A94" s="222" t="s">
        <v>3</v>
      </c>
    </row>
    <row r="95" ht="12.75" customHeight="1"/>
    <row r="96" spans="41:43" ht="12.75" customHeight="1">
      <c r="AO96" s="222"/>
      <c r="AP96" s="222"/>
      <c r="AQ96" s="222"/>
    </row>
    <row r="97" spans="41:43" ht="12.75" customHeight="1">
      <c r="AO97" s="222"/>
      <c r="AP97" s="222"/>
      <c r="AQ97" s="222"/>
    </row>
    <row r="98" spans="41:43" ht="12.75" customHeight="1">
      <c r="AO98" s="222"/>
      <c r="AP98" s="222"/>
      <c r="AQ98" s="222"/>
    </row>
    <row r="99" spans="41:43" ht="12.75" customHeight="1">
      <c r="AO99" s="222"/>
      <c r="AP99" s="222"/>
      <c r="AQ99" s="222"/>
    </row>
    <row r="100" spans="41:43" ht="11.25">
      <c r="AO100" s="222"/>
      <c r="AP100" s="222"/>
      <c r="AQ100" s="222"/>
    </row>
    <row r="101" spans="2:40" s="222" customFormat="1" ht="12.75" customHeight="1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0" s="222" customFormat="1" ht="12.75" customHeight="1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0" s="222" customFormat="1" ht="12.75" customHeight="1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0" s="222" customFormat="1" ht="12.75" customHeight="1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0" s="222" customFormat="1" ht="12.75" customHeight="1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0" s="222" customFormat="1" ht="12.75" customHeight="1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41:43" ht="11.25">
      <c r="AO107" s="222"/>
      <c r="AP107" s="222"/>
      <c r="AQ107" s="222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3.023371374446542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aca="true" t="shared" si="0" ref="AO9:AO40">SUM(B9+E9+H9+K9+N9+Q9+T9+W9+Z9+AC9+AF9+AI9+AL9)</f>
        <v>7389040</v>
      </c>
      <c r="AP9" s="79">
        <f aca="true" t="shared" si="1" ref="AP9:AP40">SUM(C9+F9+I9+L9+O9+R9+U9+X9+AA9+AD9+AG9+AJ9+AM9)</f>
        <v>15825473</v>
      </c>
      <c r="AQ9" s="38">
        <f aca="true" t="shared" si="2" ref="AQ9:AQ40">AP9/AO9</f>
        <v>2.141749537152323</v>
      </c>
    </row>
    <row r="10" spans="1:43" s="1" customFormat="1" ht="11.25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>
      <c r="A11" s="8" t="s">
        <v>18</v>
      </c>
      <c r="B11" s="29">
        <v>57068</v>
      </c>
      <c r="C11" s="5">
        <v>239383</v>
      </c>
      <c r="D11" s="30">
        <v>4.19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2.32</v>
      </c>
      <c r="N11" s="35">
        <v>43324</v>
      </c>
      <c r="O11" s="33">
        <v>88741</v>
      </c>
      <c r="P11" s="34">
        <v>2.05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2.03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2.01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>
      <c r="A15" s="8" t="s">
        <v>21</v>
      </c>
      <c r="B15" s="29">
        <v>37995</v>
      </c>
      <c r="C15" s="5">
        <v>184186</v>
      </c>
      <c r="D15" s="30">
        <v>4.85</v>
      </c>
      <c r="E15" s="29">
        <v>15182</v>
      </c>
      <c r="F15" s="5">
        <v>34243</v>
      </c>
      <c r="G15" s="30">
        <v>2.26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2.03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2.07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2.53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3.492430437208165</v>
      </c>
    </row>
    <row r="20" spans="1:43" s="1" customFormat="1" ht="11.25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</v>
      </c>
    </row>
    <row r="22" spans="1:43" s="1" customFormat="1" ht="11.25">
      <c r="A22" s="8" t="s">
        <v>41</v>
      </c>
      <c r="B22" s="29">
        <v>1801</v>
      </c>
      <c r="C22" s="5">
        <v>4139</v>
      </c>
      <c r="D22" s="30">
        <v>2.3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4.64</v>
      </c>
      <c r="T22" s="35">
        <v>21592</v>
      </c>
      <c r="U22" s="33">
        <v>54564</v>
      </c>
      <c r="V22" s="34">
        <v>2.53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2.3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2.01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2.01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2.2269199613264</v>
      </c>
    </row>
    <row r="25" spans="1:43" s="1" customFormat="1" ht="11.25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2.07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</v>
      </c>
      <c r="AF25" s="35">
        <v>9313</v>
      </c>
      <c r="AG25" s="33">
        <v>42959</v>
      </c>
      <c r="AH25" s="34">
        <v>4.61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>
      <c r="A26" s="8" t="s">
        <v>37</v>
      </c>
      <c r="B26" s="29">
        <v>1836</v>
      </c>
      <c r="C26" s="5">
        <v>3770</v>
      </c>
      <c r="D26" s="30">
        <v>2.05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2.3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>
      <c r="A28" s="8" t="s">
        <v>34</v>
      </c>
      <c r="B28" s="29">
        <v>5106</v>
      </c>
      <c r="C28" s="5">
        <v>25448</v>
      </c>
      <c r="D28" s="30">
        <v>4.98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2.55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2.55</v>
      </c>
      <c r="H32" s="39">
        <v>16147</v>
      </c>
      <c r="I32" s="31">
        <v>33122</v>
      </c>
      <c r="J32" s="32">
        <v>2.05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2.55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2.3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</v>
      </c>
    </row>
    <row r="36" spans="1:43" s="1" customFormat="1" ht="11.25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2.26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</v>
      </c>
    </row>
    <row r="38" spans="1:43" s="1" customFormat="1" ht="11.25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</v>
      </c>
    </row>
    <row r="39" spans="1:43" s="1" customFormat="1" ht="11.25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2.07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</v>
      </c>
    </row>
    <row r="40" spans="1:43" s="1" customFormat="1" ht="11.25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</v>
      </c>
      <c r="Q40" s="35">
        <v>1493</v>
      </c>
      <c r="R40" s="33">
        <v>3027</v>
      </c>
      <c r="S40" s="34">
        <v>2.03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</v>
      </c>
      <c r="AF40" s="35">
        <v>4922</v>
      </c>
      <c r="AG40" s="33">
        <v>20420</v>
      </c>
      <c r="AH40" s="34">
        <v>4.15</v>
      </c>
      <c r="AI40" s="35">
        <v>2096</v>
      </c>
      <c r="AJ40" s="33">
        <v>4260</v>
      </c>
      <c r="AK40" s="34">
        <v>2.03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2.3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2.01</v>
      </c>
      <c r="AL41" s="35">
        <v>654</v>
      </c>
      <c r="AM41" s="33">
        <v>1465</v>
      </c>
      <c r="AN41" s="34">
        <v>2.24</v>
      </c>
      <c r="AO41" s="36">
        <f aca="true" t="shared" si="3" ref="AO41:AO69">SUM(B41+E41+H41+K41+N41+Q41+T41+W41+Z41+AC41+AF41+AI41+AL41)</f>
        <v>37888</v>
      </c>
      <c r="AP41" s="37">
        <f aca="true" t="shared" si="4" ref="AP41:AP69">SUM(C41+F41+I41+L41+O41+R41+U41+X41+AA41+AD41+AG41+AJ41+AM41)</f>
        <v>100358</v>
      </c>
      <c r="AQ41" s="38">
        <f aca="true" t="shared" si="5" ref="AQ41:AQ69">AP41/AO41</f>
        <v>2.648807010135135</v>
      </c>
    </row>
    <row r="42" spans="1:43" s="1" customFormat="1" ht="11.25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2.07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</v>
      </c>
      <c r="AL42" s="35">
        <v>257</v>
      </c>
      <c r="AM42" s="33">
        <v>565</v>
      </c>
      <c r="AN42" s="34">
        <v>2.2</v>
      </c>
      <c r="AO42" s="36">
        <f t="shared" si="3"/>
        <v>38772</v>
      </c>
      <c r="AP42" s="37">
        <f t="shared" si="4"/>
        <v>97271</v>
      </c>
      <c r="AQ42" s="38">
        <f t="shared" si="5"/>
        <v>2.50879500670587</v>
      </c>
    </row>
    <row r="43" spans="1:43" s="1" customFormat="1" ht="11.25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2.01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2.53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</v>
      </c>
      <c r="K44" s="39">
        <v>2698</v>
      </c>
      <c r="L44" s="33">
        <v>5434</v>
      </c>
      <c r="M44" s="34">
        <v>2.01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2.32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2.32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2.53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2.07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2.32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4.02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</v>
      </c>
    </row>
    <row r="50" spans="1:43" s="1" customFormat="1" ht="11.25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2.55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>
      <c r="A51" s="8" t="s">
        <v>51</v>
      </c>
      <c r="B51" s="29">
        <v>382</v>
      </c>
      <c r="C51" s="5">
        <v>1582</v>
      </c>
      <c r="D51" s="30">
        <v>4.14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2.01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4.14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2.51</v>
      </c>
      <c r="T52" s="35">
        <v>504</v>
      </c>
      <c r="U52" s="33">
        <v>1244</v>
      </c>
      <c r="V52" s="34">
        <v>2.47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</v>
      </c>
      <c r="H53" s="39">
        <v>4788</v>
      </c>
      <c r="I53" s="31">
        <v>10906</v>
      </c>
      <c r="J53" s="32">
        <v>2.28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2.3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>
      <c r="A54" s="8" t="s">
        <v>53</v>
      </c>
      <c r="B54" s="29">
        <v>813</v>
      </c>
      <c r="C54" s="5">
        <v>2070</v>
      </c>
      <c r="D54" s="30">
        <v>2.55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2.03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>
      <c r="A56" s="8" t="s">
        <v>65</v>
      </c>
      <c r="B56" s="29">
        <v>538</v>
      </c>
      <c r="C56" s="5">
        <v>2339</v>
      </c>
      <c r="D56" s="30">
        <v>4.35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2.51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2.07</v>
      </c>
      <c r="AL57" s="35">
        <v>50</v>
      </c>
      <c r="AM57" s="33">
        <v>116</v>
      </c>
      <c r="AN57" s="34">
        <v>2.32</v>
      </c>
      <c r="AO57" s="36">
        <f t="shared" si="3"/>
        <v>15793</v>
      </c>
      <c r="AP57" s="37">
        <f t="shared" si="4"/>
        <v>40708</v>
      </c>
      <c r="AQ57" s="38">
        <f t="shared" si="5"/>
        <v>2.577597669853733</v>
      </c>
    </row>
    <row r="58" spans="1:43" s="1" customFormat="1" ht="11.25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</v>
      </c>
    </row>
    <row r="60" spans="1:43" s="1" customFormat="1" ht="11.25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2.03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2.01</v>
      </c>
      <c r="N61" s="35">
        <v>548</v>
      </c>
      <c r="O61" s="33">
        <v>2249</v>
      </c>
      <c r="P61" s="34">
        <v>4.1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2.51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2.839719029374202</v>
      </c>
    </row>
    <row r="62" spans="1:43" s="1" customFormat="1" ht="11.25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>
      <c r="A64" s="8" t="s">
        <v>68</v>
      </c>
      <c r="B64" s="29">
        <v>206</v>
      </c>
      <c r="C64" s="5">
        <v>450</v>
      </c>
      <c r="D64" s="30">
        <v>2.18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2.26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2.03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2.30798096284093</v>
      </c>
    </row>
    <row r="66" spans="1:43" s="1" customFormat="1" ht="11.25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</v>
      </c>
    </row>
    <row r="67" spans="1:43" s="1" customFormat="1" ht="11.25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</v>
      </c>
      <c r="W67" s="35">
        <v>41</v>
      </c>
      <c r="X67" s="33">
        <v>209</v>
      </c>
      <c r="Y67" s="34">
        <v>5.1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2.55</v>
      </c>
      <c r="H69" s="39">
        <v>1475</v>
      </c>
      <c r="I69" s="31">
        <v>3275</v>
      </c>
      <c r="J69" s="32">
        <v>2.22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2.05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2.722516556291391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aca="true" t="shared" si="0" ref="AO9:AO40">SUM(B9+E9+H9+K9+N9+Q9+T9+W9+Z9+AC9+AF9+AI9+AL9)</f>
        <v>7184824</v>
      </c>
      <c r="AP9" s="79">
        <f aca="true" t="shared" si="1" ref="AP9:AP40">SUM(C9+F9+I9+L9+O9+R9+U9+X9+AA9+AD9+AG9+AJ9+AM9)</f>
        <v>15447065</v>
      </c>
      <c r="AQ9" s="38">
        <f aca="true" t="shared" si="2" ref="AQ9:AQ40">AP9/AO9</f>
        <v>2.149957326720877</v>
      </c>
    </row>
    <row r="10" spans="1:43" s="1" customFormat="1" ht="11.25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2.3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2.26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2.03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</v>
      </c>
    </row>
    <row r="13" spans="1:43" s="1" customFormat="1" ht="11.25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2.155835126634663</v>
      </c>
    </row>
    <row r="14" spans="1:43" s="1" customFormat="1" ht="11.25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</v>
      </c>
    </row>
    <row r="16" spans="1:43" s="1" customFormat="1" ht="11.25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</v>
      </c>
      <c r="W16" s="35">
        <v>3414</v>
      </c>
      <c r="X16" s="33">
        <v>7069</v>
      </c>
      <c r="Y16" s="34">
        <v>2.07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2.05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</v>
      </c>
      <c r="Z18" s="35">
        <v>19870</v>
      </c>
      <c r="AA18" s="33">
        <v>48196</v>
      </c>
      <c r="AB18" s="34">
        <v>2.43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2.117453659089621</v>
      </c>
    </row>
    <row r="19" spans="1:43" s="1" customFormat="1" ht="11.25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</v>
      </c>
    </row>
    <row r="20" spans="1:43" s="1" customFormat="1" ht="11.25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2.05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2.01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4.35</v>
      </c>
      <c r="T22" s="35">
        <v>23132</v>
      </c>
      <c r="U22" s="33">
        <v>58436</v>
      </c>
      <c r="V22" s="34">
        <v>2.53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2.545137315326747</v>
      </c>
    </row>
    <row r="23" spans="1:43" s="1" customFormat="1" ht="11.25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2.01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2.05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2.51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2.01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2.53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2.32</v>
      </c>
      <c r="W26" s="35">
        <v>1483</v>
      </c>
      <c r="X26" s="33">
        <v>3604</v>
      </c>
      <c r="Y26" s="34">
        <v>2.43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2.01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2.277906644212132</v>
      </c>
    </row>
    <row r="27" spans="1:43" s="1" customFormat="1" ht="11.25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2.03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</v>
      </c>
    </row>
    <row r="28" spans="1:43" s="1" customFormat="1" ht="11.25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1.424691008251585</v>
      </c>
    </row>
    <row r="30" spans="1:43" s="1" customFormat="1" ht="11.25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2.55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</v>
      </c>
    </row>
    <row r="31" spans="1:43" s="1" customFormat="1" ht="11.25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2.07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</v>
      </c>
      <c r="Q32" s="35">
        <v>2145</v>
      </c>
      <c r="R32" s="33">
        <v>5204</v>
      </c>
      <c r="S32" s="34">
        <v>2.43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2.55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</v>
      </c>
      <c r="AO34" s="36">
        <f t="shared" si="0"/>
        <v>45775</v>
      </c>
      <c r="AP34" s="37">
        <f t="shared" si="1"/>
        <v>120286</v>
      </c>
      <c r="AQ34" s="38">
        <f t="shared" si="2"/>
        <v>2.627766247951939</v>
      </c>
    </row>
    <row r="35" spans="1:43" s="1" customFormat="1" ht="11.25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</v>
      </c>
    </row>
    <row r="37" spans="1:43" s="1" customFormat="1" ht="11.25">
      <c r="A37" s="8" t="s">
        <v>47</v>
      </c>
      <c r="B37" s="29">
        <v>1233</v>
      </c>
      <c r="C37" s="5">
        <v>5311</v>
      </c>
      <c r="D37" s="30">
        <v>4.31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2.05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>
      <c r="A38" s="8" t="s">
        <v>40</v>
      </c>
      <c r="B38" s="29">
        <v>1941</v>
      </c>
      <c r="C38" s="5">
        <v>8921</v>
      </c>
      <c r="D38" s="30">
        <v>4.6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2.3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</v>
      </c>
    </row>
    <row r="40" spans="1:43" s="1" customFormat="1" ht="11.25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</v>
      </c>
    </row>
    <row r="41" spans="1:43" s="1" customFormat="1" ht="11.25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aca="true" t="shared" si="3" ref="AO41:AO69">SUM(B41+E41+H41+K41+N41+Q41+T41+W41+Z41+AC41+AF41+AI41+AL41)</f>
        <v>34618</v>
      </c>
      <c r="AP41" s="37">
        <f aca="true" t="shared" si="4" ref="AP41:AP69">SUM(C41+F41+I41+L41+O41+R41+U41+X41+AA41+AD41+AG41+AJ41+AM41)</f>
        <v>85885</v>
      </c>
      <c r="AQ41" s="38">
        <f aca="true" t="shared" si="5" ref="AQ41:AQ69">AP41/AO41</f>
        <v>2.4809347738170895</v>
      </c>
    </row>
    <row r="42" spans="1:43" s="1" customFormat="1" ht="11.25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2.07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</v>
      </c>
      <c r="N43" s="35">
        <v>1725</v>
      </c>
      <c r="O43" s="33">
        <v>3861</v>
      </c>
      <c r="P43" s="34">
        <v>2.24</v>
      </c>
      <c r="Q43" s="35">
        <v>1728</v>
      </c>
      <c r="R43" s="33">
        <v>3465</v>
      </c>
      <c r="S43" s="34">
        <v>2.01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2.03</v>
      </c>
      <c r="AL43" s="35">
        <v>255</v>
      </c>
      <c r="AM43" s="33">
        <v>651</v>
      </c>
      <c r="AN43" s="34">
        <v>2.55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2.07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2.07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2.593954717848523</v>
      </c>
    </row>
    <row r="50" spans="1:43" s="1" customFormat="1" ht="11.25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4.39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3.328867736059698</v>
      </c>
    </row>
    <row r="53" spans="1:43" s="1" customFormat="1" ht="11.25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2.07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2.05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2.51</v>
      </c>
      <c r="AO58" s="36">
        <f t="shared" si="3"/>
        <v>15503</v>
      </c>
      <c r="AP58" s="37">
        <f t="shared" si="4"/>
        <v>38487</v>
      </c>
      <c r="AQ58" s="38">
        <f t="shared" si="5"/>
        <v>2.482551764174676</v>
      </c>
    </row>
    <row r="59" spans="1:43" s="1" customFormat="1" ht="11.25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2.32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2.80642646804088</v>
      </c>
    </row>
    <row r="61" spans="1:43" s="1" customFormat="1" ht="11.25">
      <c r="A61" s="8" t="s">
        <v>54</v>
      </c>
      <c r="B61" s="29">
        <v>450</v>
      </c>
      <c r="C61" s="5">
        <v>1963</v>
      </c>
      <c r="D61" s="30">
        <v>4.36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>
      <c r="A63" s="8" t="s">
        <v>62</v>
      </c>
      <c r="B63" s="29">
        <v>546</v>
      </c>
      <c r="C63" s="5">
        <v>1347</v>
      </c>
      <c r="D63" s="30">
        <v>2.47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</v>
      </c>
    </row>
    <row r="66" spans="1:43" s="1" customFormat="1" ht="11.25">
      <c r="A66" s="8" t="s">
        <v>70</v>
      </c>
      <c r="B66" s="29">
        <v>470</v>
      </c>
      <c r="C66" s="5">
        <v>1947</v>
      </c>
      <c r="D66" s="30">
        <v>4.14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2.26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</v>
      </c>
    </row>
    <row r="67" spans="1:43" s="1" customFormat="1" ht="11.25">
      <c r="A67" s="8" t="s">
        <v>72</v>
      </c>
      <c r="B67" s="29">
        <v>46</v>
      </c>
      <c r="C67" s="5">
        <v>235</v>
      </c>
      <c r="D67" s="30">
        <v>5.11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2.32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4.39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2.07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1.863168978168238</v>
      </c>
      <c r="K6" s="74">
        <f>SUM(K9:K69)</f>
        <v>1604459</v>
      </c>
      <c r="L6" s="44">
        <f>SUM(L9:L69)</f>
        <v>3244606</v>
      </c>
      <c r="M6" s="75">
        <f>L6/K6</f>
        <v>2.022243011507306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1.845623562397071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</v>
      </c>
      <c r="AL6" s="74">
        <f>SUM(AL9:AL69)</f>
        <v>200127</v>
      </c>
      <c r="AM6" s="44">
        <f>SUM(AM9:AM69)</f>
        <v>359949</v>
      </c>
      <c r="AN6" s="75">
        <f>AM6/AL6</f>
        <v>1.798602887166649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2.01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aca="true" t="shared" si="0" ref="AO9:AO40">SUM(B9+E9+H9+K9+N9+Q9+T9+W9+Z9+AC9+AF9+AI9+AL9)</f>
        <v>6948392</v>
      </c>
      <c r="AP9" s="79">
        <f aca="true" t="shared" si="1" ref="AP9:AP40">SUM(C9+F9+I9+L9+O9+R9+U9+X9+AA9+AD9+AG9+AJ9+AM9)</f>
        <v>15203977</v>
      </c>
      <c r="AQ9" s="38">
        <f aca="true" t="shared" si="2" ref="AQ9:AQ40">AP9/AO9</f>
        <v>2.1881288505311733</v>
      </c>
    </row>
    <row r="10" spans="1:43" s="1" customFormat="1" ht="11.25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2.3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2.01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2.3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2.01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2.07</v>
      </c>
      <c r="AL12" s="35">
        <v>4538</v>
      </c>
      <c r="AM12" s="33">
        <v>9392</v>
      </c>
      <c r="AN12" s="34">
        <v>2.07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</v>
      </c>
    </row>
    <row r="13" spans="1:43" s="1" customFormat="1" ht="11.25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2.05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2.3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</v>
      </c>
    </row>
    <row r="14" spans="1:43" s="1" customFormat="1" ht="11.25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</v>
      </c>
    </row>
    <row r="15" spans="1:43" s="1" customFormat="1" ht="11.25">
      <c r="A15" s="8" t="s">
        <v>21</v>
      </c>
      <c r="B15" s="29">
        <v>33485</v>
      </c>
      <c r="C15" s="5">
        <v>162734</v>
      </c>
      <c r="D15" s="30">
        <v>4.86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2.26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2.3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2.03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2.133343203557511</v>
      </c>
    </row>
    <row r="19" spans="1:43" s="1" customFormat="1" ht="11.25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2.05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2.223662915310159</v>
      </c>
    </row>
    <row r="20" spans="1:43" s="1" customFormat="1" ht="11.25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4.6</v>
      </c>
      <c r="H21" s="39">
        <v>20219</v>
      </c>
      <c r="I21" s="31">
        <v>51558</v>
      </c>
      <c r="J21" s="32">
        <v>2.55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</v>
      </c>
    </row>
    <row r="22" spans="1:43" s="1" customFormat="1" ht="11.25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4.1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2.32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2.245787541797824</v>
      </c>
    </row>
    <row r="25" spans="1:43" s="1" customFormat="1" ht="11.25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2.670699919549477</v>
      </c>
    </row>
    <row r="29" spans="1:43" s="1" customFormat="1" ht="11.25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1.16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2.3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2.53</v>
      </c>
      <c r="N31" s="35">
        <v>3395</v>
      </c>
      <c r="O31" s="33">
        <v>6951</v>
      </c>
      <c r="P31" s="34">
        <v>2.05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2.23673549867355</v>
      </c>
    </row>
    <row r="32" spans="1:43" s="1" customFormat="1" ht="11.25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2.05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2.51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2.3</v>
      </c>
      <c r="AO36" s="36">
        <f t="shared" si="0"/>
        <v>38351</v>
      </c>
      <c r="AP36" s="37">
        <f t="shared" si="1"/>
        <v>100351</v>
      </c>
      <c r="AQ36" s="38">
        <f t="shared" si="2"/>
        <v>2.616646241297489</v>
      </c>
    </row>
    <row r="37" spans="1:43" s="1" customFormat="1" ht="11.25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2.154081120589968</v>
      </c>
    </row>
    <row r="38" spans="1:43" s="1" customFormat="1" ht="11.25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2.32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2.32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2.618773245533809</v>
      </c>
    </row>
    <row r="41" spans="1:43" s="1" customFormat="1" ht="11.25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</v>
      </c>
      <c r="AO41" s="36">
        <f aca="true" t="shared" si="3" ref="AO41:AO69">SUM(B41+E41+H41+K41+N41+Q41+T41+W41+Z41+AC41+AF41+AI41+AL41)</f>
        <v>29063</v>
      </c>
      <c r="AP41" s="37">
        <f aca="true" t="shared" si="4" ref="AP41:AP69">SUM(C41+F41+I41+L41+O41+R41+U41+X41+AA41+AD41+AG41+AJ41+AM41)</f>
        <v>78864</v>
      </c>
      <c r="AQ41" s="38">
        <f aca="true" t="shared" si="5" ref="AQ41:AQ69">AP41/AO41</f>
        <v>2.7135533152117812</v>
      </c>
    </row>
    <row r="42" spans="1:43" s="1" customFormat="1" ht="11.25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>
      <c r="A43" s="8" t="s">
        <v>28</v>
      </c>
      <c r="B43" s="29">
        <v>1416</v>
      </c>
      <c r="C43" s="5">
        <v>6995</v>
      </c>
      <c r="D43" s="30">
        <v>4.94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2.26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2.05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</v>
      </c>
      <c r="AO45" s="36">
        <f t="shared" si="3"/>
        <v>28658</v>
      </c>
      <c r="AP45" s="37">
        <f t="shared" si="4"/>
        <v>74595</v>
      </c>
      <c r="AQ45" s="38">
        <f t="shared" si="5"/>
        <v>2.60293809756438</v>
      </c>
    </row>
    <row r="46" spans="1:43" s="1" customFormat="1" ht="11.25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4.27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</v>
      </c>
    </row>
    <row r="48" spans="1:43" s="1" customFormat="1" ht="11.25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2.01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2.787884010513163</v>
      </c>
    </row>
    <row r="50" spans="1:43" s="1" customFormat="1" ht="11.25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2.05</v>
      </c>
      <c r="AL53" s="35">
        <v>86</v>
      </c>
      <c r="AM53" s="33">
        <v>173</v>
      </c>
      <c r="AN53" s="34">
        <v>2.01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4.02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</v>
      </c>
    </row>
    <row r="55" spans="1:43" s="1" customFormat="1" ht="11.25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2.32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</v>
      </c>
    </row>
    <row r="56" spans="1:43" s="1" customFormat="1" ht="11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2.01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2.07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2.502902601591056</v>
      </c>
    </row>
    <row r="58" spans="1:43" s="1" customFormat="1" ht="11.25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4.64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>
      <c r="A60" s="8" t="s">
        <v>54</v>
      </c>
      <c r="B60" s="29">
        <v>562</v>
      </c>
      <c r="C60" s="5">
        <v>2450</v>
      </c>
      <c r="D60" s="30">
        <v>4.36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2.01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</v>
      </c>
      <c r="T61" s="35">
        <v>205</v>
      </c>
      <c r="U61" s="33">
        <v>413</v>
      </c>
      <c r="V61" s="34">
        <v>2.01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</v>
      </c>
    </row>
    <row r="62" spans="1:43" s="1" customFormat="1" ht="11.25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2.32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</v>
      </c>
      <c r="AO62" s="36">
        <f t="shared" si="3"/>
        <v>10467</v>
      </c>
      <c r="AP62" s="37">
        <f t="shared" si="4"/>
        <v>27055</v>
      </c>
      <c r="AQ62" s="38">
        <f t="shared" si="5"/>
        <v>2.584790293302761</v>
      </c>
    </row>
    <row r="63" spans="1:43" s="1" customFormat="1" ht="11.25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2.07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</v>
      </c>
    </row>
    <row r="64" spans="1:43" s="1" customFormat="1" ht="11.25">
      <c r="A64" s="8" t="s">
        <v>68</v>
      </c>
      <c r="B64" s="29">
        <v>260</v>
      </c>
      <c r="C64" s="5">
        <v>587</v>
      </c>
      <c r="D64" s="30">
        <v>2.26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>
      <c r="A65" s="8" t="s">
        <v>66</v>
      </c>
      <c r="B65" s="29">
        <v>721</v>
      </c>
      <c r="C65" s="5">
        <v>1808</v>
      </c>
      <c r="D65" s="30">
        <v>2.51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</v>
      </c>
    </row>
    <row r="66" spans="1:43" s="1" customFormat="1" ht="11.25">
      <c r="A66" s="8" t="s">
        <v>70</v>
      </c>
      <c r="B66" s="29">
        <v>452</v>
      </c>
      <c r="C66" s="5">
        <v>1031</v>
      </c>
      <c r="D66" s="30">
        <v>2.28</v>
      </c>
      <c r="E66" s="29">
        <v>197</v>
      </c>
      <c r="F66" s="5">
        <v>396</v>
      </c>
      <c r="G66" s="30">
        <v>2.01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2.26321568627451</v>
      </c>
    </row>
    <row r="67" spans="1:43" s="1" customFormat="1" ht="11.25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</v>
      </c>
    </row>
    <row r="68" spans="1:43" s="1" customFormat="1" ht="11.25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2.55</v>
      </c>
      <c r="Q69" s="35">
        <v>175</v>
      </c>
      <c r="R69" s="33">
        <v>440</v>
      </c>
      <c r="S69" s="34">
        <v>2.51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2.021608969117311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2.32</v>
      </c>
      <c r="AL9" s="35">
        <v>122757</v>
      </c>
      <c r="AM9" s="33">
        <v>222394</v>
      </c>
      <c r="AN9" s="34">
        <v>1.81</v>
      </c>
      <c r="AO9" s="78">
        <f aca="true" t="shared" si="0" ref="AO9:AO40">SUM(B9+E9+H9+K9+N9+Q9+T9+W9+Z9+AC9+AF9+AI9+AL9)</f>
        <v>6573945</v>
      </c>
      <c r="AP9" s="79">
        <f aca="true" t="shared" si="1" ref="AP9:AP40">SUM(C9+F9+I9+L9+O9+R9+U9+X9+AA9+AD9+AG9+AJ9+AM9)</f>
        <v>14622420</v>
      </c>
      <c r="AQ9" s="38">
        <f aca="true" t="shared" si="2" ref="AQ9:AQ40">AP9/AO9</f>
        <v>2.224299108069812</v>
      </c>
    </row>
    <row r="10" spans="1:43" s="1" customFormat="1" ht="11.25" customHeight="1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</v>
      </c>
      <c r="T11" s="35">
        <v>103246</v>
      </c>
      <c r="U11" s="33">
        <v>449378</v>
      </c>
      <c r="V11" s="34">
        <v>4.35</v>
      </c>
      <c r="W11" s="35">
        <v>5936</v>
      </c>
      <c r="X11" s="33">
        <v>13303</v>
      </c>
      <c r="Y11" s="34">
        <v>2.24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>
      <c r="A15" s="8" t="s">
        <v>21</v>
      </c>
      <c r="B15" s="29">
        <v>30589</v>
      </c>
      <c r="C15" s="5">
        <v>149717</v>
      </c>
      <c r="D15" s="30">
        <v>4.89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2.652054417589731</v>
      </c>
    </row>
    <row r="16" spans="1:43" s="1" customFormat="1" ht="11.25" customHeight="1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2.07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2.05</v>
      </c>
      <c r="Z19" s="35">
        <v>5463</v>
      </c>
      <c r="AA19" s="33">
        <v>11177</v>
      </c>
      <c r="AB19" s="34">
        <v>2.05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2.211765648151856</v>
      </c>
    </row>
    <row r="20" spans="1:43" s="1" customFormat="1" ht="11.25" customHeight="1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</v>
      </c>
    </row>
    <row r="21" spans="1:43" s="1" customFormat="1" ht="11.25" customHeight="1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</v>
      </c>
    </row>
    <row r="22" spans="1:43" s="1" customFormat="1" ht="11.25" customHeight="1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1.15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2.51</v>
      </c>
      <c r="W23" s="35">
        <v>676</v>
      </c>
      <c r="X23" s="33">
        <v>1531</v>
      </c>
      <c r="Y23" s="34">
        <v>2.26</v>
      </c>
      <c r="Z23" s="35">
        <v>5433</v>
      </c>
      <c r="AA23" s="33">
        <v>13420</v>
      </c>
      <c r="AB23" s="34">
        <v>2.47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2.05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2.51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2.344855717988868</v>
      </c>
    </row>
    <row r="26" spans="1:43" s="1" customFormat="1" ht="11.25" customHeight="1">
      <c r="A26" s="8" t="s">
        <v>37</v>
      </c>
      <c r="B26" s="29">
        <v>1072</v>
      </c>
      <c r="C26" s="5">
        <v>2356</v>
      </c>
      <c r="D26" s="30">
        <v>2.2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4.52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</v>
      </c>
      <c r="Q28" s="35">
        <v>1949</v>
      </c>
      <c r="R28" s="33">
        <v>4039</v>
      </c>
      <c r="S28" s="34">
        <v>2.07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2.607937421692459</v>
      </c>
    </row>
    <row r="29" spans="1:43" s="1" customFormat="1" ht="11.25" customHeight="1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2.01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2.03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2.01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5.1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2.272598182408309</v>
      </c>
    </row>
    <row r="32" spans="1:43" s="1" customFormat="1" ht="11.25" customHeight="1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2.32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2.01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2.53</v>
      </c>
      <c r="T36" s="35">
        <v>959</v>
      </c>
      <c r="U36" s="33">
        <v>2167</v>
      </c>
      <c r="V36" s="34">
        <v>2.26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</v>
      </c>
      <c r="N37" s="35">
        <v>1216</v>
      </c>
      <c r="O37" s="33">
        <v>2982</v>
      </c>
      <c r="P37" s="34">
        <v>2.45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2.01</v>
      </c>
      <c r="AL37" s="35">
        <v>588</v>
      </c>
      <c r="AM37" s="33">
        <v>1192</v>
      </c>
      <c r="AN37" s="34">
        <v>2.03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2.55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4.27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</v>
      </c>
    </row>
    <row r="40" spans="1:43" s="1" customFormat="1" ht="11.25" customHeight="1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2.28</v>
      </c>
      <c r="N40" s="35">
        <v>1358</v>
      </c>
      <c r="O40" s="33">
        <v>2732</v>
      </c>
      <c r="P40" s="34">
        <v>2.01</v>
      </c>
      <c r="Q40" s="35">
        <v>1246</v>
      </c>
      <c r="R40" s="33">
        <v>2584</v>
      </c>
      <c r="S40" s="34">
        <v>2.07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aca="true" t="shared" si="3" ref="AO41:AO69">SUM(B41+E41+H41+K41+N41+Q41+T41+W41+Z41+AC41+AF41+AI41+AL41)</f>
        <v>38984</v>
      </c>
      <c r="AP41" s="37">
        <f aca="true" t="shared" si="4" ref="AP41:AP69">SUM(C41+F41+I41+L41+O41+R41+U41+X41+AA41+AD41+AG41+AJ41+AM41)</f>
        <v>70769</v>
      </c>
      <c r="AQ41" s="75">
        <f aca="true" t="shared" si="5" ref="AQ41:AQ69">AP41/AO41</f>
        <v>1.8153344962035707</v>
      </c>
    </row>
    <row r="42" spans="1:43" s="1" customFormat="1" ht="11.25" customHeight="1">
      <c r="A42" s="8" t="s">
        <v>28</v>
      </c>
      <c r="B42" s="29">
        <v>1144</v>
      </c>
      <c r="C42" s="5">
        <v>5595</v>
      </c>
      <c r="D42" s="30">
        <v>4.89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4.6</v>
      </c>
      <c r="AI42" s="35">
        <v>1352</v>
      </c>
      <c r="AJ42" s="33">
        <v>3104</v>
      </c>
      <c r="AK42" s="34">
        <v>2.3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</v>
      </c>
    </row>
    <row r="43" spans="1:43" s="1" customFormat="1" ht="11.25" customHeight="1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2.507979125699592</v>
      </c>
    </row>
    <row r="44" spans="1:43" s="1" customFormat="1" ht="11.25" customHeight="1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2.05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2.53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2.26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</v>
      </c>
      <c r="H46" s="39">
        <v>6273</v>
      </c>
      <c r="I46" s="31">
        <v>13911</v>
      </c>
      <c r="J46" s="32">
        <v>2.22</v>
      </c>
      <c r="K46" s="39">
        <v>2210</v>
      </c>
      <c r="L46" s="33">
        <v>5541</v>
      </c>
      <c r="M46" s="34">
        <v>2.51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2.50924935630818</v>
      </c>
    </row>
    <row r="47" spans="1:43" s="1" customFormat="1" ht="11.25" customHeight="1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</v>
      </c>
    </row>
    <row r="48" spans="1:43" s="1" customFormat="1" ht="11.25" customHeight="1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2.03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2.53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2.3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4.35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2.51</v>
      </c>
      <c r="T51" s="35">
        <v>526</v>
      </c>
      <c r="U51" s="33">
        <v>1220</v>
      </c>
      <c r="V51" s="34">
        <v>2.32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2.53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4.14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2.55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</v>
      </c>
      <c r="AF53" s="35">
        <v>623</v>
      </c>
      <c r="AG53" s="33">
        <v>1589</v>
      </c>
      <c r="AH53" s="34">
        <v>2.55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2.647538790797218</v>
      </c>
    </row>
    <row r="55" spans="1:43" s="1" customFormat="1" ht="11.25" customHeight="1">
      <c r="A55" s="8" t="s">
        <v>42</v>
      </c>
      <c r="B55" s="29">
        <v>461</v>
      </c>
      <c r="C55" s="5">
        <v>2261</v>
      </c>
      <c r="D55" s="30">
        <v>4.9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2.07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</v>
      </c>
    </row>
    <row r="57" spans="1:43" s="1" customFormat="1" ht="11.25" customHeight="1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</v>
      </c>
    </row>
    <row r="58" spans="1:43" s="1" customFormat="1" ht="11.25" customHeight="1">
      <c r="A58" s="8" t="s">
        <v>65</v>
      </c>
      <c r="B58" s="29">
        <v>356</v>
      </c>
      <c r="C58" s="5">
        <v>1742</v>
      </c>
      <c r="D58" s="30">
        <v>4.89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2.05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2.3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2.05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2.345421020282729</v>
      </c>
    </row>
    <row r="60" spans="1:43" s="1" customFormat="1" ht="11.25" customHeight="1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</v>
      </c>
      <c r="Q63" s="35">
        <v>671</v>
      </c>
      <c r="R63" s="33">
        <v>1555</v>
      </c>
      <c r="S63" s="34">
        <v>2.32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2.05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2.03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4.1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2.310365251727542</v>
      </c>
    </row>
    <row r="67" spans="1:43" s="1" customFormat="1" ht="11.25" customHeight="1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2.07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2.32</v>
      </c>
      <c r="K69" s="39">
        <v>218</v>
      </c>
      <c r="L69" s="33">
        <v>442</v>
      </c>
      <c r="M69" s="34">
        <v>2.03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2.55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35" ht="12.75" customHeight="1">
      <c r="A73" s="4" t="s">
        <v>2</v>
      </c>
      <c r="Q73" s="4"/>
      <c r="AI73" s="4"/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ht="11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2.746942414760703</v>
      </c>
      <c r="E6" s="74">
        <f>SUM(E9:E81)</f>
        <v>929115</v>
      </c>
      <c r="F6" s="44">
        <f>SUM(F9:F81)</f>
        <v>1895915</v>
      </c>
      <c r="G6" s="75">
        <f>F6/E6</f>
        <v>2.040560102893614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1.69646915883656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2.09163701932969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" customHeight="1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9">
        <v>1126771</v>
      </c>
      <c r="C9" s="138">
        <v>2830077</v>
      </c>
      <c r="D9" s="207">
        <v>2.51167007315595</v>
      </c>
      <c r="E9" s="205">
        <v>639108</v>
      </c>
      <c r="F9" s="206">
        <v>1250239</v>
      </c>
      <c r="G9" s="207">
        <v>1.9562249259906</v>
      </c>
      <c r="H9" s="208">
        <v>1061391</v>
      </c>
      <c r="I9" s="209">
        <v>1666528</v>
      </c>
      <c r="J9" s="207">
        <v>1.57013579350117</v>
      </c>
      <c r="K9" s="208">
        <v>798553</v>
      </c>
      <c r="L9" s="210">
        <v>1450816</v>
      </c>
      <c r="M9" s="207">
        <v>1.81680614812041</v>
      </c>
      <c r="N9" s="211">
        <v>327401</v>
      </c>
      <c r="O9" s="210">
        <v>560716</v>
      </c>
      <c r="P9" s="207">
        <v>1.71262763400234</v>
      </c>
      <c r="Q9" s="211">
        <v>343535</v>
      </c>
      <c r="R9" s="210">
        <v>543161</v>
      </c>
      <c r="S9" s="207">
        <v>1.58109362947007</v>
      </c>
      <c r="T9" s="211">
        <v>741097</v>
      </c>
      <c r="U9" s="210">
        <v>1510554</v>
      </c>
      <c r="V9" s="207">
        <v>2.03826759520009</v>
      </c>
      <c r="W9" s="211">
        <v>286262</v>
      </c>
      <c r="X9" s="210">
        <v>466837</v>
      </c>
      <c r="Y9" s="207">
        <v>1.63080325016943</v>
      </c>
      <c r="Z9" s="211">
        <v>684776</v>
      </c>
      <c r="AA9" s="210">
        <v>1270645</v>
      </c>
      <c r="AB9" s="207">
        <v>1.85556298702057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</v>
      </c>
      <c r="AO9" s="211">
        <v>212748</v>
      </c>
      <c r="AP9" s="210">
        <v>415707</v>
      </c>
      <c r="AQ9" s="207">
        <v>1.95398781657172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ht="11.25">
      <c r="A10" s="8" t="s">
        <v>17</v>
      </c>
      <c r="B10" s="29">
        <v>225952</v>
      </c>
      <c r="C10" s="138">
        <v>796535</v>
      </c>
      <c r="D10" s="207">
        <v>3.52523987395553</v>
      </c>
      <c r="E10" s="205">
        <v>135043</v>
      </c>
      <c r="F10" s="206">
        <v>276167</v>
      </c>
      <c r="G10" s="207">
        <v>2.04503010152322</v>
      </c>
      <c r="H10" s="208">
        <v>397136</v>
      </c>
      <c r="I10" s="209">
        <v>693691</v>
      </c>
      <c r="J10" s="207">
        <v>1.74673411627251</v>
      </c>
      <c r="K10" s="208">
        <v>158561</v>
      </c>
      <c r="L10" s="210">
        <v>329181</v>
      </c>
      <c r="M10" s="207">
        <v>2.07605274941505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1.89592824198523</v>
      </c>
      <c r="T10" s="211">
        <v>87444</v>
      </c>
      <c r="U10" s="210">
        <v>250457</v>
      </c>
      <c r="V10" s="207">
        <v>2.86419880151869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2.10512004449526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3.06962038723891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</v>
      </c>
      <c r="AO10" s="211">
        <v>57090</v>
      </c>
      <c r="AP10" s="210">
        <v>126822</v>
      </c>
      <c r="AQ10" s="207">
        <v>2.22143983184446</v>
      </c>
      <c r="AR10" s="36">
        <f aca="true" t="shared" si="0" ref="AR10:AR73">SUM(E10+H10+K10+N10+Q10+T10+W10+Z10+AC10+AF10+AI10+AL10+AO10+B10)</f>
        <v>1616180</v>
      </c>
      <c r="AS10" s="37">
        <f aca="true" t="shared" si="1" ref="AS10:AS73">SUM(F10+I10+L10+O10+R10+U10+X10+AA10+AD10+AG10+AJ10+AM10+AP10+C10)</f>
        <v>3703753</v>
      </c>
      <c r="AT10" s="38">
        <f aca="true" t="shared" si="2" ref="AT10:AT73">AS10/AR10</f>
        <v>2.291671100991226</v>
      </c>
    </row>
    <row r="11" spans="1:46" s="97" customFormat="1" ht="11.25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1.7914914183675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2.54686370725398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2.29636677171909</v>
      </c>
      <c r="W11" s="211">
        <v>6197</v>
      </c>
      <c r="X11" s="210">
        <v>16898</v>
      </c>
      <c r="Y11" s="207">
        <v>2.72680329191544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2.39800023719814</v>
      </c>
      <c r="AF11" s="211">
        <v>57662</v>
      </c>
      <c r="AG11" s="210">
        <v>134439</v>
      </c>
      <c r="AH11" s="207">
        <v>2.33150081509486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ht="11.25">
      <c r="A12" s="8" t="s">
        <v>18</v>
      </c>
      <c r="B12" s="29">
        <v>38770</v>
      </c>
      <c r="C12" s="138">
        <v>145245</v>
      </c>
      <c r="D12" s="207">
        <v>3.74632447768893</v>
      </c>
      <c r="E12" s="205">
        <v>10129</v>
      </c>
      <c r="F12" s="206">
        <v>22374</v>
      </c>
      <c r="G12" s="207">
        <v>2.20890512390167</v>
      </c>
      <c r="H12" s="208">
        <v>180413</v>
      </c>
      <c r="I12" s="209">
        <v>315664</v>
      </c>
      <c r="J12" s="207">
        <v>1.74967435827795</v>
      </c>
      <c r="K12" s="208">
        <v>46215</v>
      </c>
      <c r="L12" s="210">
        <v>104400</v>
      </c>
      <c r="M12" s="207">
        <v>2.25900681596884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3.5837368039207</v>
      </c>
      <c r="W12" s="211">
        <v>5941</v>
      </c>
      <c r="X12" s="210">
        <v>12256</v>
      </c>
      <c r="Y12" s="207">
        <v>2.06295236492173</v>
      </c>
      <c r="Z12" s="211">
        <v>54494</v>
      </c>
      <c r="AA12" s="210">
        <v>123364</v>
      </c>
      <c r="AB12" s="207">
        <v>2.26380885969098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</v>
      </c>
      <c r="AI12" s="211">
        <v>16992</v>
      </c>
      <c r="AJ12" s="210">
        <v>35389</v>
      </c>
      <c r="AK12" s="207">
        <v>2.08268596986817</v>
      </c>
      <c r="AL12" s="211">
        <v>4314</v>
      </c>
      <c r="AM12" s="210">
        <v>7358</v>
      </c>
      <c r="AN12" s="207">
        <v>1.70560964302272</v>
      </c>
      <c r="AO12" s="211">
        <v>4956</v>
      </c>
      <c r="AP12" s="210">
        <v>11388</v>
      </c>
      <c r="AQ12" s="207">
        <v>2.29782082324455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ht="11.25">
      <c r="A13" s="8" t="s">
        <v>20</v>
      </c>
      <c r="B13" s="29">
        <v>16419</v>
      </c>
      <c r="C13" s="138">
        <v>49539</v>
      </c>
      <c r="D13" s="207">
        <v>3.01717522382605</v>
      </c>
      <c r="E13" s="205">
        <v>11668</v>
      </c>
      <c r="F13" s="206">
        <v>21431</v>
      </c>
      <c r="G13" s="207">
        <v>1.83673294480631</v>
      </c>
      <c r="H13" s="208">
        <v>88344</v>
      </c>
      <c r="I13" s="209">
        <v>139907</v>
      </c>
      <c r="J13" s="207">
        <v>1.58366159558091</v>
      </c>
      <c r="K13" s="208">
        <v>26418</v>
      </c>
      <c r="L13" s="210">
        <v>45771</v>
      </c>
      <c r="M13" s="207">
        <v>1.73256870315694</v>
      </c>
      <c r="N13" s="211">
        <v>35837</v>
      </c>
      <c r="O13" s="210">
        <v>59127</v>
      </c>
      <c r="P13" s="207">
        <v>1.64988698830817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1.70742466825572</v>
      </c>
      <c r="Z13" s="211">
        <v>141502</v>
      </c>
      <c r="AA13" s="210">
        <v>276574</v>
      </c>
      <c r="AB13" s="207">
        <v>1.95455894616331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2.14063959663693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1.5738457932974</v>
      </c>
      <c r="AO13" s="211">
        <v>8386</v>
      </c>
      <c r="AP13" s="210">
        <v>15933</v>
      </c>
      <c r="AQ13" s="207">
        <v>1.89995230145481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ht="11.25">
      <c r="A14" s="8" t="s">
        <v>37</v>
      </c>
      <c r="B14" s="29">
        <v>11550</v>
      </c>
      <c r="C14" s="138">
        <v>19529</v>
      </c>
      <c r="D14" s="207">
        <v>1.69082251082251</v>
      </c>
      <c r="E14" s="205">
        <v>6187</v>
      </c>
      <c r="F14" s="206">
        <v>11582</v>
      </c>
      <c r="G14" s="207">
        <v>1.87198965572976</v>
      </c>
      <c r="H14" s="208">
        <v>123102</v>
      </c>
      <c r="I14" s="209">
        <v>176965</v>
      </c>
      <c r="J14" s="207">
        <v>1.4375477246511</v>
      </c>
      <c r="K14" s="208">
        <v>324107</v>
      </c>
      <c r="L14" s="210">
        <v>364036</v>
      </c>
      <c r="M14" s="207">
        <v>1.12319696890225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1.24965524849688</v>
      </c>
      <c r="AL14" s="211">
        <v>8253</v>
      </c>
      <c r="AM14" s="210">
        <v>9453</v>
      </c>
      <c r="AN14" s="207">
        <v>1.14540167211923</v>
      </c>
      <c r="AO14" s="211">
        <v>26861</v>
      </c>
      <c r="AP14" s="210">
        <v>32876</v>
      </c>
      <c r="AQ14" s="207">
        <v>1.22393060571088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ht="11.25">
      <c r="A15" s="8" t="s">
        <v>19</v>
      </c>
      <c r="B15" s="29">
        <v>40088</v>
      </c>
      <c r="C15" s="138">
        <v>98313</v>
      </c>
      <c r="D15" s="207">
        <v>2.45242965475953</v>
      </c>
      <c r="E15" s="205">
        <v>16043</v>
      </c>
      <c r="F15" s="206">
        <v>32917</v>
      </c>
      <c r="G15" s="207">
        <v>2.05179829209001</v>
      </c>
      <c r="H15" s="208">
        <v>88372</v>
      </c>
      <c r="I15" s="209">
        <v>158770</v>
      </c>
      <c r="J15" s="207">
        <v>1.79660978590504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2.21438767843727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</v>
      </c>
      <c r="AF15" s="211">
        <v>23887</v>
      </c>
      <c r="AG15" s="210">
        <v>50993</v>
      </c>
      <c r="AH15" s="207">
        <v>2.13475949261104</v>
      </c>
      <c r="AI15" s="211">
        <v>95787</v>
      </c>
      <c r="AJ15" s="210">
        <v>164234</v>
      </c>
      <c r="AK15" s="207">
        <v>1.71457504671824</v>
      </c>
      <c r="AL15" s="211">
        <v>7297</v>
      </c>
      <c r="AM15" s="210">
        <v>13290</v>
      </c>
      <c r="AN15" s="207">
        <v>1.82129642318761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ht="11.25">
      <c r="A16" s="8" t="s">
        <v>41</v>
      </c>
      <c r="B16" s="29">
        <v>2921</v>
      </c>
      <c r="C16" s="138">
        <v>6345</v>
      </c>
      <c r="D16" s="207">
        <v>2.17220130092434</v>
      </c>
      <c r="E16" s="205">
        <v>1754</v>
      </c>
      <c r="F16" s="206">
        <v>7099</v>
      </c>
      <c r="G16" s="207">
        <v>4.04732041049031</v>
      </c>
      <c r="H16" s="208">
        <v>87173</v>
      </c>
      <c r="I16" s="209">
        <v>183882</v>
      </c>
      <c r="J16" s="207">
        <v>2.10939166943893</v>
      </c>
      <c r="K16" s="208">
        <v>75841</v>
      </c>
      <c r="L16" s="210">
        <v>162394</v>
      </c>
      <c r="M16" s="207">
        <v>2.14124286335887</v>
      </c>
      <c r="N16" s="211">
        <v>4627</v>
      </c>
      <c r="O16" s="210">
        <v>16452</v>
      </c>
      <c r="P16" s="207">
        <v>3.55565161011455</v>
      </c>
      <c r="Q16" s="211">
        <v>1617</v>
      </c>
      <c r="R16" s="210">
        <v>4004</v>
      </c>
      <c r="S16" s="207">
        <v>2.47619047619048</v>
      </c>
      <c r="T16" s="211">
        <v>37398</v>
      </c>
      <c r="U16" s="210">
        <v>89457</v>
      </c>
      <c r="V16" s="207">
        <v>2.39202631156746</v>
      </c>
      <c r="W16" s="211">
        <v>648</v>
      </c>
      <c r="X16" s="210">
        <v>2333</v>
      </c>
      <c r="Y16" s="207">
        <v>3.60030864197531</v>
      </c>
      <c r="Z16" s="211">
        <v>17530</v>
      </c>
      <c r="AA16" s="210">
        <v>38456</v>
      </c>
      <c r="AB16" s="207">
        <v>2.1937250427838</v>
      </c>
      <c r="AC16" s="211">
        <v>13507</v>
      </c>
      <c r="AD16" s="210">
        <v>36604</v>
      </c>
      <c r="AE16" s="207">
        <v>2.71000222107056</v>
      </c>
      <c r="AF16" s="211">
        <v>6699</v>
      </c>
      <c r="AG16" s="210">
        <v>15145</v>
      </c>
      <c r="AH16" s="207">
        <v>2.26078519181967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2.257119174107984</v>
      </c>
    </row>
    <row r="17" spans="1:46" s="97" customFormat="1" ht="11.25">
      <c r="A17" s="8" t="s">
        <v>21</v>
      </c>
      <c r="B17" s="29">
        <v>22215</v>
      </c>
      <c r="C17" s="138">
        <v>92376</v>
      </c>
      <c r="D17" s="207">
        <v>4.15827143821742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1.47732553481292</v>
      </c>
      <c r="Q17" s="211">
        <v>8016</v>
      </c>
      <c r="R17" s="210">
        <v>13809</v>
      </c>
      <c r="S17" s="207">
        <v>1.72267964071856</v>
      </c>
      <c r="T17" s="211">
        <v>18804</v>
      </c>
      <c r="U17" s="210">
        <v>65493</v>
      </c>
      <c r="V17" s="207">
        <v>3.48292916400766</v>
      </c>
      <c r="W17" s="211">
        <v>4069</v>
      </c>
      <c r="X17" s="210">
        <v>7957</v>
      </c>
      <c r="Y17" s="207">
        <v>1.95551732612435</v>
      </c>
      <c r="Z17" s="211">
        <v>15817</v>
      </c>
      <c r="AA17" s="210">
        <v>34858</v>
      </c>
      <c r="AB17" s="207">
        <v>2.20383132073086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3.47142789843124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ht="11.25">
      <c r="A18" s="8" t="s">
        <v>22</v>
      </c>
      <c r="B18" s="29">
        <v>14104</v>
      </c>
      <c r="C18" s="138">
        <v>78218</v>
      </c>
      <c r="D18" s="207">
        <v>5.54580260918888</v>
      </c>
      <c r="E18" s="205">
        <v>4034</v>
      </c>
      <c r="F18" s="206">
        <v>8126</v>
      </c>
      <c r="G18" s="207">
        <v>2.01437778879524</v>
      </c>
      <c r="H18" s="208">
        <v>24058</v>
      </c>
      <c r="I18" s="209">
        <v>39973</v>
      </c>
      <c r="J18" s="207">
        <v>1.66152631141408</v>
      </c>
      <c r="K18" s="208">
        <v>20469</v>
      </c>
      <c r="L18" s="210">
        <v>36134</v>
      </c>
      <c r="M18" s="207">
        <v>1.76530362987933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1.93743139407245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</v>
      </c>
      <c r="AL18" s="211">
        <v>2470</v>
      </c>
      <c r="AM18" s="210">
        <v>4587</v>
      </c>
      <c r="AN18" s="207">
        <v>1.85708502024291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ht="11.25">
      <c r="A19" s="8" t="s">
        <v>23</v>
      </c>
      <c r="B19" s="29">
        <v>4104</v>
      </c>
      <c r="C19" s="138">
        <v>10741</v>
      </c>
      <c r="D19" s="207">
        <v>2.61720272904483</v>
      </c>
      <c r="E19" s="205">
        <v>4091</v>
      </c>
      <c r="F19" s="206">
        <v>9651</v>
      </c>
      <c r="G19" s="207">
        <v>2.35908090931313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1.99346583174517</v>
      </c>
      <c r="N19" s="211">
        <v>14213</v>
      </c>
      <c r="O19" s="210">
        <v>30060</v>
      </c>
      <c r="P19" s="207">
        <v>2.11496517272919</v>
      </c>
      <c r="Q19" s="211">
        <v>10537</v>
      </c>
      <c r="R19" s="210">
        <v>19664</v>
      </c>
      <c r="S19" s="207">
        <v>1.86618582139129</v>
      </c>
      <c r="T19" s="211">
        <v>10592</v>
      </c>
      <c r="U19" s="210">
        <v>23533</v>
      </c>
      <c r="V19" s="207">
        <v>2.22177114803625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2.2117626787663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1.62555251525995</v>
      </c>
      <c r="AO19" s="211">
        <v>1768</v>
      </c>
      <c r="AP19" s="210">
        <v>5430</v>
      </c>
      <c r="AQ19" s="207">
        <v>3.07126696832579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ht="11.25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</v>
      </c>
      <c r="H20" s="208">
        <v>15749</v>
      </c>
      <c r="I20" s="209">
        <v>37172</v>
      </c>
      <c r="J20" s="207">
        <v>2.36027684297416</v>
      </c>
      <c r="K20" s="208">
        <v>6867</v>
      </c>
      <c r="L20" s="210">
        <v>19280</v>
      </c>
      <c r="M20" s="207">
        <v>2.80763069753895</v>
      </c>
      <c r="N20" s="211">
        <v>1433</v>
      </c>
      <c r="O20" s="210">
        <v>4097</v>
      </c>
      <c r="P20" s="207">
        <v>2.85903698534543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2.91018459889923</v>
      </c>
      <c r="W20" s="211">
        <v>189</v>
      </c>
      <c r="X20" s="210">
        <v>467</v>
      </c>
      <c r="Y20" s="207">
        <v>2.47089947089947</v>
      </c>
      <c r="Z20" s="211">
        <v>10867</v>
      </c>
      <c r="AA20" s="210">
        <v>38656</v>
      </c>
      <c r="AB20" s="207">
        <v>3.55719149719334</v>
      </c>
      <c r="AC20" s="211">
        <v>39593</v>
      </c>
      <c r="AD20" s="210">
        <v>128225</v>
      </c>
      <c r="AE20" s="207">
        <v>3.23857752633041</v>
      </c>
      <c r="AF20" s="211">
        <v>1596</v>
      </c>
      <c r="AG20" s="210">
        <v>6086</v>
      </c>
      <c r="AH20" s="207">
        <v>3.81328320802005</v>
      </c>
      <c r="AI20" s="211">
        <v>8627</v>
      </c>
      <c r="AJ20" s="210">
        <v>22739</v>
      </c>
      <c r="AK20" s="207">
        <v>2.635794598354</v>
      </c>
      <c r="AL20" s="211">
        <v>132</v>
      </c>
      <c r="AM20" s="210">
        <v>301</v>
      </c>
      <c r="AN20" s="207">
        <v>2.28030303030303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ht="11.25">
      <c r="A21" s="8" t="s">
        <v>24</v>
      </c>
      <c r="B21" s="29">
        <v>18865</v>
      </c>
      <c r="C21" s="138">
        <v>50917</v>
      </c>
      <c r="D21" s="207">
        <v>2.69901934799894</v>
      </c>
      <c r="E21" s="205">
        <v>15057</v>
      </c>
      <c r="F21" s="206">
        <v>29845</v>
      </c>
      <c r="G21" s="207">
        <v>1.98213455535631</v>
      </c>
      <c r="H21" s="208">
        <v>66082</v>
      </c>
      <c r="I21" s="209">
        <v>110453</v>
      </c>
      <c r="J21" s="207">
        <v>1.67145364849732</v>
      </c>
      <c r="K21" s="208">
        <v>14850</v>
      </c>
      <c r="L21" s="210">
        <v>33185</v>
      </c>
      <c r="M21" s="207">
        <v>2.23468013468013</v>
      </c>
      <c r="N21" s="211">
        <v>9859</v>
      </c>
      <c r="O21" s="210">
        <v>19614</v>
      </c>
      <c r="P21" s="207">
        <v>1.98945126280556</v>
      </c>
      <c r="Q21" s="211">
        <v>8477</v>
      </c>
      <c r="R21" s="210">
        <v>15836</v>
      </c>
      <c r="S21" s="207">
        <v>1.86811371947623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</v>
      </c>
      <c r="Z21" s="211">
        <v>6078</v>
      </c>
      <c r="AA21" s="210">
        <v>13190</v>
      </c>
      <c r="AB21" s="207">
        <v>2.17012175057585</v>
      </c>
      <c r="AC21" s="211">
        <v>9332</v>
      </c>
      <c r="AD21" s="210">
        <v>20286</v>
      </c>
      <c r="AE21" s="207">
        <v>2.17381054436348</v>
      </c>
      <c r="AF21" s="211">
        <v>10235</v>
      </c>
      <c r="AG21" s="210">
        <v>25240</v>
      </c>
      <c r="AH21" s="207">
        <v>2.46604787493894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2.17450812660393</v>
      </c>
      <c r="AO21" s="211">
        <v>7399</v>
      </c>
      <c r="AP21" s="210">
        <v>16632</v>
      </c>
      <c r="AQ21" s="207">
        <v>2.24787133396405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ht="11.25">
      <c r="A22" s="8" t="s">
        <v>29</v>
      </c>
      <c r="B22" s="29">
        <v>18062</v>
      </c>
      <c r="C22" s="138">
        <v>31261</v>
      </c>
      <c r="D22" s="207">
        <v>1.73076071309932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2.49894978040863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1.69609248969349</v>
      </c>
      <c r="W22" s="211">
        <v>1146</v>
      </c>
      <c r="X22" s="210">
        <v>3066</v>
      </c>
      <c r="Y22" s="207">
        <v>2.67539267015707</v>
      </c>
      <c r="Z22" s="211">
        <v>9040</v>
      </c>
      <c r="AA22" s="210">
        <v>19576</v>
      </c>
      <c r="AB22" s="207">
        <v>2.16548672566372</v>
      </c>
      <c r="AC22" s="211">
        <v>18124</v>
      </c>
      <c r="AD22" s="210">
        <v>43618</v>
      </c>
      <c r="AE22" s="207">
        <v>2.40664312513794</v>
      </c>
      <c r="AF22" s="211">
        <v>34763</v>
      </c>
      <c r="AG22" s="210">
        <v>67719</v>
      </c>
      <c r="AH22" s="207">
        <v>1.94801944596266</v>
      </c>
      <c r="AI22" s="211">
        <v>2177</v>
      </c>
      <c r="AJ22" s="210">
        <v>4177</v>
      </c>
      <c r="AK22" s="207">
        <v>1.91869545245751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3.74853801169591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ht="11.25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1.4241645994455</v>
      </c>
      <c r="N23" s="211">
        <v>4076</v>
      </c>
      <c r="O23" s="210">
        <v>6721</v>
      </c>
      <c r="P23" s="207">
        <v>1.64892051030422</v>
      </c>
      <c r="Q23" s="211">
        <v>9206</v>
      </c>
      <c r="R23" s="210">
        <v>12228</v>
      </c>
      <c r="S23" s="207">
        <v>1.32826417553769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2.49625935162095</v>
      </c>
      <c r="Z23" s="211">
        <v>5806</v>
      </c>
      <c r="AA23" s="210">
        <v>9125</v>
      </c>
      <c r="AB23" s="207">
        <v>1.57165001722356</v>
      </c>
      <c r="AC23" s="211">
        <v>7899</v>
      </c>
      <c r="AD23" s="210">
        <v>17371</v>
      </c>
      <c r="AE23" s="207">
        <v>2.19913913153564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1.406017155187767</v>
      </c>
    </row>
    <row r="24" spans="1:46" s="97" customFormat="1" ht="11.25">
      <c r="A24" s="8" t="s">
        <v>88</v>
      </c>
      <c r="B24" s="29">
        <v>2498</v>
      </c>
      <c r="C24" s="138">
        <v>8782</v>
      </c>
      <c r="D24" s="207">
        <v>3.51561248999199</v>
      </c>
      <c r="E24" s="205">
        <v>3341</v>
      </c>
      <c r="F24" s="206">
        <v>8687</v>
      </c>
      <c r="G24" s="207">
        <v>2.60011972463334</v>
      </c>
      <c r="H24" s="208">
        <v>36496</v>
      </c>
      <c r="I24" s="209">
        <v>76439</v>
      </c>
      <c r="J24" s="207">
        <v>2.09444870670758</v>
      </c>
      <c r="K24" s="208">
        <v>11795</v>
      </c>
      <c r="L24" s="210">
        <v>32564</v>
      </c>
      <c r="M24" s="207">
        <v>2.76083086053412</v>
      </c>
      <c r="N24" s="211">
        <v>1402</v>
      </c>
      <c r="O24" s="210">
        <v>4686</v>
      </c>
      <c r="P24" s="207">
        <v>3.34236804564907</v>
      </c>
      <c r="Q24" s="211">
        <v>1355</v>
      </c>
      <c r="R24" s="210">
        <v>3624</v>
      </c>
      <c r="S24" s="207">
        <v>2.67453874538745</v>
      </c>
      <c r="T24" s="211">
        <v>23337</v>
      </c>
      <c r="U24" s="210">
        <v>64018</v>
      </c>
      <c r="V24" s="207">
        <v>2.7431974975361</v>
      </c>
      <c r="W24" s="211">
        <v>212</v>
      </c>
      <c r="X24" s="210">
        <v>563</v>
      </c>
      <c r="Y24" s="207">
        <v>2.65566037735849</v>
      </c>
      <c r="Z24" s="211">
        <v>9157</v>
      </c>
      <c r="AA24" s="210">
        <v>36596</v>
      </c>
      <c r="AB24" s="207">
        <v>3.99650540570056</v>
      </c>
      <c r="AC24" s="211">
        <v>28170</v>
      </c>
      <c r="AD24" s="210">
        <v>69937</v>
      </c>
      <c r="AE24" s="207">
        <v>2.48267660631878</v>
      </c>
      <c r="AF24" s="211">
        <v>3586</v>
      </c>
      <c r="AG24" s="210">
        <v>12281</v>
      </c>
      <c r="AH24" s="207">
        <v>3.42470719464584</v>
      </c>
      <c r="AI24" s="211">
        <v>4701</v>
      </c>
      <c r="AJ24" s="210">
        <v>10989</v>
      </c>
      <c r="AK24" s="207">
        <v>2.33758774728781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2.610516405180667</v>
      </c>
    </row>
    <row r="25" spans="1:46" s="97" customFormat="1" ht="11.25">
      <c r="A25" s="8" t="s">
        <v>75</v>
      </c>
      <c r="B25" s="29">
        <v>6406</v>
      </c>
      <c r="C25" s="138">
        <v>34825</v>
      </c>
      <c r="D25" s="207">
        <v>5.43630970964721</v>
      </c>
      <c r="E25" s="205">
        <v>3966</v>
      </c>
      <c r="F25" s="206">
        <v>14867</v>
      </c>
      <c r="G25" s="207">
        <v>3.74861321230459</v>
      </c>
      <c r="H25" s="211">
        <v>35913</v>
      </c>
      <c r="I25" s="210">
        <v>72854</v>
      </c>
      <c r="J25" s="207">
        <v>2.0286247319912</v>
      </c>
      <c r="K25" s="208">
        <v>5742</v>
      </c>
      <c r="L25" s="210">
        <v>13630</v>
      </c>
      <c r="M25" s="207">
        <v>2.37373737373737</v>
      </c>
      <c r="N25" s="211">
        <v>3145</v>
      </c>
      <c r="O25" s="210">
        <v>7910</v>
      </c>
      <c r="P25" s="207">
        <v>2.51510333863275</v>
      </c>
      <c r="Q25" s="211">
        <v>2949</v>
      </c>
      <c r="R25" s="210">
        <v>6853</v>
      </c>
      <c r="S25" s="207">
        <v>2.32383858935232</v>
      </c>
      <c r="T25" s="211">
        <v>3733</v>
      </c>
      <c r="U25" s="210">
        <v>12002</v>
      </c>
      <c r="V25" s="207">
        <v>3.21510849182963</v>
      </c>
      <c r="W25" s="211">
        <v>1231</v>
      </c>
      <c r="X25" s="210">
        <v>3361</v>
      </c>
      <c r="Y25" s="207">
        <v>2.73030056864338</v>
      </c>
      <c r="Z25" s="211">
        <v>11590</v>
      </c>
      <c r="AA25" s="210">
        <v>34821</v>
      </c>
      <c r="AB25" s="207">
        <v>3.00440034512511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</v>
      </c>
      <c r="AI25" s="211">
        <v>7040</v>
      </c>
      <c r="AJ25" s="210">
        <v>18609</v>
      </c>
      <c r="AK25" s="207">
        <v>2.64332386363636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3.63795423956931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ht="11.25">
      <c r="A26" s="8" t="s">
        <v>78</v>
      </c>
      <c r="B26" s="29">
        <v>7661</v>
      </c>
      <c r="C26" s="138">
        <v>16847</v>
      </c>
      <c r="D26" s="207">
        <v>2.19906017491189</v>
      </c>
      <c r="E26" s="205">
        <v>1618</v>
      </c>
      <c r="F26" s="206">
        <v>3995</v>
      </c>
      <c r="G26" s="207">
        <v>2.46909765142151</v>
      </c>
      <c r="H26" s="208">
        <v>38162</v>
      </c>
      <c r="I26" s="209">
        <v>73075</v>
      </c>
      <c r="J26" s="207">
        <v>1.91486295267544</v>
      </c>
      <c r="K26" s="208">
        <v>30127</v>
      </c>
      <c r="L26" s="210">
        <v>57159</v>
      </c>
      <c r="M26" s="207">
        <v>1.89726823115478</v>
      </c>
      <c r="N26" s="211">
        <v>4647</v>
      </c>
      <c r="O26" s="210">
        <v>10072</v>
      </c>
      <c r="P26" s="207">
        <v>2.16741984075748</v>
      </c>
      <c r="Q26" s="211">
        <v>3358</v>
      </c>
      <c r="R26" s="210">
        <v>6750</v>
      </c>
      <c r="S26" s="207">
        <v>2.01012507444908</v>
      </c>
      <c r="T26" s="211">
        <v>12329</v>
      </c>
      <c r="U26" s="210">
        <v>29767</v>
      </c>
      <c r="V26" s="207">
        <v>2.41438883932192</v>
      </c>
      <c r="W26" s="211">
        <v>579</v>
      </c>
      <c r="X26" s="210">
        <v>1236</v>
      </c>
      <c r="Y26" s="207">
        <v>2.13471502590674</v>
      </c>
      <c r="Z26" s="211">
        <v>7588</v>
      </c>
      <c r="AA26" s="210">
        <v>18678</v>
      </c>
      <c r="AB26" s="207">
        <v>2.46151818661044</v>
      </c>
      <c r="AC26" s="211">
        <v>15473</v>
      </c>
      <c r="AD26" s="210">
        <v>34875</v>
      </c>
      <c r="AE26" s="207">
        <v>2.25392619401538</v>
      </c>
      <c r="AF26" s="211">
        <v>8773</v>
      </c>
      <c r="AG26" s="210">
        <v>21855</v>
      </c>
      <c r="AH26" s="207">
        <v>2.49116607773852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2.099720099520171</v>
      </c>
    </row>
    <row r="27" spans="1:46" s="97" customFormat="1" ht="11.25">
      <c r="A27" s="8" t="s">
        <v>31</v>
      </c>
      <c r="B27" s="29">
        <v>3636</v>
      </c>
      <c r="C27" s="138">
        <v>11391</v>
      </c>
      <c r="D27" s="207">
        <v>3.13283828382838</v>
      </c>
      <c r="E27" s="205">
        <v>1474</v>
      </c>
      <c r="F27" s="206">
        <v>3346</v>
      </c>
      <c r="G27" s="207">
        <v>2.27001356852103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2.00647519582245</v>
      </c>
      <c r="N27" s="211">
        <v>5218</v>
      </c>
      <c r="O27" s="210">
        <v>12392</v>
      </c>
      <c r="P27" s="207">
        <v>2.37485626676888</v>
      </c>
      <c r="Q27" s="211">
        <v>2815</v>
      </c>
      <c r="R27" s="210">
        <v>5759</v>
      </c>
      <c r="S27" s="207">
        <v>2.04582593250444</v>
      </c>
      <c r="T27" s="211">
        <v>6813</v>
      </c>
      <c r="U27" s="210">
        <v>15562</v>
      </c>
      <c r="V27" s="207">
        <v>2.28416263026567</v>
      </c>
      <c r="W27" s="211">
        <v>995</v>
      </c>
      <c r="X27" s="210">
        <v>2551</v>
      </c>
      <c r="Y27" s="207">
        <v>2.56381909547739</v>
      </c>
      <c r="Z27" s="211">
        <v>6702</v>
      </c>
      <c r="AA27" s="210">
        <v>17724</v>
      </c>
      <c r="AB27" s="207">
        <v>2.64458370635631</v>
      </c>
      <c r="AC27" s="211">
        <v>19771</v>
      </c>
      <c r="AD27" s="210">
        <v>45652</v>
      </c>
      <c r="AE27" s="207">
        <v>2.30903849071873</v>
      </c>
      <c r="AF27" s="211">
        <v>6940</v>
      </c>
      <c r="AG27" s="210">
        <v>21435</v>
      </c>
      <c r="AH27" s="207">
        <v>3.08861671469741</v>
      </c>
      <c r="AI27" s="211">
        <v>3031</v>
      </c>
      <c r="AJ27" s="210">
        <v>6084</v>
      </c>
      <c r="AK27" s="207">
        <v>2.00725833058397</v>
      </c>
      <c r="AL27" s="211">
        <v>783</v>
      </c>
      <c r="AM27" s="210">
        <v>1528</v>
      </c>
      <c r="AN27" s="207">
        <v>1.9514687100894</v>
      </c>
      <c r="AO27" s="211">
        <v>353</v>
      </c>
      <c r="AP27" s="210">
        <v>1061</v>
      </c>
      <c r="AQ27" s="207">
        <v>3.0056657223796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2.194187416694033</v>
      </c>
    </row>
    <row r="28" spans="1:46" s="97" customFormat="1" ht="11.25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2.71788715486194</v>
      </c>
      <c r="H28" s="208">
        <v>28061</v>
      </c>
      <c r="I28" s="209">
        <v>59419</v>
      </c>
      <c r="J28" s="207">
        <v>2.11749403086134</v>
      </c>
      <c r="K28" s="208">
        <v>8864</v>
      </c>
      <c r="L28" s="210">
        <v>17719</v>
      </c>
      <c r="M28" s="207">
        <v>1.99898465703971</v>
      </c>
      <c r="N28" s="211">
        <v>2818</v>
      </c>
      <c r="O28" s="210">
        <v>10047</v>
      </c>
      <c r="P28" s="207">
        <v>3.5652945351313</v>
      </c>
      <c r="Q28" s="211">
        <v>4146</v>
      </c>
      <c r="R28" s="210">
        <v>8536</v>
      </c>
      <c r="S28" s="207">
        <v>2.05885190545104</v>
      </c>
      <c r="T28" s="211">
        <v>6675</v>
      </c>
      <c r="U28" s="210">
        <v>14850</v>
      </c>
      <c r="V28" s="207">
        <v>2.2247191011236</v>
      </c>
      <c r="W28" s="211">
        <v>514</v>
      </c>
      <c r="X28" s="210">
        <v>1471</v>
      </c>
      <c r="Y28" s="207">
        <v>2.86186770428016</v>
      </c>
      <c r="Z28" s="211">
        <v>6299</v>
      </c>
      <c r="AA28" s="210">
        <v>19442</v>
      </c>
      <c r="AB28" s="207">
        <v>3.08652167010637</v>
      </c>
      <c r="AC28" s="211">
        <v>14794</v>
      </c>
      <c r="AD28" s="210">
        <v>35081</v>
      </c>
      <c r="AE28" s="207">
        <v>2.37129917534135</v>
      </c>
      <c r="AF28" s="211">
        <v>3781</v>
      </c>
      <c r="AG28" s="210">
        <v>10173</v>
      </c>
      <c r="AH28" s="207">
        <v>2.69055805342502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4.45065789473684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</v>
      </c>
    </row>
    <row r="29" spans="1:46" s="97" customFormat="1" ht="11.25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1.83954154727794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1.52172772580222</v>
      </c>
      <c r="N29" s="211">
        <v>1168</v>
      </c>
      <c r="O29" s="210">
        <v>2480</v>
      </c>
      <c r="P29" s="207">
        <v>2.12328767123288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</v>
      </c>
      <c r="AO29" s="211">
        <v>338</v>
      </c>
      <c r="AP29" s="210">
        <v>976</v>
      </c>
      <c r="AQ29" s="207">
        <v>2.88757396449704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ht="11.25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1.92247689082849</v>
      </c>
      <c r="K30" s="208">
        <v>6121</v>
      </c>
      <c r="L30" s="210">
        <v>15090</v>
      </c>
      <c r="M30" s="207">
        <v>2.4652834504166</v>
      </c>
      <c r="N30" s="211">
        <v>3687</v>
      </c>
      <c r="O30" s="210">
        <v>7683</v>
      </c>
      <c r="P30" s="207">
        <v>2.08380797396257</v>
      </c>
      <c r="Q30" s="211">
        <v>1504</v>
      </c>
      <c r="R30" s="210">
        <v>3272</v>
      </c>
      <c r="S30" s="207">
        <v>2.17553191489362</v>
      </c>
      <c r="T30" s="211">
        <v>5084</v>
      </c>
      <c r="U30" s="210">
        <v>13273</v>
      </c>
      <c r="V30" s="207">
        <v>2.61073957513769</v>
      </c>
      <c r="W30" s="211">
        <v>681</v>
      </c>
      <c r="X30" s="210">
        <v>1907</v>
      </c>
      <c r="Y30" s="207">
        <v>2.80029368575624</v>
      </c>
      <c r="Z30" s="211">
        <v>3213</v>
      </c>
      <c r="AA30" s="210">
        <v>8114</v>
      </c>
      <c r="AB30" s="207">
        <v>2.52536570183629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</v>
      </c>
      <c r="AI30" s="211">
        <v>3019</v>
      </c>
      <c r="AJ30" s="210">
        <v>6560</v>
      </c>
      <c r="AK30" s="207">
        <v>2.17290493540908</v>
      </c>
      <c r="AL30" s="211">
        <v>590</v>
      </c>
      <c r="AM30" s="210">
        <v>875</v>
      </c>
      <c r="AN30" s="207">
        <v>1.48305084745763</v>
      </c>
      <c r="AO30" s="211">
        <v>732</v>
      </c>
      <c r="AP30" s="210">
        <v>2893</v>
      </c>
      <c r="AQ30" s="207">
        <v>3.95218579234973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ht="11.25">
      <c r="A31" s="8" t="s">
        <v>26</v>
      </c>
      <c r="B31" s="29">
        <v>5972</v>
      </c>
      <c r="C31" s="138">
        <v>19170</v>
      </c>
      <c r="D31" s="207">
        <v>3.20997990622907</v>
      </c>
      <c r="E31" s="205">
        <v>2469</v>
      </c>
      <c r="F31" s="206">
        <v>4548</v>
      </c>
      <c r="G31" s="207">
        <v>1.84204131227218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1.98624656164041</v>
      </c>
      <c r="Q31" s="211">
        <v>2008</v>
      </c>
      <c r="R31" s="210">
        <v>4131</v>
      </c>
      <c r="S31" s="207">
        <v>2.05727091633466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</v>
      </c>
      <c r="AF31" s="211">
        <v>6111</v>
      </c>
      <c r="AG31" s="210">
        <v>21965</v>
      </c>
      <c r="AH31" s="207">
        <v>3.59433807887416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ht="11.25">
      <c r="A32" s="8" t="s">
        <v>76</v>
      </c>
      <c r="B32" s="29">
        <v>4471</v>
      </c>
      <c r="C32" s="138">
        <v>18848</v>
      </c>
      <c r="D32" s="207">
        <v>4.21561171997316</v>
      </c>
      <c r="E32" s="205">
        <v>2862</v>
      </c>
      <c r="F32" s="206">
        <v>11809</v>
      </c>
      <c r="G32" s="207">
        <v>4.1261355695318</v>
      </c>
      <c r="H32" s="208">
        <v>20764</v>
      </c>
      <c r="I32" s="209">
        <v>42827</v>
      </c>
      <c r="J32" s="207">
        <v>2.06256020034675</v>
      </c>
      <c r="K32" s="208">
        <v>4849</v>
      </c>
      <c r="L32" s="210">
        <v>10823</v>
      </c>
      <c r="M32" s="207">
        <v>2.23200659929882</v>
      </c>
      <c r="N32" s="211">
        <v>5092</v>
      </c>
      <c r="O32" s="210">
        <v>16266</v>
      </c>
      <c r="P32" s="207">
        <v>3.19442262372349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</v>
      </c>
      <c r="W32" s="211">
        <v>1413</v>
      </c>
      <c r="X32" s="210">
        <v>6139</v>
      </c>
      <c r="Y32" s="207">
        <v>4.3446567586695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</v>
      </c>
      <c r="AF32" s="211">
        <v>2573</v>
      </c>
      <c r="AG32" s="210">
        <v>6380</v>
      </c>
      <c r="AH32" s="207">
        <v>2.4795958025651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</v>
      </c>
      <c r="AO32" s="211">
        <v>1983</v>
      </c>
      <c r="AP32" s="210">
        <v>7998</v>
      </c>
      <c r="AQ32" s="207">
        <v>4.03328290468986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ht="11.25">
      <c r="A33" s="8" t="s">
        <v>58</v>
      </c>
      <c r="B33" s="29">
        <v>7549</v>
      </c>
      <c r="C33" s="138">
        <v>9046</v>
      </c>
      <c r="D33" s="207">
        <v>1.19830441118029</v>
      </c>
      <c r="E33" s="205">
        <v>897</v>
      </c>
      <c r="F33" s="206">
        <v>1510</v>
      </c>
      <c r="G33" s="207">
        <v>1.68338907469342</v>
      </c>
      <c r="H33" s="208">
        <v>11392</v>
      </c>
      <c r="I33" s="209">
        <v>16240</v>
      </c>
      <c r="J33" s="207">
        <v>1.42556179775281</v>
      </c>
      <c r="K33" s="208">
        <v>22612</v>
      </c>
      <c r="L33" s="210">
        <v>26202</v>
      </c>
      <c r="M33" s="207">
        <v>1.15876525738546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2.00900900900901</v>
      </c>
      <c r="Z33" s="211">
        <v>4556</v>
      </c>
      <c r="AA33" s="210">
        <v>6010</v>
      </c>
      <c r="AB33" s="207">
        <v>1.31913959613696</v>
      </c>
      <c r="AC33" s="211">
        <v>2661</v>
      </c>
      <c r="AD33" s="210">
        <v>5480</v>
      </c>
      <c r="AE33" s="207">
        <v>2.05937617437054</v>
      </c>
      <c r="AF33" s="211">
        <v>14435</v>
      </c>
      <c r="AG33" s="210">
        <v>21791</v>
      </c>
      <c r="AH33" s="207">
        <v>1.50959473501905</v>
      </c>
      <c r="AI33" s="211">
        <v>5218</v>
      </c>
      <c r="AJ33" s="210">
        <v>5658</v>
      </c>
      <c r="AK33" s="207">
        <v>1.08432349559218</v>
      </c>
      <c r="AL33" s="211">
        <v>192</v>
      </c>
      <c r="AM33" s="210">
        <v>256</v>
      </c>
      <c r="AN33" s="207">
        <v>1.33333333333333</v>
      </c>
      <c r="AO33" s="211">
        <v>257</v>
      </c>
      <c r="AP33" s="210">
        <v>521</v>
      </c>
      <c r="AQ33" s="207">
        <v>2.0272373540856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ht="11.25">
      <c r="A34" s="8" t="s">
        <v>53</v>
      </c>
      <c r="B34" s="29">
        <v>4111</v>
      </c>
      <c r="C34" s="138">
        <v>6714</v>
      </c>
      <c r="D34" s="207">
        <v>1.63317927511554</v>
      </c>
      <c r="E34" s="205">
        <v>1661</v>
      </c>
      <c r="F34" s="206">
        <v>2187</v>
      </c>
      <c r="G34" s="207">
        <v>1.31667670078266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</v>
      </c>
      <c r="N34" s="211">
        <v>1283</v>
      </c>
      <c r="O34" s="210">
        <v>3603</v>
      </c>
      <c r="P34" s="207">
        <v>2.80826188620421</v>
      </c>
      <c r="Q34" s="211">
        <v>3062</v>
      </c>
      <c r="R34" s="210">
        <v>4146</v>
      </c>
      <c r="S34" s="207">
        <v>1.35401698236447</v>
      </c>
      <c r="T34" s="211">
        <v>16022</v>
      </c>
      <c r="U34" s="210">
        <v>27575</v>
      </c>
      <c r="V34" s="207">
        <v>1.72107102733741</v>
      </c>
      <c r="W34" s="211">
        <v>491</v>
      </c>
      <c r="X34" s="210">
        <v>1324</v>
      </c>
      <c r="Y34" s="207">
        <v>2.69653767820774</v>
      </c>
      <c r="Z34" s="211">
        <v>2647</v>
      </c>
      <c r="AA34" s="210">
        <v>5365</v>
      </c>
      <c r="AB34" s="207">
        <v>2.02682281828485</v>
      </c>
      <c r="AC34" s="211">
        <v>4932</v>
      </c>
      <c r="AD34" s="210">
        <v>9743</v>
      </c>
      <c r="AE34" s="207">
        <v>1.97546634225466</v>
      </c>
      <c r="AF34" s="211">
        <v>12077</v>
      </c>
      <c r="AG34" s="210">
        <v>18759</v>
      </c>
      <c r="AH34" s="207">
        <v>1.55328310010764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</v>
      </c>
      <c r="AO34" s="211">
        <v>157</v>
      </c>
      <c r="AP34" s="210">
        <v>425</v>
      </c>
      <c r="AQ34" s="207">
        <v>2.70700636942675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ht="11.25">
      <c r="A35" s="8" t="s">
        <v>46</v>
      </c>
      <c r="B35" s="29">
        <v>961</v>
      </c>
      <c r="C35" s="138">
        <v>2648</v>
      </c>
      <c r="D35" s="207">
        <v>2.75546305931322</v>
      </c>
      <c r="E35" s="205">
        <v>1569</v>
      </c>
      <c r="F35" s="206">
        <v>2829</v>
      </c>
      <c r="G35" s="207">
        <v>1.80305927342256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2.54082914572864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3.09213483146067</v>
      </c>
      <c r="Z35" s="211">
        <v>3411</v>
      </c>
      <c r="AA35" s="210">
        <v>10341</v>
      </c>
      <c r="AB35" s="207">
        <v>3.03166226912929</v>
      </c>
      <c r="AC35" s="211">
        <v>15109</v>
      </c>
      <c r="AD35" s="210">
        <v>42075</v>
      </c>
      <c r="AE35" s="207">
        <v>2.78476404791846</v>
      </c>
      <c r="AF35" s="211">
        <v>1844</v>
      </c>
      <c r="AG35" s="210">
        <v>3943</v>
      </c>
      <c r="AH35" s="207">
        <v>2.1382863340564</v>
      </c>
      <c r="AI35" s="211">
        <v>2641</v>
      </c>
      <c r="AJ35" s="210">
        <v>5817</v>
      </c>
      <c r="AK35" s="207">
        <v>2.20257478227944</v>
      </c>
      <c r="AL35" s="211">
        <v>311</v>
      </c>
      <c r="AM35" s="210">
        <v>444</v>
      </c>
      <c r="AN35" s="207">
        <v>1.42765273311897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ht="11.25">
      <c r="A36" s="8" t="s">
        <v>60</v>
      </c>
      <c r="B36" s="29">
        <v>1755</v>
      </c>
      <c r="C36" s="138">
        <v>5031</v>
      </c>
      <c r="D36" s="207">
        <v>2.86666666666667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</v>
      </c>
      <c r="N36" s="211">
        <v>1784</v>
      </c>
      <c r="O36" s="210">
        <v>5465</v>
      </c>
      <c r="P36" s="207">
        <v>3.06334080717489</v>
      </c>
      <c r="Q36" s="211">
        <v>1239</v>
      </c>
      <c r="R36" s="210">
        <v>2219</v>
      </c>
      <c r="S36" s="207">
        <v>1.7909604519774</v>
      </c>
      <c r="T36" s="211">
        <v>9118</v>
      </c>
      <c r="U36" s="210">
        <v>17953</v>
      </c>
      <c r="V36" s="207">
        <v>1.96896249177451</v>
      </c>
      <c r="W36" s="211">
        <v>258</v>
      </c>
      <c r="X36" s="210">
        <v>875</v>
      </c>
      <c r="Y36" s="207">
        <v>3.39147286821705</v>
      </c>
      <c r="Z36" s="211">
        <v>2464</v>
      </c>
      <c r="AA36" s="210">
        <v>6728</v>
      </c>
      <c r="AB36" s="207">
        <v>2.73051948051948</v>
      </c>
      <c r="AC36" s="211">
        <v>5823</v>
      </c>
      <c r="AD36" s="210">
        <v>15902</v>
      </c>
      <c r="AE36" s="207">
        <v>2.73089472780354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</v>
      </c>
      <c r="AL36" s="211">
        <v>91</v>
      </c>
      <c r="AM36" s="210">
        <v>199</v>
      </c>
      <c r="AN36" s="207">
        <v>2.18681318681319</v>
      </c>
      <c r="AO36" s="211">
        <v>174</v>
      </c>
      <c r="AP36" s="210">
        <v>540</v>
      </c>
      <c r="AQ36" s="207">
        <v>3.10344827586207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ht="11.25">
      <c r="A37" s="8" t="s">
        <v>44</v>
      </c>
      <c r="B37" s="29">
        <v>474</v>
      </c>
      <c r="C37" s="138">
        <v>1427</v>
      </c>
      <c r="D37" s="207">
        <v>3.01054852320675</v>
      </c>
      <c r="E37" s="205">
        <v>761</v>
      </c>
      <c r="F37" s="206">
        <v>1932</v>
      </c>
      <c r="G37" s="207">
        <v>2.53876478318003</v>
      </c>
      <c r="H37" s="208">
        <v>6903</v>
      </c>
      <c r="I37" s="209">
        <v>16180</v>
      </c>
      <c r="J37" s="207">
        <v>2.34390844560336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3.73611111111111</v>
      </c>
      <c r="Q37" s="211">
        <v>713</v>
      </c>
      <c r="R37" s="210">
        <v>2769</v>
      </c>
      <c r="S37" s="207">
        <v>3.8835904628331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</v>
      </c>
      <c r="Z37" s="211">
        <v>4376</v>
      </c>
      <c r="AA37" s="210">
        <v>21621</v>
      </c>
      <c r="AB37" s="207">
        <v>4.94081352833638</v>
      </c>
      <c r="AC37" s="211">
        <v>17663</v>
      </c>
      <c r="AD37" s="210">
        <v>70214</v>
      </c>
      <c r="AE37" s="207">
        <v>3.97520240049822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</v>
      </c>
      <c r="AL37" s="211">
        <v>182</v>
      </c>
      <c r="AM37" s="210">
        <v>400</v>
      </c>
      <c r="AN37" s="207">
        <v>2.1978021978022</v>
      </c>
      <c r="AO37" s="211">
        <v>330</v>
      </c>
      <c r="AP37" s="210">
        <v>1482</v>
      </c>
      <c r="AQ37" s="207">
        <v>4.49090909090909</v>
      </c>
      <c r="AR37" s="36">
        <f t="shared" si="0"/>
        <v>37071</v>
      </c>
      <c r="AS37" s="37">
        <f t="shared" si="1"/>
        <v>133178</v>
      </c>
      <c r="AT37" s="38">
        <f t="shared" si="2"/>
        <v>3.592511666801543</v>
      </c>
    </row>
    <row r="38" spans="1:46" s="97" customFormat="1" ht="11.25">
      <c r="A38" s="8" t="s">
        <v>30</v>
      </c>
      <c r="B38" s="29">
        <v>2244</v>
      </c>
      <c r="C38" s="138">
        <v>7032</v>
      </c>
      <c r="D38" s="207">
        <v>3.13368983957219</v>
      </c>
      <c r="E38" s="205">
        <v>2698</v>
      </c>
      <c r="F38" s="206">
        <v>6563</v>
      </c>
      <c r="G38" s="207">
        <v>2.43254262416605</v>
      </c>
      <c r="H38" s="208">
        <v>20827</v>
      </c>
      <c r="I38" s="209">
        <v>32716</v>
      </c>
      <c r="J38" s="207">
        <v>1.57084553704326</v>
      </c>
      <c r="K38" s="208">
        <v>4542</v>
      </c>
      <c r="L38" s="210">
        <v>11172</v>
      </c>
      <c r="M38" s="207">
        <v>2.45970937912814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</v>
      </c>
      <c r="T38" s="211">
        <v>3838</v>
      </c>
      <c r="U38" s="210">
        <v>7764</v>
      </c>
      <c r="V38" s="207">
        <v>2.02292860865034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</v>
      </c>
      <c r="AC38" s="211">
        <v>7028</v>
      </c>
      <c r="AD38" s="210">
        <v>18283</v>
      </c>
      <c r="AE38" s="207">
        <v>2.60145133750711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</v>
      </c>
      <c r="AL38" s="211">
        <v>455</v>
      </c>
      <c r="AM38" s="210">
        <v>754</v>
      </c>
      <c r="AN38" s="207">
        <v>1.65714285714286</v>
      </c>
      <c r="AO38" s="211">
        <v>787</v>
      </c>
      <c r="AP38" s="210">
        <v>1428</v>
      </c>
      <c r="AQ38" s="207">
        <v>1.81448538754765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ht="11.25">
      <c r="A39" s="8" t="s">
        <v>47</v>
      </c>
      <c r="B39" s="29">
        <v>1153</v>
      </c>
      <c r="C39" s="138">
        <v>4040</v>
      </c>
      <c r="D39" s="207">
        <v>3.50390286209887</v>
      </c>
      <c r="E39" s="205">
        <v>779</v>
      </c>
      <c r="F39" s="206">
        <v>2591</v>
      </c>
      <c r="G39" s="207">
        <v>3.32605905006418</v>
      </c>
      <c r="H39" s="208">
        <v>12565</v>
      </c>
      <c r="I39" s="209">
        <v>25701</v>
      </c>
      <c r="J39" s="207">
        <v>2.04544369279745</v>
      </c>
      <c r="K39" s="208">
        <v>2910</v>
      </c>
      <c r="L39" s="210">
        <v>6589</v>
      </c>
      <c r="M39" s="207">
        <v>2.26426116838488</v>
      </c>
      <c r="N39" s="211">
        <v>2862</v>
      </c>
      <c r="O39" s="210">
        <v>6016</v>
      </c>
      <c r="P39" s="207">
        <v>2.10202655485674</v>
      </c>
      <c r="Q39" s="211">
        <v>1773</v>
      </c>
      <c r="R39" s="210">
        <v>3907</v>
      </c>
      <c r="S39" s="207">
        <v>2.20360970107163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2.3911149825784</v>
      </c>
      <c r="Z39" s="211">
        <v>7693</v>
      </c>
      <c r="AA39" s="210">
        <v>22187</v>
      </c>
      <c r="AB39" s="207">
        <v>2.88405043546081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ht="11.25">
      <c r="A40" s="8" t="s">
        <v>28</v>
      </c>
      <c r="B40" s="29">
        <v>2251</v>
      </c>
      <c r="C40" s="138">
        <v>8164</v>
      </c>
      <c r="D40" s="207">
        <v>3.6268325188805</v>
      </c>
      <c r="E40" s="205">
        <v>1021</v>
      </c>
      <c r="F40" s="206">
        <v>3187</v>
      </c>
      <c r="G40" s="207">
        <v>3.12144955925563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</v>
      </c>
      <c r="Q40" s="211">
        <v>1117</v>
      </c>
      <c r="R40" s="210">
        <v>2533</v>
      </c>
      <c r="S40" s="207">
        <v>2.26768128916741</v>
      </c>
      <c r="T40" s="211">
        <v>1498</v>
      </c>
      <c r="U40" s="210">
        <v>3927</v>
      </c>
      <c r="V40" s="207">
        <v>2.6214953271028</v>
      </c>
      <c r="W40" s="211">
        <v>719</v>
      </c>
      <c r="X40" s="210">
        <v>1793</v>
      </c>
      <c r="Y40" s="207">
        <v>2.49374130737135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2.13521545319465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ht="11.25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</v>
      </c>
      <c r="H41" s="208">
        <v>13011</v>
      </c>
      <c r="I41" s="209">
        <v>21357</v>
      </c>
      <c r="J41" s="207">
        <v>1.64145722849896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2.00501253132832</v>
      </c>
      <c r="T41" s="211">
        <v>2216</v>
      </c>
      <c r="U41" s="210">
        <v>6311</v>
      </c>
      <c r="V41" s="207">
        <v>2.84792418772563</v>
      </c>
      <c r="W41" s="211">
        <v>1042</v>
      </c>
      <c r="X41" s="210">
        <v>2713</v>
      </c>
      <c r="Y41" s="207">
        <v>2.60364683301344</v>
      </c>
      <c r="Z41" s="211">
        <v>4016</v>
      </c>
      <c r="AA41" s="210">
        <v>9087</v>
      </c>
      <c r="AB41" s="207">
        <v>2.26269920318725</v>
      </c>
      <c r="AC41" s="211">
        <v>6847</v>
      </c>
      <c r="AD41" s="210">
        <v>13417</v>
      </c>
      <c r="AE41" s="207">
        <v>1.95954432598218</v>
      </c>
      <c r="AF41" s="211">
        <v>3212</v>
      </c>
      <c r="AG41" s="210">
        <v>8872</v>
      </c>
      <c r="AH41" s="207">
        <v>2.76214196762142</v>
      </c>
      <c r="AI41" s="211">
        <v>3058</v>
      </c>
      <c r="AJ41" s="210">
        <v>6790</v>
      </c>
      <c r="AK41" s="207">
        <v>2.22040549378679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ht="11.25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2.90300751879699</v>
      </c>
      <c r="H42" s="208">
        <v>9639</v>
      </c>
      <c r="I42" s="209">
        <v>18417</v>
      </c>
      <c r="J42" s="207">
        <v>1.91067538126362</v>
      </c>
      <c r="K42" s="208">
        <v>3769</v>
      </c>
      <c r="L42" s="210">
        <v>10758</v>
      </c>
      <c r="M42" s="207">
        <v>2.85433802069514</v>
      </c>
      <c r="N42" s="211">
        <v>2359</v>
      </c>
      <c r="O42" s="210">
        <v>5865</v>
      </c>
      <c r="P42" s="207">
        <v>2.48622297583722</v>
      </c>
      <c r="Q42" s="211">
        <v>1559</v>
      </c>
      <c r="R42" s="210">
        <v>3425</v>
      </c>
      <c r="S42" s="207">
        <v>2.19692110327133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3.43856332703214</v>
      </c>
      <c r="Z42" s="211">
        <v>3234</v>
      </c>
      <c r="AA42" s="210">
        <v>8441</v>
      </c>
      <c r="AB42" s="207">
        <v>2.61008039579468</v>
      </c>
      <c r="AC42" s="211">
        <v>3956</v>
      </c>
      <c r="AD42" s="210">
        <v>8797</v>
      </c>
      <c r="AE42" s="207">
        <v>2.2237108190091</v>
      </c>
      <c r="AF42" s="211">
        <v>3406</v>
      </c>
      <c r="AG42" s="210">
        <v>8397</v>
      </c>
      <c r="AH42" s="207">
        <v>2.46535525543159</v>
      </c>
      <c r="AI42" s="211">
        <v>1458</v>
      </c>
      <c r="AJ42" s="210">
        <v>3202</v>
      </c>
      <c r="AK42" s="207">
        <v>2.19615912208505</v>
      </c>
      <c r="AL42" s="211">
        <v>655</v>
      </c>
      <c r="AM42" s="210">
        <v>1436</v>
      </c>
      <c r="AN42" s="207">
        <v>2.19236641221374</v>
      </c>
      <c r="AO42" s="211">
        <v>1499</v>
      </c>
      <c r="AP42" s="210">
        <v>4089</v>
      </c>
      <c r="AQ42" s="207">
        <v>2.72781854569713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ht="11.25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</v>
      </c>
      <c r="K43" s="208">
        <v>3407</v>
      </c>
      <c r="L43" s="210">
        <v>12423</v>
      </c>
      <c r="M43" s="207">
        <v>3.64631640739654</v>
      </c>
      <c r="N43" s="211">
        <v>342</v>
      </c>
      <c r="O43" s="210">
        <v>1111</v>
      </c>
      <c r="P43" s="207">
        <v>3.24853801169591</v>
      </c>
      <c r="Q43" s="211">
        <v>328</v>
      </c>
      <c r="R43" s="210">
        <v>1077</v>
      </c>
      <c r="S43" s="207">
        <v>3.28353658536585</v>
      </c>
      <c r="T43" s="211">
        <v>5404</v>
      </c>
      <c r="U43" s="210">
        <v>16049</v>
      </c>
      <c r="V43" s="207">
        <v>2.96983715766099</v>
      </c>
      <c r="W43" s="211">
        <v>81</v>
      </c>
      <c r="X43" s="210">
        <v>247</v>
      </c>
      <c r="Y43" s="207">
        <v>3.04938271604938</v>
      </c>
      <c r="Z43" s="211">
        <v>1569</v>
      </c>
      <c r="AA43" s="210">
        <v>6012</v>
      </c>
      <c r="AB43" s="207">
        <v>3.83173996175908</v>
      </c>
      <c r="AC43" s="211">
        <v>8232</v>
      </c>
      <c r="AD43" s="210">
        <v>23996</v>
      </c>
      <c r="AE43" s="207">
        <v>2.91496598639456</v>
      </c>
      <c r="AF43" s="211">
        <v>605</v>
      </c>
      <c r="AG43" s="210">
        <v>1540</v>
      </c>
      <c r="AH43" s="207">
        <v>2.54545454545455</v>
      </c>
      <c r="AI43" s="211">
        <v>1351</v>
      </c>
      <c r="AJ43" s="210">
        <v>4292</v>
      </c>
      <c r="AK43" s="207">
        <v>3.17690599555885</v>
      </c>
      <c r="AL43" s="211">
        <v>12</v>
      </c>
      <c r="AM43" s="210">
        <v>26</v>
      </c>
      <c r="AN43" s="207">
        <v>2.16666666666667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</v>
      </c>
    </row>
    <row r="44" spans="1:46" s="97" customFormat="1" ht="11.25">
      <c r="A44" s="8" t="s">
        <v>43</v>
      </c>
      <c r="B44" s="29">
        <v>3686</v>
      </c>
      <c r="C44" s="138">
        <v>10655</v>
      </c>
      <c r="D44" s="207">
        <v>2.8906673901248</v>
      </c>
      <c r="E44" s="205">
        <v>1453</v>
      </c>
      <c r="F44" s="206">
        <v>2678</v>
      </c>
      <c r="G44" s="207">
        <v>1.84308327598073</v>
      </c>
      <c r="H44" s="208">
        <v>10755</v>
      </c>
      <c r="I44" s="209">
        <v>19117</v>
      </c>
      <c r="J44" s="207">
        <v>1.77749883774988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</v>
      </c>
      <c r="T44" s="211">
        <v>2032</v>
      </c>
      <c r="U44" s="210">
        <v>5405</v>
      </c>
      <c r="V44" s="207">
        <v>2.65994094488189</v>
      </c>
      <c r="W44" s="211">
        <v>357</v>
      </c>
      <c r="X44" s="210">
        <v>650</v>
      </c>
      <c r="Y44" s="207">
        <v>1.82072829131653</v>
      </c>
      <c r="Z44" s="211">
        <v>2387</v>
      </c>
      <c r="AA44" s="210">
        <v>5247</v>
      </c>
      <c r="AB44" s="207">
        <v>2.19815668202765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</v>
      </c>
      <c r="AI44" s="211">
        <v>1595</v>
      </c>
      <c r="AJ44" s="210">
        <v>2764</v>
      </c>
      <c r="AK44" s="207">
        <v>1.73291536050157</v>
      </c>
      <c r="AL44" s="211">
        <v>413</v>
      </c>
      <c r="AM44" s="210">
        <v>848</v>
      </c>
      <c r="AN44" s="207">
        <v>2.05326876513317</v>
      </c>
      <c r="AO44" s="211">
        <v>510</v>
      </c>
      <c r="AP44" s="210">
        <v>1022</v>
      </c>
      <c r="AQ44" s="207">
        <v>2.00392156862745</v>
      </c>
      <c r="AR44" s="36">
        <f t="shared" si="0"/>
        <v>41591</v>
      </c>
      <c r="AS44" s="37">
        <f t="shared" si="1"/>
        <v>94188</v>
      </c>
      <c r="AT44" s="38">
        <f t="shared" si="2"/>
        <v>2.264624558197687</v>
      </c>
    </row>
    <row r="45" spans="1:46" s="97" customFormat="1" ht="11.25">
      <c r="A45" s="8" t="s">
        <v>27</v>
      </c>
      <c r="B45" s="29">
        <v>3041</v>
      </c>
      <c r="C45" s="138">
        <v>14340</v>
      </c>
      <c r="D45" s="207">
        <v>4.71555409404801</v>
      </c>
      <c r="E45" s="205">
        <v>1100</v>
      </c>
      <c r="F45" s="206">
        <v>2550</v>
      </c>
      <c r="G45" s="207">
        <v>2.31818181818182</v>
      </c>
      <c r="H45" s="208">
        <v>7383</v>
      </c>
      <c r="I45" s="209">
        <v>13219</v>
      </c>
      <c r="J45" s="207">
        <v>1.79046458079372</v>
      </c>
      <c r="K45" s="208">
        <v>3934</v>
      </c>
      <c r="L45" s="210">
        <v>8184</v>
      </c>
      <c r="M45" s="207">
        <v>2.0803253685816</v>
      </c>
      <c r="N45" s="211">
        <v>2401</v>
      </c>
      <c r="O45" s="210">
        <v>3542</v>
      </c>
      <c r="P45" s="207">
        <v>1.47521865889213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3.39374654122856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4.01902985074627</v>
      </c>
      <c r="AI45" s="211">
        <v>3012</v>
      </c>
      <c r="AJ45" s="210">
        <v>6920</v>
      </c>
      <c r="AK45" s="207">
        <v>2.29747675962815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1.52138157894737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ht="11.25">
      <c r="A46" s="8" t="s">
        <v>49</v>
      </c>
      <c r="B46" s="29">
        <v>1152</v>
      </c>
      <c r="C46" s="138">
        <v>4174</v>
      </c>
      <c r="D46" s="207">
        <v>3.62326388888889</v>
      </c>
      <c r="E46" s="205">
        <v>1025</v>
      </c>
      <c r="F46" s="206">
        <v>3664</v>
      </c>
      <c r="G46" s="207">
        <v>3.57463414634146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</v>
      </c>
      <c r="N46" s="211">
        <v>1910</v>
      </c>
      <c r="O46" s="210">
        <v>4618</v>
      </c>
      <c r="P46" s="207">
        <v>2.41780104712042</v>
      </c>
      <c r="Q46" s="211">
        <v>1356</v>
      </c>
      <c r="R46" s="210">
        <v>3107</v>
      </c>
      <c r="S46" s="207">
        <v>2.29129793510324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3.69776119402985</v>
      </c>
      <c r="Z46" s="211">
        <v>3753</v>
      </c>
      <c r="AA46" s="210">
        <v>9376</v>
      </c>
      <c r="AB46" s="207">
        <v>2.49826805222489</v>
      </c>
      <c r="AC46" s="211">
        <v>5623</v>
      </c>
      <c r="AD46" s="210">
        <v>12275</v>
      </c>
      <c r="AE46" s="207">
        <v>2.18299839943091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</v>
      </c>
      <c r="AL46" s="211">
        <v>494</v>
      </c>
      <c r="AM46" s="210">
        <v>1082</v>
      </c>
      <c r="AN46" s="207">
        <v>2.19028340080972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ht="11.25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2.01641811465317</v>
      </c>
      <c r="K47" s="208">
        <v>1889</v>
      </c>
      <c r="L47" s="210">
        <v>3877</v>
      </c>
      <c r="M47" s="207">
        <v>2.05240868184224</v>
      </c>
      <c r="N47" s="211">
        <v>1754</v>
      </c>
      <c r="O47" s="210">
        <v>4100</v>
      </c>
      <c r="P47" s="207">
        <v>2.33751425313569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</v>
      </c>
      <c r="W47" s="211">
        <v>182</v>
      </c>
      <c r="X47" s="210">
        <v>453</v>
      </c>
      <c r="Y47" s="207">
        <v>2.48901098901099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2.22721518987342</v>
      </c>
      <c r="AF47" s="211">
        <v>966</v>
      </c>
      <c r="AG47" s="210">
        <v>3515</v>
      </c>
      <c r="AH47" s="207">
        <v>3.63871635610766</v>
      </c>
      <c r="AI47" s="211">
        <v>1504</v>
      </c>
      <c r="AJ47" s="210">
        <v>2688</v>
      </c>
      <c r="AK47" s="207">
        <v>1.78723404255319</v>
      </c>
      <c r="AL47" s="211">
        <v>135</v>
      </c>
      <c r="AM47" s="210">
        <v>367</v>
      </c>
      <c r="AN47" s="207">
        <v>2.71851851851852</v>
      </c>
      <c r="AO47" s="211">
        <v>285</v>
      </c>
      <c r="AP47" s="210">
        <v>672</v>
      </c>
      <c r="AQ47" s="207">
        <v>2.35789473684211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ht="11.25">
      <c r="A48" s="8" t="s">
        <v>92</v>
      </c>
      <c r="B48" s="29">
        <v>383</v>
      </c>
      <c r="C48" s="138">
        <v>1157</v>
      </c>
      <c r="D48" s="207">
        <v>3.02088772845953</v>
      </c>
      <c r="E48" s="205">
        <v>651</v>
      </c>
      <c r="F48" s="206">
        <v>1709</v>
      </c>
      <c r="G48" s="207">
        <v>2.62519201228879</v>
      </c>
      <c r="H48" s="208">
        <v>5578</v>
      </c>
      <c r="I48" s="209">
        <v>13107</v>
      </c>
      <c r="J48" s="207">
        <v>2.34976694155611</v>
      </c>
      <c r="K48" s="208">
        <v>2333</v>
      </c>
      <c r="L48" s="210">
        <v>5606</v>
      </c>
      <c r="M48" s="207">
        <v>2.4029147021003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2.88642659279778</v>
      </c>
      <c r="T48" s="211">
        <v>8587</v>
      </c>
      <c r="U48" s="210">
        <v>21855</v>
      </c>
      <c r="V48" s="207">
        <v>2.54512635379061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</v>
      </c>
      <c r="AC48" s="211">
        <v>7192</v>
      </c>
      <c r="AD48" s="210">
        <v>19675</v>
      </c>
      <c r="AE48" s="207">
        <v>2.73567853170189</v>
      </c>
      <c r="AF48" s="211">
        <v>885</v>
      </c>
      <c r="AG48" s="210">
        <v>4763</v>
      </c>
      <c r="AH48" s="207">
        <v>5.3819209039548</v>
      </c>
      <c r="AI48" s="211">
        <v>2342</v>
      </c>
      <c r="AJ48" s="210">
        <v>5788</v>
      </c>
      <c r="AK48" s="207">
        <v>2.47139197267293</v>
      </c>
      <c r="AL48" s="211">
        <v>51</v>
      </c>
      <c r="AM48" s="210">
        <v>351</v>
      </c>
      <c r="AN48" s="207">
        <v>6.88235294117647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ht="11.25">
      <c r="A49" s="8" t="s">
        <v>51</v>
      </c>
      <c r="B49" s="29">
        <v>620</v>
      </c>
      <c r="C49" s="138">
        <v>1969</v>
      </c>
      <c r="D49" s="207">
        <v>3.1758064516129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2.19620007754944</v>
      </c>
      <c r="K49" s="208">
        <v>1092</v>
      </c>
      <c r="L49" s="210">
        <v>2509</v>
      </c>
      <c r="M49" s="207">
        <v>2.29761904761905</v>
      </c>
      <c r="N49" s="211">
        <v>885</v>
      </c>
      <c r="O49" s="210">
        <v>2309</v>
      </c>
      <c r="P49" s="207">
        <v>2.6090395480226</v>
      </c>
      <c r="Q49" s="211">
        <v>676</v>
      </c>
      <c r="R49" s="210">
        <v>1801</v>
      </c>
      <c r="S49" s="207">
        <v>2.66420118343195</v>
      </c>
      <c r="T49" s="211">
        <v>1264</v>
      </c>
      <c r="U49" s="210">
        <v>3493</v>
      </c>
      <c r="V49" s="207">
        <v>2.76344936708861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</v>
      </c>
      <c r="AF49" s="211">
        <v>1371</v>
      </c>
      <c r="AG49" s="210">
        <v>4559</v>
      </c>
      <c r="AH49" s="207">
        <v>3.32530999270605</v>
      </c>
      <c r="AI49" s="211">
        <v>1172</v>
      </c>
      <c r="AJ49" s="210">
        <v>2988</v>
      </c>
      <c r="AK49" s="207">
        <v>2.54948805460751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3.85714285714286</v>
      </c>
      <c r="AR49" s="36">
        <f t="shared" si="0"/>
        <v>29942</v>
      </c>
      <c r="AS49" s="37">
        <f t="shared" si="1"/>
        <v>86410</v>
      </c>
      <c r="AT49" s="38">
        <f t="shared" si="2"/>
        <v>2.885912764678378</v>
      </c>
    </row>
    <row r="50" spans="1:46" s="97" customFormat="1" ht="11.25">
      <c r="A50" s="8" t="s">
        <v>52</v>
      </c>
      <c r="B50" s="29">
        <v>1108</v>
      </c>
      <c r="C50" s="138">
        <v>2799</v>
      </c>
      <c r="D50" s="207">
        <v>2.52617328519856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</v>
      </c>
      <c r="Q50" s="211">
        <v>1141</v>
      </c>
      <c r="R50" s="210">
        <v>2881</v>
      </c>
      <c r="S50" s="207">
        <v>2.52497808939527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4.29978586723769</v>
      </c>
      <c r="Z50" s="211">
        <v>3590</v>
      </c>
      <c r="AA50" s="210">
        <v>9106</v>
      </c>
      <c r="AB50" s="207">
        <v>2.53649025069638</v>
      </c>
      <c r="AC50" s="211">
        <v>4259</v>
      </c>
      <c r="AD50" s="210">
        <v>9478</v>
      </c>
      <c r="AE50" s="207">
        <v>2.22540502465367</v>
      </c>
      <c r="AF50" s="211">
        <v>1261</v>
      </c>
      <c r="AG50" s="210">
        <v>2873</v>
      </c>
      <c r="AH50" s="207">
        <v>2.27835051546392</v>
      </c>
      <c r="AI50" s="211">
        <v>1110</v>
      </c>
      <c r="AJ50" s="210">
        <v>2119</v>
      </c>
      <c r="AK50" s="207">
        <v>1.90900900900901</v>
      </c>
      <c r="AL50" s="211">
        <v>437</v>
      </c>
      <c r="AM50" s="210">
        <v>1198</v>
      </c>
      <c r="AN50" s="207">
        <v>2.74141876430206</v>
      </c>
      <c r="AO50" s="211">
        <v>727</v>
      </c>
      <c r="AP50" s="210">
        <v>2776</v>
      </c>
      <c r="AQ50" s="207">
        <v>3.81843191196699</v>
      </c>
      <c r="AR50" s="36">
        <f t="shared" si="0"/>
        <v>35483</v>
      </c>
      <c r="AS50" s="37">
        <f t="shared" si="1"/>
        <v>86102</v>
      </c>
      <c r="AT50" s="38">
        <f t="shared" si="2"/>
        <v>2.426570470366091</v>
      </c>
    </row>
    <row r="51" spans="1:46" s="97" customFormat="1" ht="11.25">
      <c r="A51" s="8" t="s">
        <v>68</v>
      </c>
      <c r="B51" s="29">
        <v>1389</v>
      </c>
      <c r="C51" s="138">
        <v>2058</v>
      </c>
      <c r="D51" s="207">
        <v>1.48164146868251</v>
      </c>
      <c r="E51" s="205">
        <v>242</v>
      </c>
      <c r="F51" s="206">
        <v>481</v>
      </c>
      <c r="G51" s="207">
        <v>1.98760330578512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</v>
      </c>
      <c r="N51" s="211">
        <v>525</v>
      </c>
      <c r="O51" s="210">
        <v>1130</v>
      </c>
      <c r="P51" s="207">
        <v>2.15238095238095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</v>
      </c>
      <c r="W51" s="211">
        <v>84</v>
      </c>
      <c r="X51" s="210">
        <v>344</v>
      </c>
      <c r="Y51" s="207">
        <v>4.09523809523809</v>
      </c>
      <c r="Z51" s="211">
        <v>2085</v>
      </c>
      <c r="AA51" s="210">
        <v>5334</v>
      </c>
      <c r="AB51" s="207">
        <v>2.55827338129496</v>
      </c>
      <c r="AC51" s="211">
        <v>3520</v>
      </c>
      <c r="AD51" s="210">
        <v>8090</v>
      </c>
      <c r="AE51" s="207">
        <v>2.29829545454545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1.24473067915691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</v>
      </c>
      <c r="AR51" s="36">
        <f t="shared" si="0"/>
        <v>43347</v>
      </c>
      <c r="AS51" s="37">
        <f t="shared" si="1"/>
        <v>78774</v>
      </c>
      <c r="AT51" s="38">
        <f t="shared" si="2"/>
        <v>1.817288393660461</v>
      </c>
    </row>
    <row r="52" spans="1:46" s="97" customFormat="1" ht="11.25">
      <c r="A52" s="8" t="s">
        <v>45</v>
      </c>
      <c r="B52" s="29">
        <v>2262</v>
      </c>
      <c r="C52" s="138">
        <v>7258</v>
      </c>
      <c r="D52" s="207">
        <v>3.20866489832007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</v>
      </c>
      <c r="Q52" s="211">
        <v>1132</v>
      </c>
      <c r="R52" s="210">
        <v>2430</v>
      </c>
      <c r="S52" s="207">
        <v>2.14664310954064</v>
      </c>
      <c r="T52" s="211">
        <v>1570</v>
      </c>
      <c r="U52" s="210">
        <v>4067</v>
      </c>
      <c r="V52" s="207">
        <v>2.59044585987261</v>
      </c>
      <c r="W52" s="211">
        <v>441</v>
      </c>
      <c r="X52" s="210">
        <v>1273</v>
      </c>
      <c r="Y52" s="207">
        <v>2.88662131519274</v>
      </c>
      <c r="Z52" s="211">
        <v>2208</v>
      </c>
      <c r="AA52" s="210">
        <v>5209</v>
      </c>
      <c r="AB52" s="207">
        <v>2.35914855072464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</v>
      </c>
      <c r="AL52" s="211">
        <v>249</v>
      </c>
      <c r="AM52" s="210">
        <v>395</v>
      </c>
      <c r="AN52" s="207">
        <v>1.5863453815261</v>
      </c>
      <c r="AO52" s="211">
        <v>551</v>
      </c>
      <c r="AP52" s="210">
        <v>1049</v>
      </c>
      <c r="AQ52" s="207">
        <v>1.9038112522686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ht="11.25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2.12176165803109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2.25500588928151</v>
      </c>
      <c r="Q53" s="211">
        <v>731</v>
      </c>
      <c r="R53" s="210">
        <v>1688</v>
      </c>
      <c r="S53" s="207">
        <v>2.30916552667579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</v>
      </c>
      <c r="Z53" s="211">
        <v>2669</v>
      </c>
      <c r="AA53" s="210">
        <v>6640</v>
      </c>
      <c r="AB53" s="207">
        <v>2.4878231547396</v>
      </c>
      <c r="AC53" s="211">
        <v>6727</v>
      </c>
      <c r="AD53" s="210">
        <v>13388</v>
      </c>
      <c r="AE53" s="207">
        <v>1.99018879143749</v>
      </c>
      <c r="AF53" s="211">
        <v>1379</v>
      </c>
      <c r="AG53" s="210">
        <v>4073</v>
      </c>
      <c r="AH53" s="207">
        <v>2.95358955765047</v>
      </c>
      <c r="AI53" s="211">
        <v>828</v>
      </c>
      <c r="AJ53" s="210">
        <v>1649</v>
      </c>
      <c r="AK53" s="207">
        <v>1.99154589371981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ht="11.25">
      <c r="A54" s="8" t="s">
        <v>63</v>
      </c>
      <c r="B54" s="29">
        <v>864</v>
      </c>
      <c r="C54" s="138">
        <v>2161</v>
      </c>
      <c r="D54" s="207">
        <v>2.50115740740741</v>
      </c>
      <c r="E54" s="205">
        <v>506</v>
      </c>
      <c r="F54" s="206">
        <v>2218</v>
      </c>
      <c r="G54" s="207">
        <v>4.38339920948617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1.61756178379125</v>
      </c>
      <c r="N54" s="211">
        <v>733</v>
      </c>
      <c r="O54" s="210">
        <v>1731</v>
      </c>
      <c r="P54" s="207">
        <v>2.36152796725784</v>
      </c>
      <c r="Q54" s="211">
        <v>842</v>
      </c>
      <c r="R54" s="210">
        <v>1378</v>
      </c>
      <c r="S54" s="207">
        <v>1.63657957244656</v>
      </c>
      <c r="T54" s="211">
        <v>3858</v>
      </c>
      <c r="U54" s="210">
        <v>7149</v>
      </c>
      <c r="V54" s="207">
        <v>1.85303265940902</v>
      </c>
      <c r="W54" s="211">
        <v>248</v>
      </c>
      <c r="X54" s="210">
        <v>777</v>
      </c>
      <c r="Y54" s="207">
        <v>3.13306451612903</v>
      </c>
      <c r="Z54" s="211">
        <v>1475</v>
      </c>
      <c r="AA54" s="210">
        <v>3463</v>
      </c>
      <c r="AB54" s="207">
        <v>2.34779661016949</v>
      </c>
      <c r="AC54" s="211">
        <v>3894</v>
      </c>
      <c r="AD54" s="210">
        <v>9297</v>
      </c>
      <c r="AE54" s="207">
        <v>2.38751926040062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1.43060959792477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3.65137614678899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ht="11.25">
      <c r="A55" s="8" t="s">
        <v>42</v>
      </c>
      <c r="B55" s="29">
        <v>1307</v>
      </c>
      <c r="C55" s="138">
        <v>6279</v>
      </c>
      <c r="D55" s="207">
        <v>4.80413159908187</v>
      </c>
      <c r="E55" s="205">
        <v>705</v>
      </c>
      <c r="F55" s="206">
        <v>2483</v>
      </c>
      <c r="G55" s="207">
        <v>3.52198581560284</v>
      </c>
      <c r="H55" s="208">
        <v>6317</v>
      </c>
      <c r="I55" s="209">
        <v>13003</v>
      </c>
      <c r="J55" s="207">
        <v>2.0584138040209</v>
      </c>
      <c r="K55" s="208">
        <v>1408</v>
      </c>
      <c r="L55" s="210">
        <v>3885</v>
      </c>
      <c r="M55" s="207">
        <v>2.75923295454545</v>
      </c>
      <c r="N55" s="211">
        <v>680</v>
      </c>
      <c r="O55" s="210">
        <v>1675</v>
      </c>
      <c r="P55" s="207">
        <v>2.46323529411765</v>
      </c>
      <c r="Q55" s="211">
        <v>660</v>
      </c>
      <c r="R55" s="210">
        <v>1339</v>
      </c>
      <c r="S55" s="207">
        <v>2.02878787878788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2.95402298850575</v>
      </c>
      <c r="Z55" s="211">
        <v>2279</v>
      </c>
      <c r="AA55" s="210">
        <v>7138</v>
      </c>
      <c r="AB55" s="207">
        <v>3.13207547169811</v>
      </c>
      <c r="AC55" s="211">
        <v>6332</v>
      </c>
      <c r="AD55" s="210">
        <v>14389</v>
      </c>
      <c r="AE55" s="207">
        <v>2.27242577384713</v>
      </c>
      <c r="AF55" s="211">
        <v>1109</v>
      </c>
      <c r="AG55" s="210">
        <v>4088</v>
      </c>
      <c r="AH55" s="207">
        <v>3.68620378719567</v>
      </c>
      <c r="AI55" s="211">
        <v>1403</v>
      </c>
      <c r="AJ55" s="210">
        <v>4111</v>
      </c>
      <c r="AK55" s="207">
        <v>2.93014967925873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</v>
      </c>
      <c r="AR55" s="36">
        <f t="shared" si="0"/>
        <v>23784</v>
      </c>
      <c r="AS55" s="37">
        <f t="shared" si="1"/>
        <v>62468</v>
      </c>
      <c r="AT55" s="38">
        <f t="shared" si="2"/>
        <v>2.626471577531113</v>
      </c>
    </row>
    <row r="56" spans="1:46" s="97" customFormat="1" ht="11.25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2.28895184135977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</v>
      </c>
      <c r="N56" s="211">
        <v>1098</v>
      </c>
      <c r="O56" s="210">
        <v>2862</v>
      </c>
      <c r="P56" s="207">
        <v>2.60655737704918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</v>
      </c>
      <c r="Z56" s="211">
        <v>1922</v>
      </c>
      <c r="AA56" s="210">
        <v>5995</v>
      </c>
      <c r="AB56" s="207">
        <v>3.11914672216441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2.89024390243902</v>
      </c>
      <c r="AI56" s="211">
        <v>1256</v>
      </c>
      <c r="AJ56" s="210">
        <v>2624</v>
      </c>
      <c r="AK56" s="207">
        <v>2.08917197452229</v>
      </c>
      <c r="AL56" s="211">
        <v>123</v>
      </c>
      <c r="AM56" s="210">
        <v>247</v>
      </c>
      <c r="AN56" s="207">
        <v>2.00813008130081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</v>
      </c>
    </row>
    <row r="57" spans="1:46" s="97" customFormat="1" ht="11.25">
      <c r="A57" s="8" t="s">
        <v>39</v>
      </c>
      <c r="B57" s="29">
        <v>860</v>
      </c>
      <c r="C57" s="138">
        <v>3755</v>
      </c>
      <c r="D57" s="207">
        <v>4.36627906976744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</v>
      </c>
      <c r="K57" s="208">
        <v>1360</v>
      </c>
      <c r="L57" s="210">
        <v>3316</v>
      </c>
      <c r="M57" s="207">
        <v>2.43823529411765</v>
      </c>
      <c r="N57" s="211">
        <v>767</v>
      </c>
      <c r="O57" s="210">
        <v>2810</v>
      </c>
      <c r="P57" s="207">
        <v>3.66362451108214</v>
      </c>
      <c r="Q57" s="211">
        <v>359</v>
      </c>
      <c r="R57" s="210">
        <v>1229</v>
      </c>
      <c r="S57" s="207">
        <v>3.42339832869081</v>
      </c>
      <c r="T57" s="211">
        <v>2804</v>
      </c>
      <c r="U57" s="210">
        <v>7705</v>
      </c>
      <c r="V57" s="207">
        <v>2.74786019971469</v>
      </c>
      <c r="W57" s="211">
        <v>160</v>
      </c>
      <c r="X57" s="210">
        <v>396</v>
      </c>
      <c r="Y57" s="207">
        <v>2.475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2.90825688073395</v>
      </c>
      <c r="AF57" s="211">
        <v>797</v>
      </c>
      <c r="AG57" s="210">
        <v>2933</v>
      </c>
      <c r="AH57" s="207">
        <v>3.68005018820577</v>
      </c>
      <c r="AI57" s="211">
        <v>489</v>
      </c>
      <c r="AJ57" s="210">
        <v>1103</v>
      </c>
      <c r="AK57" s="207">
        <v>2.25562372188139</v>
      </c>
      <c r="AL57" s="211">
        <v>77</v>
      </c>
      <c r="AM57" s="210">
        <v>165</v>
      </c>
      <c r="AN57" s="207">
        <v>2.14285714285714</v>
      </c>
      <c r="AO57" s="211">
        <v>92</v>
      </c>
      <c r="AP57" s="210">
        <v>308</v>
      </c>
      <c r="AQ57" s="207">
        <v>3.34782608695652</v>
      </c>
      <c r="AR57" s="36">
        <f t="shared" si="0"/>
        <v>19883</v>
      </c>
      <c r="AS57" s="37">
        <f t="shared" si="1"/>
        <v>55255</v>
      </c>
      <c r="AT57" s="38">
        <f t="shared" si="2"/>
        <v>2.779007192073631</v>
      </c>
    </row>
    <row r="58" spans="1:46" s="97" customFormat="1" ht="11.25">
      <c r="A58" s="8" t="s">
        <v>90</v>
      </c>
      <c r="B58" s="29">
        <v>566</v>
      </c>
      <c r="C58" s="138">
        <v>1373</v>
      </c>
      <c r="D58" s="207">
        <v>2.42579505300353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1.80030975735674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</v>
      </c>
      <c r="T58" s="211">
        <v>1273</v>
      </c>
      <c r="U58" s="210">
        <v>2280</v>
      </c>
      <c r="V58" s="207">
        <v>1.7910447761194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</v>
      </c>
      <c r="AF58" s="211">
        <v>749</v>
      </c>
      <c r="AG58" s="210">
        <v>1981</v>
      </c>
      <c r="AH58" s="207">
        <v>2.64485981308411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2.24528301886792</v>
      </c>
      <c r="AO58" s="211">
        <v>113</v>
      </c>
      <c r="AP58" s="210">
        <v>385</v>
      </c>
      <c r="AQ58" s="207">
        <v>3.4070796460177</v>
      </c>
      <c r="AR58" s="36">
        <f t="shared" si="0"/>
        <v>24377</v>
      </c>
      <c r="AS58" s="37">
        <f t="shared" si="1"/>
        <v>52053</v>
      </c>
      <c r="AT58" s="38">
        <f t="shared" si="2"/>
        <v>2.135332485539648</v>
      </c>
    </row>
    <row r="59" spans="1:46" s="97" customFormat="1" ht="11.25">
      <c r="A59" s="8" t="s">
        <v>48</v>
      </c>
      <c r="B59" s="29">
        <v>223</v>
      </c>
      <c r="C59" s="138">
        <v>634</v>
      </c>
      <c r="D59" s="207">
        <v>2.84304932735426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2.4028543626338</v>
      </c>
      <c r="K59" s="208">
        <v>522</v>
      </c>
      <c r="L59" s="210">
        <v>1138</v>
      </c>
      <c r="M59" s="207">
        <v>2.18007662835249</v>
      </c>
      <c r="N59" s="211">
        <v>577</v>
      </c>
      <c r="O59" s="210">
        <v>1905</v>
      </c>
      <c r="P59" s="207">
        <v>3.30155979202773</v>
      </c>
      <c r="Q59" s="211">
        <v>298</v>
      </c>
      <c r="R59" s="210">
        <v>893</v>
      </c>
      <c r="S59" s="207">
        <v>2.99664429530201</v>
      </c>
      <c r="T59" s="211">
        <v>702</v>
      </c>
      <c r="U59" s="210">
        <v>2055</v>
      </c>
      <c r="V59" s="207">
        <v>2.92735042735043</v>
      </c>
      <c r="W59" s="211">
        <v>221</v>
      </c>
      <c r="X59" s="210">
        <v>693</v>
      </c>
      <c r="Y59" s="207">
        <v>3.13574660633484</v>
      </c>
      <c r="Z59" s="211">
        <v>2160</v>
      </c>
      <c r="AA59" s="210">
        <v>6867</v>
      </c>
      <c r="AB59" s="207">
        <v>3.17916666666667</v>
      </c>
      <c r="AC59" s="211">
        <v>8557</v>
      </c>
      <c r="AD59" s="210">
        <v>26498</v>
      </c>
      <c r="AE59" s="207">
        <v>3.09664602080168</v>
      </c>
      <c r="AF59" s="211">
        <v>299</v>
      </c>
      <c r="AG59" s="210">
        <v>975</v>
      </c>
      <c r="AH59" s="207">
        <v>3.26086956521739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2.42553191489362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</v>
      </c>
    </row>
    <row r="60" spans="1:46" s="97" customFormat="1" ht="11.25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1.93267326732673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</v>
      </c>
      <c r="T60" s="211">
        <v>1548</v>
      </c>
      <c r="U60" s="210">
        <v>2523</v>
      </c>
      <c r="V60" s="207">
        <v>1.62984496124031</v>
      </c>
      <c r="W60" s="211">
        <v>180</v>
      </c>
      <c r="X60" s="210">
        <v>415</v>
      </c>
      <c r="Y60" s="207">
        <v>2.30555555555556</v>
      </c>
      <c r="Z60" s="211">
        <v>1584</v>
      </c>
      <c r="AA60" s="210">
        <v>4761</v>
      </c>
      <c r="AB60" s="207">
        <v>3.00568181818182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2.49860335195531</v>
      </c>
      <c r="AI60" s="211">
        <v>889</v>
      </c>
      <c r="AJ60" s="210">
        <v>1807</v>
      </c>
      <c r="AK60" s="207">
        <v>2.0326209223847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5.93846153846154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ht="11.25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</v>
      </c>
      <c r="H61" s="208">
        <v>8280</v>
      </c>
      <c r="I61" s="209">
        <v>15901</v>
      </c>
      <c r="J61" s="207">
        <v>1.92041062801932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2.04649265905383</v>
      </c>
      <c r="W61" s="211">
        <v>126</v>
      </c>
      <c r="X61" s="210">
        <v>316</v>
      </c>
      <c r="Y61" s="207">
        <v>2.50793650793651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2.46465372633597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</v>
      </c>
    </row>
    <row r="62" spans="1:46" s="97" customFormat="1" ht="11.25">
      <c r="A62" s="8" t="s">
        <v>61</v>
      </c>
      <c r="B62" s="29">
        <v>1052</v>
      </c>
      <c r="C62" s="138">
        <v>2832</v>
      </c>
      <c r="D62" s="207">
        <v>2.69201520912548</v>
      </c>
      <c r="E62" s="205">
        <v>1004</v>
      </c>
      <c r="F62" s="206">
        <v>5740</v>
      </c>
      <c r="G62" s="207">
        <v>5.71713147410359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2.83665338645418</v>
      </c>
      <c r="N62" s="211">
        <v>985</v>
      </c>
      <c r="O62" s="210">
        <v>4374</v>
      </c>
      <c r="P62" s="207">
        <v>4.44060913705584</v>
      </c>
      <c r="Q62" s="211">
        <v>682</v>
      </c>
      <c r="R62" s="210">
        <v>2151</v>
      </c>
      <c r="S62" s="207">
        <v>3.15395894428152</v>
      </c>
      <c r="T62" s="211">
        <v>615</v>
      </c>
      <c r="U62" s="210">
        <v>1200</v>
      </c>
      <c r="V62" s="207">
        <v>1.95121951219512</v>
      </c>
      <c r="W62" s="211">
        <v>319</v>
      </c>
      <c r="X62" s="210">
        <v>1947</v>
      </c>
      <c r="Y62" s="207">
        <v>6.10344827586207</v>
      </c>
      <c r="Z62" s="211">
        <v>1078</v>
      </c>
      <c r="AA62" s="210">
        <v>3069</v>
      </c>
      <c r="AB62" s="207">
        <v>2.8469387755102</v>
      </c>
      <c r="AC62" s="211">
        <v>1550</v>
      </c>
      <c r="AD62" s="210">
        <v>3545</v>
      </c>
      <c r="AE62" s="207">
        <v>2.28709677419355</v>
      </c>
      <c r="AF62" s="211">
        <v>688</v>
      </c>
      <c r="AG62" s="210">
        <v>1540</v>
      </c>
      <c r="AH62" s="207">
        <v>2.23837209302326</v>
      </c>
      <c r="AI62" s="211">
        <v>586</v>
      </c>
      <c r="AJ62" s="210">
        <v>1210</v>
      </c>
      <c r="AK62" s="207">
        <v>2.06484641638225</v>
      </c>
      <c r="AL62" s="211">
        <v>214</v>
      </c>
      <c r="AM62" s="210">
        <v>775</v>
      </c>
      <c r="AN62" s="207">
        <v>3.6214953271028</v>
      </c>
      <c r="AO62" s="211">
        <v>587</v>
      </c>
      <c r="AP62" s="210">
        <v>2436</v>
      </c>
      <c r="AQ62" s="207">
        <v>4.14991482112436</v>
      </c>
      <c r="AR62" s="36">
        <f t="shared" si="0"/>
        <v>16002</v>
      </c>
      <c r="AS62" s="37">
        <f t="shared" si="1"/>
        <v>47631</v>
      </c>
      <c r="AT62" s="38">
        <f t="shared" si="2"/>
        <v>2.976565429321335</v>
      </c>
    </row>
    <row r="63" spans="1:46" s="97" customFormat="1" ht="11.25">
      <c r="A63" s="8" t="s">
        <v>83</v>
      </c>
      <c r="B63" s="29">
        <v>694</v>
      </c>
      <c r="C63" s="138">
        <v>1760</v>
      </c>
      <c r="D63" s="207">
        <v>2.53602305475504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</v>
      </c>
      <c r="Q63" s="211">
        <v>430</v>
      </c>
      <c r="R63" s="210">
        <v>1008</v>
      </c>
      <c r="S63" s="207">
        <v>2.34418604651163</v>
      </c>
      <c r="T63" s="211">
        <v>1553</v>
      </c>
      <c r="U63" s="210">
        <v>3477</v>
      </c>
      <c r="V63" s="207">
        <v>2.23889246619446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1.94866920152091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3.66233766233766</v>
      </c>
      <c r="AR63" s="36">
        <f t="shared" si="0"/>
        <v>18331</v>
      </c>
      <c r="AS63" s="37">
        <f t="shared" si="1"/>
        <v>40194</v>
      </c>
      <c r="AT63" s="38">
        <f t="shared" si="2"/>
        <v>2.192679068245049</v>
      </c>
    </row>
    <row r="64" spans="1:46" s="97" customFormat="1" ht="11.25">
      <c r="A64" s="40" t="s">
        <v>65</v>
      </c>
      <c r="B64" s="35">
        <v>567</v>
      </c>
      <c r="C64" s="142">
        <v>2133</v>
      </c>
      <c r="D64" s="212">
        <v>3.76190476190476</v>
      </c>
      <c r="E64" s="211">
        <v>492</v>
      </c>
      <c r="F64" s="210">
        <v>1238</v>
      </c>
      <c r="G64" s="212">
        <v>2.51626016260163</v>
      </c>
      <c r="H64" s="213">
        <v>5087</v>
      </c>
      <c r="I64" s="214">
        <v>13285</v>
      </c>
      <c r="J64" s="212">
        <v>2.61155887556517</v>
      </c>
      <c r="K64" s="213">
        <v>853</v>
      </c>
      <c r="L64" s="210">
        <v>2309</v>
      </c>
      <c r="M64" s="212">
        <v>2.70691676436108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2.80208333333333</v>
      </c>
      <c r="Z64" s="211">
        <v>1576</v>
      </c>
      <c r="AA64" s="210">
        <v>3580</v>
      </c>
      <c r="AB64" s="212">
        <v>2.27157360406091</v>
      </c>
      <c r="AC64" s="211">
        <v>2957</v>
      </c>
      <c r="AD64" s="210">
        <v>7170</v>
      </c>
      <c r="AE64" s="212">
        <v>2.42475481907339</v>
      </c>
      <c r="AF64" s="211">
        <v>517</v>
      </c>
      <c r="AG64" s="210">
        <v>1438</v>
      </c>
      <c r="AH64" s="212">
        <v>2.78143133462282</v>
      </c>
      <c r="AI64" s="211">
        <v>830</v>
      </c>
      <c r="AJ64" s="210">
        <v>1713</v>
      </c>
      <c r="AK64" s="212">
        <v>2.06385542168675</v>
      </c>
      <c r="AL64" s="211">
        <v>163</v>
      </c>
      <c r="AM64" s="210">
        <v>391</v>
      </c>
      <c r="AN64" s="212">
        <v>2.39877300613497</v>
      </c>
      <c r="AO64" s="211">
        <v>235</v>
      </c>
      <c r="AP64" s="210">
        <v>622</v>
      </c>
      <c r="AQ64" s="207">
        <v>2.6468085106383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ht="11.25">
      <c r="A65" s="8" t="s">
        <v>57</v>
      </c>
      <c r="B65" s="29">
        <v>170</v>
      </c>
      <c r="C65" s="138">
        <v>719</v>
      </c>
      <c r="D65" s="207">
        <v>4.22941176470588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</v>
      </c>
      <c r="K65" s="208">
        <v>517</v>
      </c>
      <c r="L65" s="210">
        <v>1461</v>
      </c>
      <c r="M65" s="207">
        <v>2.82591876208897</v>
      </c>
      <c r="N65" s="211">
        <v>416</v>
      </c>
      <c r="O65" s="210">
        <v>1272</v>
      </c>
      <c r="P65" s="207">
        <v>3.05769230769231</v>
      </c>
      <c r="Q65" s="211">
        <v>150</v>
      </c>
      <c r="R65" s="210">
        <v>680</v>
      </c>
      <c r="S65" s="207">
        <v>4.53333333333333</v>
      </c>
      <c r="T65" s="211">
        <v>310</v>
      </c>
      <c r="U65" s="210">
        <v>883</v>
      </c>
      <c r="V65" s="207">
        <v>2.84838709677419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</v>
      </c>
      <c r="AF65" s="211">
        <v>271</v>
      </c>
      <c r="AG65" s="210">
        <v>1159</v>
      </c>
      <c r="AH65" s="207">
        <v>4.27675276752768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5.69230769230769</v>
      </c>
      <c r="AO65" s="211">
        <v>89</v>
      </c>
      <c r="AP65" s="210">
        <v>349</v>
      </c>
      <c r="AQ65" s="207">
        <v>3.92134831460674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ht="11.25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2.03851640513552</v>
      </c>
      <c r="N66" s="211">
        <v>297</v>
      </c>
      <c r="O66" s="210">
        <v>933</v>
      </c>
      <c r="P66" s="207">
        <v>3.14141414141414</v>
      </c>
      <c r="Q66" s="211">
        <v>454</v>
      </c>
      <c r="R66" s="210">
        <v>1021</v>
      </c>
      <c r="S66" s="207">
        <v>2.2488986784141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4.43550834597876</v>
      </c>
      <c r="AC66" s="211">
        <v>2576</v>
      </c>
      <c r="AD66" s="210">
        <v>7280</v>
      </c>
      <c r="AE66" s="207">
        <v>2.82608695652174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1.69021739130435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ht="11.25">
      <c r="A67" s="8" t="s">
        <v>84</v>
      </c>
      <c r="B67" s="29">
        <v>219</v>
      </c>
      <c r="C67" s="138">
        <v>673</v>
      </c>
      <c r="D67" s="207">
        <v>3.07305936073059</v>
      </c>
      <c r="E67" s="205">
        <v>644</v>
      </c>
      <c r="F67" s="206">
        <v>1706</v>
      </c>
      <c r="G67" s="207">
        <v>2.64906832298137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2.49936467598475</v>
      </c>
      <c r="Q67" s="211">
        <v>436</v>
      </c>
      <c r="R67" s="210">
        <v>1343</v>
      </c>
      <c r="S67" s="207">
        <v>3.0802752293578</v>
      </c>
      <c r="T67" s="211">
        <v>103</v>
      </c>
      <c r="U67" s="210">
        <v>326</v>
      </c>
      <c r="V67" s="207">
        <v>3.16504854368932</v>
      </c>
      <c r="W67" s="211">
        <v>189</v>
      </c>
      <c r="X67" s="210">
        <v>672</v>
      </c>
      <c r="Y67" s="207">
        <v>3.55555555555556</v>
      </c>
      <c r="Z67" s="211">
        <v>818</v>
      </c>
      <c r="AA67" s="210">
        <v>4673</v>
      </c>
      <c r="AB67" s="207">
        <v>5.71271393643032</v>
      </c>
      <c r="AC67" s="211">
        <v>1424</v>
      </c>
      <c r="AD67" s="210">
        <v>3436</v>
      </c>
      <c r="AE67" s="207">
        <v>2.41292134831461</v>
      </c>
      <c r="AF67" s="211">
        <v>186</v>
      </c>
      <c r="AG67" s="210">
        <v>551</v>
      </c>
      <c r="AH67" s="207">
        <v>2.96236559139785</v>
      </c>
      <c r="AI67" s="211">
        <v>551</v>
      </c>
      <c r="AJ67" s="210">
        <v>1066</v>
      </c>
      <c r="AK67" s="207">
        <v>1.93466424682396</v>
      </c>
      <c r="AL67" s="211">
        <v>146</v>
      </c>
      <c r="AM67" s="210">
        <v>489</v>
      </c>
      <c r="AN67" s="207">
        <v>3.34931506849315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ht="11.25">
      <c r="A68" s="8" t="s">
        <v>54</v>
      </c>
      <c r="B68" s="29">
        <v>346</v>
      </c>
      <c r="C68" s="138">
        <v>1149</v>
      </c>
      <c r="D68" s="207">
        <v>3.32080924855491</v>
      </c>
      <c r="E68" s="205">
        <v>474</v>
      </c>
      <c r="F68" s="206">
        <v>1915</v>
      </c>
      <c r="G68" s="207">
        <v>4.04008438818565</v>
      </c>
      <c r="H68" s="208">
        <v>4165</v>
      </c>
      <c r="I68" s="209">
        <v>7555</v>
      </c>
      <c r="J68" s="207">
        <v>1.81392557022809</v>
      </c>
      <c r="K68" s="208">
        <v>698</v>
      </c>
      <c r="L68" s="210">
        <v>3210</v>
      </c>
      <c r="M68" s="207">
        <v>4.59885386819484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</v>
      </c>
      <c r="T68" s="211">
        <v>364</v>
      </c>
      <c r="U68" s="210">
        <v>717</v>
      </c>
      <c r="V68" s="207">
        <v>1.96978021978022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2.71852899575672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3.18032786885246</v>
      </c>
      <c r="AO68" s="211">
        <v>419</v>
      </c>
      <c r="AP68" s="210">
        <v>1934</v>
      </c>
      <c r="AQ68" s="207">
        <v>4.61575178997613</v>
      </c>
      <c r="AR68" s="36">
        <f t="shared" si="0"/>
        <v>11547</v>
      </c>
      <c r="AS68" s="37">
        <f t="shared" si="1"/>
        <v>28551</v>
      </c>
      <c r="AT68" s="38">
        <f t="shared" si="2"/>
        <v>2.472590283190439</v>
      </c>
    </row>
    <row r="69" spans="1:46" s="97" customFormat="1" ht="11.25">
      <c r="A69" s="8" t="s">
        <v>66</v>
      </c>
      <c r="B69" s="29">
        <v>893</v>
      </c>
      <c r="C69" s="138">
        <v>2401</v>
      </c>
      <c r="D69" s="207">
        <v>2.68868980963046</v>
      </c>
      <c r="E69" s="205">
        <v>704</v>
      </c>
      <c r="F69" s="206">
        <v>2383</v>
      </c>
      <c r="G69" s="207">
        <v>3.38494318181818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</v>
      </c>
      <c r="N69" s="211">
        <v>841</v>
      </c>
      <c r="O69" s="210">
        <v>2515</v>
      </c>
      <c r="P69" s="207">
        <v>2.99048751486326</v>
      </c>
      <c r="Q69" s="211">
        <v>383</v>
      </c>
      <c r="R69" s="210">
        <v>1055</v>
      </c>
      <c r="S69" s="207">
        <v>2.75456919060052</v>
      </c>
      <c r="T69" s="211">
        <v>509</v>
      </c>
      <c r="U69" s="210">
        <v>998</v>
      </c>
      <c r="V69" s="207">
        <v>1.96070726915521</v>
      </c>
      <c r="W69" s="211">
        <v>307</v>
      </c>
      <c r="X69" s="210">
        <v>968</v>
      </c>
      <c r="Y69" s="207">
        <v>3.15309446254072</v>
      </c>
      <c r="Z69" s="211">
        <v>561</v>
      </c>
      <c r="AA69" s="210">
        <v>1496</v>
      </c>
      <c r="AB69" s="207">
        <v>2.66666666666667</v>
      </c>
      <c r="AC69" s="211">
        <v>897</v>
      </c>
      <c r="AD69" s="210">
        <v>2115</v>
      </c>
      <c r="AE69" s="207">
        <v>2.35785953177258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2.2280701754386</v>
      </c>
      <c r="AO69" s="211">
        <v>422</v>
      </c>
      <c r="AP69" s="210">
        <v>1509</v>
      </c>
      <c r="AQ69" s="207">
        <v>3.57582938388626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ht="11.25">
      <c r="A70" s="8" t="s">
        <v>94</v>
      </c>
      <c r="B70" s="29">
        <v>190</v>
      </c>
      <c r="C70" s="138">
        <v>502</v>
      </c>
      <c r="D70" s="207">
        <v>2.64210526315789</v>
      </c>
      <c r="E70" s="205">
        <v>133</v>
      </c>
      <c r="F70" s="206">
        <v>430</v>
      </c>
      <c r="G70" s="207">
        <v>3.23308270676692</v>
      </c>
      <c r="H70" s="208">
        <v>4630</v>
      </c>
      <c r="I70" s="209">
        <v>9325</v>
      </c>
      <c r="J70" s="207">
        <v>2.01403887688985</v>
      </c>
      <c r="K70" s="208">
        <v>963</v>
      </c>
      <c r="L70" s="210">
        <v>2532</v>
      </c>
      <c r="M70" s="207">
        <v>2.62928348909657</v>
      </c>
      <c r="N70" s="211">
        <v>131</v>
      </c>
      <c r="O70" s="210">
        <v>439</v>
      </c>
      <c r="P70" s="207">
        <v>3.35114503816794</v>
      </c>
      <c r="Q70" s="211">
        <v>133</v>
      </c>
      <c r="R70" s="210">
        <v>323</v>
      </c>
      <c r="S70" s="207">
        <v>2.42857142857143</v>
      </c>
      <c r="T70" s="211">
        <v>3064</v>
      </c>
      <c r="U70" s="210">
        <v>7959</v>
      </c>
      <c r="V70" s="207">
        <v>2.59758485639687</v>
      </c>
      <c r="W70" s="211">
        <v>11</v>
      </c>
      <c r="X70" s="210">
        <v>21</v>
      </c>
      <c r="Y70" s="207">
        <v>1.90909090909091</v>
      </c>
      <c r="Z70" s="211">
        <v>305</v>
      </c>
      <c r="AA70" s="210">
        <v>882</v>
      </c>
      <c r="AB70" s="207">
        <v>2.89180327868852</v>
      </c>
      <c r="AC70" s="211">
        <v>1179</v>
      </c>
      <c r="AD70" s="210">
        <v>3434</v>
      </c>
      <c r="AE70" s="207">
        <v>2.91263782866836</v>
      </c>
      <c r="AF70" s="211">
        <v>217</v>
      </c>
      <c r="AG70" s="210">
        <v>945</v>
      </c>
      <c r="AH70" s="207">
        <v>4.35483870967742</v>
      </c>
      <c r="AI70" s="211">
        <v>358</v>
      </c>
      <c r="AJ70" s="210">
        <v>850</v>
      </c>
      <c r="AK70" s="207">
        <v>2.37430167597765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ht="11.25">
      <c r="A71" s="8" t="s">
        <v>64</v>
      </c>
      <c r="B71" s="29">
        <v>2232</v>
      </c>
      <c r="C71" s="138">
        <v>5704</v>
      </c>
      <c r="D71" s="207">
        <v>2.55555555555556</v>
      </c>
      <c r="E71" s="205">
        <v>1577</v>
      </c>
      <c r="F71" s="206">
        <v>3299</v>
      </c>
      <c r="G71" s="207">
        <v>2.09194673430564</v>
      </c>
      <c r="H71" s="208">
        <v>3044</v>
      </c>
      <c r="I71" s="209">
        <v>4561</v>
      </c>
      <c r="J71" s="207">
        <v>1.49835742444152</v>
      </c>
      <c r="K71" s="208">
        <v>1193</v>
      </c>
      <c r="L71" s="210">
        <v>1699</v>
      </c>
      <c r="M71" s="207">
        <v>1.42414082145851</v>
      </c>
      <c r="N71" s="211">
        <v>633</v>
      </c>
      <c r="O71" s="210">
        <v>1010</v>
      </c>
      <c r="P71" s="207">
        <v>1.5955766192733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2.19396551724138</v>
      </c>
      <c r="AI71" s="211">
        <v>1672</v>
      </c>
      <c r="AJ71" s="210">
        <v>3381</v>
      </c>
      <c r="AK71" s="207">
        <v>2.02212918660287</v>
      </c>
      <c r="AL71" s="211">
        <v>259</v>
      </c>
      <c r="AM71" s="210">
        <v>467</v>
      </c>
      <c r="AN71" s="207">
        <v>1.8030888030888</v>
      </c>
      <c r="AO71" s="211">
        <v>380</v>
      </c>
      <c r="AP71" s="210">
        <v>629</v>
      </c>
      <c r="AQ71" s="207">
        <v>1.65526315789474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ht="11.25">
      <c r="A72" s="8" t="s">
        <v>93</v>
      </c>
      <c r="B72" s="29">
        <v>176</v>
      </c>
      <c r="C72" s="138">
        <v>800</v>
      </c>
      <c r="D72" s="207">
        <v>4.54545454545455</v>
      </c>
      <c r="E72" s="205">
        <v>86</v>
      </c>
      <c r="F72" s="206">
        <v>423</v>
      </c>
      <c r="G72" s="207">
        <v>4.91860465116279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</v>
      </c>
      <c r="N72" s="211">
        <v>139</v>
      </c>
      <c r="O72" s="210">
        <v>389</v>
      </c>
      <c r="P72" s="207">
        <v>2.79856115107914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2.91011235955056</v>
      </c>
      <c r="AC72" s="211">
        <v>1621</v>
      </c>
      <c r="AD72" s="210">
        <v>6430</v>
      </c>
      <c r="AE72" s="207">
        <v>3.96668723010487</v>
      </c>
      <c r="AF72" s="211">
        <v>342</v>
      </c>
      <c r="AG72" s="210">
        <v>1475</v>
      </c>
      <c r="AH72" s="207">
        <v>4.31286549707602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</v>
      </c>
    </row>
    <row r="73" spans="1:46" s="97" customFormat="1" ht="11.25">
      <c r="A73" s="8" t="s">
        <v>79</v>
      </c>
      <c r="B73" s="29">
        <v>403</v>
      </c>
      <c r="C73" s="138">
        <v>1540</v>
      </c>
      <c r="D73" s="207">
        <v>3.82133995037221</v>
      </c>
      <c r="E73" s="205">
        <v>370</v>
      </c>
      <c r="F73" s="206">
        <v>812</v>
      </c>
      <c r="G73" s="207">
        <v>2.19459459459459</v>
      </c>
      <c r="H73" s="208">
        <v>2226</v>
      </c>
      <c r="I73" s="209">
        <v>4351</v>
      </c>
      <c r="J73" s="207">
        <v>1.95462713387242</v>
      </c>
      <c r="K73" s="208">
        <v>670</v>
      </c>
      <c r="L73" s="210">
        <v>1459</v>
      </c>
      <c r="M73" s="207">
        <v>2.17761194029851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3.01531728665208</v>
      </c>
      <c r="AC73" s="211">
        <v>1081</v>
      </c>
      <c r="AD73" s="210">
        <v>2554</v>
      </c>
      <c r="AE73" s="207">
        <v>2.36262719703978</v>
      </c>
      <c r="AF73" s="211">
        <v>349</v>
      </c>
      <c r="AG73" s="210">
        <v>1398</v>
      </c>
      <c r="AH73" s="207">
        <v>4.00573065902579</v>
      </c>
      <c r="AI73" s="211">
        <v>523</v>
      </c>
      <c r="AJ73" s="210">
        <v>846</v>
      </c>
      <c r="AK73" s="207">
        <v>1.61759082217973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ht="11.25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2.16058394160584</v>
      </c>
      <c r="H74" s="208">
        <v>2423</v>
      </c>
      <c r="I74" s="209">
        <v>4716</v>
      </c>
      <c r="J74" s="207">
        <v>1.94634750309534</v>
      </c>
      <c r="K74" s="208">
        <v>466</v>
      </c>
      <c r="L74" s="210">
        <v>939</v>
      </c>
      <c r="M74" s="207">
        <v>2.01502145922747</v>
      </c>
      <c r="N74" s="211">
        <v>370</v>
      </c>
      <c r="O74" s="210">
        <v>998</v>
      </c>
      <c r="P74" s="207">
        <v>2.6972972972973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</v>
      </c>
      <c r="AF74" s="211">
        <v>193</v>
      </c>
      <c r="AG74" s="210">
        <v>445</v>
      </c>
      <c r="AH74" s="207">
        <v>2.30569948186529</v>
      </c>
      <c r="AI74" s="211">
        <v>303</v>
      </c>
      <c r="AJ74" s="210">
        <v>665</v>
      </c>
      <c r="AK74" s="207">
        <v>2.19471947194719</v>
      </c>
      <c r="AL74" s="211">
        <v>66</v>
      </c>
      <c r="AM74" s="210">
        <v>137</v>
      </c>
      <c r="AN74" s="207">
        <v>2.07575757575758</v>
      </c>
      <c r="AO74" s="211">
        <v>40</v>
      </c>
      <c r="AP74" s="210">
        <v>182</v>
      </c>
      <c r="AQ74" s="207">
        <v>4.55</v>
      </c>
      <c r="AR74" s="36">
        <f aca="true" t="shared" si="3" ref="AR74:AR80">SUM(E74+H74+K74+N74+Q74+T74+W74+Z74+AC74+AF74+AI74+AL74+AO74+B74)</f>
        <v>6623</v>
      </c>
      <c r="AS74" s="37">
        <f aca="true" t="shared" si="4" ref="AS74:AS80">SUM(F74+I74+L74+O74+R74+U74+X74+AA74+AD74+AG74+AJ74+AM74+AP74+C74)</f>
        <v>15583</v>
      </c>
      <c r="AT74" s="38">
        <f aca="true" t="shared" si="5" ref="AT74:AT80">AS74/AR74</f>
        <v>2.3528612411293977</v>
      </c>
    </row>
    <row r="75" spans="1:46" s="97" customFormat="1" ht="11.25">
      <c r="A75" s="8" t="s">
        <v>81</v>
      </c>
      <c r="B75" s="29">
        <v>431</v>
      </c>
      <c r="C75" s="138">
        <v>1403</v>
      </c>
      <c r="D75" s="207">
        <v>3.25522041763341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</v>
      </c>
      <c r="K75" s="208">
        <v>549</v>
      </c>
      <c r="L75" s="210">
        <v>1157</v>
      </c>
      <c r="M75" s="207">
        <v>2.10746812386157</v>
      </c>
      <c r="N75" s="211">
        <v>323</v>
      </c>
      <c r="O75" s="210">
        <v>846</v>
      </c>
      <c r="P75" s="207">
        <v>2.61919504643963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</v>
      </c>
      <c r="AC75" s="211">
        <v>1049</v>
      </c>
      <c r="AD75" s="210">
        <v>2195</v>
      </c>
      <c r="AE75" s="207">
        <v>2.09246901811249</v>
      </c>
      <c r="AF75" s="211">
        <v>248</v>
      </c>
      <c r="AG75" s="210">
        <v>1063</v>
      </c>
      <c r="AH75" s="207">
        <v>4.28629032258065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</v>
      </c>
      <c r="AO75" s="211">
        <v>83</v>
      </c>
      <c r="AP75" s="210">
        <v>263</v>
      </c>
      <c r="AQ75" s="207">
        <v>3.16867469879518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ht="11.25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2.99338842975207</v>
      </c>
      <c r="H76" s="208">
        <v>886</v>
      </c>
      <c r="I76" s="209">
        <v>1991</v>
      </c>
      <c r="J76" s="207">
        <v>2.24717832957111</v>
      </c>
      <c r="K76" s="208">
        <v>409</v>
      </c>
      <c r="L76" s="210">
        <v>854</v>
      </c>
      <c r="M76" s="207">
        <v>2.0880195599022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</v>
      </c>
      <c r="T76" s="211">
        <v>719</v>
      </c>
      <c r="U76" s="210">
        <v>1895</v>
      </c>
      <c r="V76" s="207">
        <v>2.6356050069541</v>
      </c>
      <c r="W76" s="211">
        <v>112</v>
      </c>
      <c r="X76" s="210">
        <v>208</v>
      </c>
      <c r="Y76" s="207">
        <v>1.85714285714286</v>
      </c>
      <c r="Z76" s="211">
        <v>310</v>
      </c>
      <c r="AA76" s="210">
        <v>946</v>
      </c>
      <c r="AB76" s="207">
        <v>3.05161290322581</v>
      </c>
      <c r="AC76" s="211">
        <v>1005</v>
      </c>
      <c r="AD76" s="210">
        <v>2662</v>
      </c>
      <c r="AE76" s="207">
        <v>2.64875621890547</v>
      </c>
      <c r="AF76" s="211">
        <v>234</v>
      </c>
      <c r="AG76" s="210">
        <v>1105</v>
      </c>
      <c r="AH76" s="207">
        <v>4.72222222222222</v>
      </c>
      <c r="AI76" s="211">
        <v>247</v>
      </c>
      <c r="AJ76" s="210">
        <v>667</v>
      </c>
      <c r="AK76" s="207">
        <v>2.7004048582996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</v>
      </c>
    </row>
    <row r="77" spans="1:46" s="97" customFormat="1" ht="11.25">
      <c r="A77" s="8" t="s">
        <v>85</v>
      </c>
      <c r="B77" s="29">
        <v>350</v>
      </c>
      <c r="C77" s="138">
        <v>1054</v>
      </c>
      <c r="D77" s="207">
        <v>3.01142857142857</v>
      </c>
      <c r="E77" s="205">
        <v>90</v>
      </c>
      <c r="F77" s="206">
        <v>308</v>
      </c>
      <c r="G77" s="207">
        <v>3.42222222222222</v>
      </c>
      <c r="H77" s="208">
        <v>2144</v>
      </c>
      <c r="I77" s="209">
        <v>4759</v>
      </c>
      <c r="J77" s="207">
        <v>2.2196828358209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3.54545454545455</v>
      </c>
      <c r="Z77" s="211">
        <v>261</v>
      </c>
      <c r="AA77" s="210">
        <v>842</v>
      </c>
      <c r="AB77" s="207">
        <v>3.22605363984674</v>
      </c>
      <c r="AC77" s="211">
        <v>1016</v>
      </c>
      <c r="AD77" s="210">
        <v>2329</v>
      </c>
      <c r="AE77" s="207">
        <v>2.29232283464567</v>
      </c>
      <c r="AF77" s="211">
        <v>485</v>
      </c>
      <c r="AG77" s="210">
        <v>966</v>
      </c>
      <c r="AH77" s="207">
        <v>1.99175257731959</v>
      </c>
      <c r="AI77" s="211">
        <v>226</v>
      </c>
      <c r="AJ77" s="210">
        <v>559</v>
      </c>
      <c r="AK77" s="207">
        <v>2.47345132743363</v>
      </c>
      <c r="AL77" s="211">
        <v>12</v>
      </c>
      <c r="AM77" s="210">
        <v>19</v>
      </c>
      <c r="AN77" s="207">
        <v>1.58333333333333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ht="11.25">
      <c r="A78" s="8" t="s">
        <v>80</v>
      </c>
      <c r="B78" s="29">
        <v>392</v>
      </c>
      <c r="C78" s="138">
        <v>1587</v>
      </c>
      <c r="D78" s="207">
        <v>4.0484693877551</v>
      </c>
      <c r="E78" s="205">
        <v>166</v>
      </c>
      <c r="F78" s="206">
        <v>493</v>
      </c>
      <c r="G78" s="207">
        <v>2.96987951807229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</v>
      </c>
      <c r="N78" s="211">
        <v>260</v>
      </c>
      <c r="O78" s="210">
        <v>523</v>
      </c>
      <c r="P78" s="207">
        <v>2.01153846153846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2.16901408450704</v>
      </c>
      <c r="AC78" s="211">
        <v>799</v>
      </c>
      <c r="AD78" s="210">
        <v>1701</v>
      </c>
      <c r="AE78" s="207">
        <v>2.12891113892365</v>
      </c>
      <c r="AF78" s="211">
        <v>257</v>
      </c>
      <c r="AG78" s="210">
        <v>1013</v>
      </c>
      <c r="AH78" s="207">
        <v>3.94163424124514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</v>
      </c>
    </row>
    <row r="79" spans="1:46" s="97" customFormat="1" ht="11.25">
      <c r="A79" s="8" t="s">
        <v>82</v>
      </c>
      <c r="B79" s="29">
        <v>223</v>
      </c>
      <c r="C79" s="138">
        <v>746</v>
      </c>
      <c r="D79" s="207">
        <v>3.34529147982063</v>
      </c>
      <c r="E79" s="205">
        <v>111</v>
      </c>
      <c r="F79" s="206">
        <v>298</v>
      </c>
      <c r="G79" s="207">
        <v>2.68468468468468</v>
      </c>
      <c r="H79" s="208">
        <v>1652</v>
      </c>
      <c r="I79" s="209">
        <v>3641</v>
      </c>
      <c r="J79" s="207">
        <v>2.20399515738499</v>
      </c>
      <c r="K79" s="208">
        <v>426</v>
      </c>
      <c r="L79" s="210">
        <v>991</v>
      </c>
      <c r="M79" s="207">
        <v>2.32629107981221</v>
      </c>
      <c r="N79" s="211">
        <v>171</v>
      </c>
      <c r="O79" s="210">
        <v>386</v>
      </c>
      <c r="P79" s="207">
        <v>2.25730994152047</v>
      </c>
      <c r="Q79" s="211">
        <v>108</v>
      </c>
      <c r="R79" s="210">
        <v>292</v>
      </c>
      <c r="S79" s="207">
        <v>2.7037037037037</v>
      </c>
      <c r="T79" s="211">
        <v>479</v>
      </c>
      <c r="U79" s="210">
        <v>2001</v>
      </c>
      <c r="V79" s="207">
        <v>4.17745302713988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2.65420560747664</v>
      </c>
      <c r="AC79" s="211">
        <v>777</v>
      </c>
      <c r="AD79" s="210">
        <v>1817</v>
      </c>
      <c r="AE79" s="207">
        <v>2.33848133848134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1.21739130434783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ht="11.25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1.97084548104956</v>
      </c>
      <c r="Q80" s="211">
        <v>168</v>
      </c>
      <c r="R80" s="210">
        <v>416</v>
      </c>
      <c r="S80" s="207">
        <v>2.47619047619048</v>
      </c>
      <c r="T80" s="211">
        <v>234</v>
      </c>
      <c r="U80" s="210">
        <v>549</v>
      </c>
      <c r="V80" s="207">
        <v>2.34615384615385</v>
      </c>
      <c r="W80" s="211">
        <v>36</v>
      </c>
      <c r="X80" s="210">
        <v>78</v>
      </c>
      <c r="Y80" s="207">
        <v>2.16666666666667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2.44160583941606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</v>
      </c>
      <c r="AO80" s="211">
        <v>86</v>
      </c>
      <c r="AP80" s="210">
        <v>217</v>
      </c>
      <c r="AQ80" s="207">
        <v>2.52325581395349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spans="44:46" ht="12.75" customHeight="1">
      <c r="AR88" s="222"/>
      <c r="AS88" s="222"/>
      <c r="AT88" s="222"/>
    </row>
    <row r="89" spans="44:46" ht="12.75" customHeight="1">
      <c r="AR89" s="222"/>
      <c r="AS89" s="222"/>
      <c r="AT89" s="222"/>
    </row>
    <row r="90" spans="44:46" ht="12.75" customHeight="1">
      <c r="AR90" s="222"/>
      <c r="AS90" s="222"/>
      <c r="AT90" s="222"/>
    </row>
    <row r="91" spans="44:46" ht="12.75" customHeight="1">
      <c r="AR91" s="222"/>
      <c r="AS91" s="222"/>
      <c r="AT91" s="222"/>
    </row>
    <row r="92" spans="44:46" ht="11.25">
      <c r="AR92" s="222"/>
      <c r="AS92" s="222"/>
      <c r="AT92" s="222"/>
    </row>
    <row r="93" spans="1:43" s="222" customFormat="1" ht="12.75" customHeight="1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3" s="222" customFormat="1" ht="12.75" customHeight="1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3" s="222" customFormat="1" ht="12.75" customHeight="1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3" s="222" customFormat="1" ht="12.75" customHeight="1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3" s="222" customFormat="1" ht="12.75" customHeight="1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3" s="222" customFormat="1" ht="12.75" customHeight="1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44:46" ht="11.25">
      <c r="AR99" s="222"/>
      <c r="AS99" s="222"/>
      <c r="AT99" s="222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ht="11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2.085000248862147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</v>
      </c>
      <c r="AC6" s="74">
        <f>SUM(AC9:AC81)</f>
        <v>1421067</v>
      </c>
      <c r="AD6" s="44">
        <f>SUM(AD9:AD81)</f>
        <v>2952659</v>
      </c>
      <c r="AE6" s="75">
        <f>AD6/AC6</f>
        <v>2.077776065449412</v>
      </c>
      <c r="AF6" s="74">
        <f>SUM(AF9:AF81)</f>
        <v>1532132</v>
      </c>
      <c r="AG6" s="44">
        <f>SUM(AG9:AG81)</f>
        <v>3738426</v>
      </c>
      <c r="AH6" s="75">
        <f>AG6/AF6</f>
        <v>2.440015612231844</v>
      </c>
      <c r="AI6" s="74">
        <f>SUM(AI9:AI81)</f>
        <v>1039753</v>
      </c>
      <c r="AJ6" s="44">
        <f>SUM(AJ9:AJ81)</f>
        <v>2180345</v>
      </c>
      <c r="AK6" s="75">
        <f>AJ6/AI6</f>
        <v>2.096983610530578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" customHeight="1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1.82223668537325</v>
      </c>
      <c r="N9" s="211">
        <v>332662</v>
      </c>
      <c r="O9" s="210">
        <v>552443</v>
      </c>
      <c r="P9" s="207">
        <v>1.6606735966236</v>
      </c>
      <c r="Q9" s="211">
        <v>326945</v>
      </c>
      <c r="R9" s="210">
        <v>510946</v>
      </c>
      <c r="S9" s="207">
        <v>1.56278884827723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2.20845409980981</v>
      </c>
      <c r="AI9" s="211">
        <v>628693</v>
      </c>
      <c r="AJ9" s="210">
        <v>1347852</v>
      </c>
      <c r="AK9" s="207">
        <v>2.14389535114913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ht="11.25">
      <c r="A10" s="8" t="s">
        <v>17</v>
      </c>
      <c r="B10" s="29">
        <v>239647</v>
      </c>
      <c r="C10" s="138">
        <v>899321</v>
      </c>
      <c r="D10" s="207">
        <v>3.75269041548611</v>
      </c>
      <c r="E10" s="205">
        <v>137017</v>
      </c>
      <c r="F10" s="206">
        <v>289946</v>
      </c>
      <c r="G10" s="207">
        <v>2.11613157491406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2.15163926317247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</v>
      </c>
      <c r="AC10" s="211">
        <v>59466</v>
      </c>
      <c r="AD10" s="210">
        <v>111397</v>
      </c>
      <c r="AE10" s="207">
        <v>1.8732889382168</v>
      </c>
      <c r="AF10" s="211">
        <v>99630</v>
      </c>
      <c r="AG10" s="210">
        <v>326144</v>
      </c>
      <c r="AH10" s="207">
        <v>3.27355214292884</v>
      </c>
      <c r="AI10" s="211">
        <v>77457</v>
      </c>
      <c r="AJ10" s="210">
        <v>199265</v>
      </c>
      <c r="AK10" s="207">
        <v>2.57258866209639</v>
      </c>
      <c r="AL10" s="211">
        <v>18589</v>
      </c>
      <c r="AM10" s="210">
        <v>33882</v>
      </c>
      <c r="AN10" s="207">
        <v>1.82269083866803</v>
      </c>
      <c r="AO10" s="211">
        <v>58243</v>
      </c>
      <c r="AP10" s="210">
        <v>136949</v>
      </c>
      <c r="AQ10" s="207">
        <v>2.35133835825764</v>
      </c>
      <c r="AR10" s="36">
        <f aca="true" t="shared" si="0" ref="AR10:AS73">SUM(E10+H10+K10+N10+Q10+T10+W10+Z10+AC10+AF10+AI10+AL10+AO10+B10)</f>
        <v>1616251</v>
      </c>
      <c r="AS10" s="37">
        <f t="shared" si="0"/>
        <v>3853180</v>
      </c>
      <c r="AT10" s="38">
        <f aca="true" t="shared" si="1" ref="AT10:AT73">AS10/AR10</f>
        <v>2.384023273612824</v>
      </c>
    </row>
    <row r="11" spans="1:46" s="97" customFormat="1" ht="11.25">
      <c r="A11" s="8" t="s">
        <v>74</v>
      </c>
      <c r="B11" s="29">
        <v>34135</v>
      </c>
      <c r="C11" s="138">
        <v>82400</v>
      </c>
      <c r="D11" s="207">
        <v>2.41394463160978</v>
      </c>
      <c r="E11" s="205">
        <v>11290</v>
      </c>
      <c r="F11" s="206">
        <v>30406</v>
      </c>
      <c r="G11" s="207">
        <v>2.69317980513729</v>
      </c>
      <c r="H11" s="208">
        <v>246268</v>
      </c>
      <c r="I11" s="209">
        <v>450368</v>
      </c>
      <c r="J11" s="207">
        <v>1.82877190702812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</v>
      </c>
      <c r="T11" s="211">
        <v>75480</v>
      </c>
      <c r="U11" s="210">
        <v>180123</v>
      </c>
      <c r="V11" s="207">
        <v>2.38636724960254</v>
      </c>
      <c r="W11" s="211">
        <v>5894</v>
      </c>
      <c r="X11" s="210">
        <v>15960</v>
      </c>
      <c r="Y11" s="207">
        <v>2.70783847980998</v>
      </c>
      <c r="Z11" s="211">
        <v>39262</v>
      </c>
      <c r="AA11" s="210">
        <v>106190</v>
      </c>
      <c r="AB11" s="207">
        <v>2.70465080739646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</v>
      </c>
      <c r="AI11" s="211">
        <v>23676</v>
      </c>
      <c r="AJ11" s="210">
        <v>51306</v>
      </c>
      <c r="AK11" s="207">
        <v>2.16700456158135</v>
      </c>
      <c r="AL11" s="211">
        <v>3814</v>
      </c>
      <c r="AM11" s="210">
        <v>7177</v>
      </c>
      <c r="AN11" s="207">
        <v>1.88175144205558</v>
      </c>
      <c r="AO11" s="211">
        <v>3065</v>
      </c>
      <c r="AP11" s="210">
        <v>12963</v>
      </c>
      <c r="AQ11" s="207">
        <v>4.22936378466558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</v>
      </c>
    </row>
    <row r="12" spans="1:46" s="97" customFormat="1" ht="11.25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2.24320700750804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2.17607348157846</v>
      </c>
      <c r="N12" s="211">
        <v>52801</v>
      </c>
      <c r="O12" s="210">
        <v>103118</v>
      </c>
      <c r="P12" s="207">
        <v>1.95295543645007</v>
      </c>
      <c r="Q12" s="211">
        <v>14544</v>
      </c>
      <c r="R12" s="210">
        <v>26907</v>
      </c>
      <c r="S12" s="207">
        <v>1.85004125412541</v>
      </c>
      <c r="T12" s="211">
        <v>67588</v>
      </c>
      <c r="U12" s="210">
        <v>247514</v>
      </c>
      <c r="V12" s="207">
        <v>3.66209978102622</v>
      </c>
      <c r="W12" s="211">
        <v>6089</v>
      </c>
      <c r="X12" s="210">
        <v>12644</v>
      </c>
      <c r="Y12" s="207">
        <v>2.07653145015602</v>
      </c>
      <c r="Z12" s="211">
        <v>51607</v>
      </c>
      <c r="AA12" s="210">
        <v>114130</v>
      </c>
      <c r="AB12" s="207">
        <v>2.21152169279361</v>
      </c>
      <c r="AC12" s="211">
        <v>141268</v>
      </c>
      <c r="AD12" s="210">
        <v>258446</v>
      </c>
      <c r="AE12" s="207">
        <v>1.82947305830054</v>
      </c>
      <c r="AF12" s="211">
        <v>67287</v>
      </c>
      <c r="AG12" s="210">
        <v>231579</v>
      </c>
      <c r="AH12" s="207">
        <v>3.44166035043916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ht="11.25">
      <c r="A13" s="8" t="s">
        <v>37</v>
      </c>
      <c r="B13" s="29">
        <v>8401</v>
      </c>
      <c r="C13" s="138">
        <v>13878</v>
      </c>
      <c r="D13" s="207">
        <v>1.65194619688132</v>
      </c>
      <c r="E13" s="205">
        <v>6574</v>
      </c>
      <c r="F13" s="206">
        <v>13222</v>
      </c>
      <c r="G13" s="207">
        <v>2.01125646486158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1.62400125332916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1.31271794871795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1.43073868149325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ht="11.25">
      <c r="A14" s="8" t="s">
        <v>20</v>
      </c>
      <c r="B14" s="29">
        <v>16419</v>
      </c>
      <c r="C14" s="138">
        <v>51573</v>
      </c>
      <c r="D14" s="207">
        <v>3.14105609355016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</v>
      </c>
      <c r="K14" s="208">
        <v>25079</v>
      </c>
      <c r="L14" s="210">
        <v>46265</v>
      </c>
      <c r="M14" s="207">
        <v>1.84477052514056</v>
      </c>
      <c r="N14" s="211">
        <v>36541</v>
      </c>
      <c r="O14" s="210">
        <v>58506</v>
      </c>
      <c r="P14" s="207">
        <v>1.60110560739991</v>
      </c>
      <c r="Q14" s="211">
        <v>14901</v>
      </c>
      <c r="R14" s="210">
        <v>23759</v>
      </c>
      <c r="S14" s="207">
        <v>1.59445674786927</v>
      </c>
      <c r="T14" s="211">
        <v>28730</v>
      </c>
      <c r="U14" s="210">
        <v>78477</v>
      </c>
      <c r="V14" s="207">
        <v>2.73153498085625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</v>
      </c>
      <c r="AC14" s="211">
        <v>140320</v>
      </c>
      <c r="AD14" s="210">
        <v>231757</v>
      </c>
      <c r="AE14" s="207">
        <v>1.65163198403649</v>
      </c>
      <c r="AF14" s="211">
        <v>80138</v>
      </c>
      <c r="AG14" s="210">
        <v>175917</v>
      </c>
      <c r="AH14" s="207">
        <v>2.19517582170755</v>
      </c>
      <c r="AI14" s="211">
        <v>20412</v>
      </c>
      <c r="AJ14" s="210">
        <v>38482</v>
      </c>
      <c r="AK14" s="207">
        <v>1.88526357044876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ht="11.25">
      <c r="A15" s="8" t="s">
        <v>19</v>
      </c>
      <c r="B15" s="29">
        <v>43897</v>
      </c>
      <c r="C15" s="138">
        <v>127069</v>
      </c>
      <c r="D15" s="207">
        <v>2.89470806661047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1.69667463338349</v>
      </c>
      <c r="N15" s="211">
        <v>26918</v>
      </c>
      <c r="O15" s="210">
        <v>57725</v>
      </c>
      <c r="P15" s="207">
        <v>2.14447581543948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</v>
      </c>
      <c r="W15" s="211">
        <v>11168</v>
      </c>
      <c r="X15" s="210">
        <v>22802</v>
      </c>
      <c r="Y15" s="207">
        <v>2.04172636103152</v>
      </c>
      <c r="Z15" s="211">
        <v>43071</v>
      </c>
      <c r="AA15" s="210">
        <v>83262</v>
      </c>
      <c r="AB15" s="207">
        <v>1.93313366302152</v>
      </c>
      <c r="AC15" s="211">
        <v>47552</v>
      </c>
      <c r="AD15" s="210">
        <v>87695</v>
      </c>
      <c r="AE15" s="207">
        <v>1.8441916218035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1.74973632665361</v>
      </c>
      <c r="AO15" s="211">
        <v>8562</v>
      </c>
      <c r="AP15" s="210">
        <v>21064</v>
      </c>
      <c r="AQ15" s="207">
        <v>2.46017285680916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ht="11.25">
      <c r="A16" s="8" t="s">
        <v>41</v>
      </c>
      <c r="B16" s="29">
        <v>2794</v>
      </c>
      <c r="C16" s="138">
        <v>5738</v>
      </c>
      <c r="D16" s="207">
        <v>2.05368647100931</v>
      </c>
      <c r="E16" s="205">
        <v>1982</v>
      </c>
      <c r="F16" s="206">
        <v>7861</v>
      </c>
      <c r="G16" s="207">
        <v>3.96619576185671</v>
      </c>
      <c r="H16" s="208">
        <v>90107</v>
      </c>
      <c r="I16" s="209">
        <v>189366</v>
      </c>
      <c r="J16" s="207">
        <v>2.10156813566094</v>
      </c>
      <c r="K16" s="208">
        <v>73481</v>
      </c>
      <c r="L16" s="210">
        <v>161582</v>
      </c>
      <c r="M16" s="207">
        <v>2.19896299723738</v>
      </c>
      <c r="N16" s="211">
        <v>5489</v>
      </c>
      <c r="O16" s="210">
        <v>18555</v>
      </c>
      <c r="P16" s="207">
        <v>3.38039715795227</v>
      </c>
      <c r="Q16" s="211">
        <v>1595</v>
      </c>
      <c r="R16" s="210">
        <v>4243</v>
      </c>
      <c r="S16" s="207">
        <v>2.66018808777429</v>
      </c>
      <c r="T16" s="211">
        <v>36292</v>
      </c>
      <c r="U16" s="210">
        <v>85438</v>
      </c>
      <c r="V16" s="207">
        <v>2.3541827399978</v>
      </c>
      <c r="W16" s="211">
        <v>572</v>
      </c>
      <c r="X16" s="210">
        <v>2157</v>
      </c>
      <c r="Y16" s="207">
        <v>3.77097902097902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</v>
      </c>
      <c r="AF16" s="211">
        <v>6258</v>
      </c>
      <c r="AG16" s="210">
        <v>13910</v>
      </c>
      <c r="AH16" s="207">
        <v>2.22275487376158</v>
      </c>
      <c r="AI16" s="211">
        <v>5098</v>
      </c>
      <c r="AJ16" s="210">
        <v>7635</v>
      </c>
      <c r="AK16" s="207">
        <v>1.49764613573951</v>
      </c>
      <c r="AL16" s="211">
        <v>428</v>
      </c>
      <c r="AM16" s="210">
        <v>1137</v>
      </c>
      <c r="AN16" s="207">
        <v>2.65654205607477</v>
      </c>
      <c r="AO16" s="211">
        <v>7602</v>
      </c>
      <c r="AP16" s="210">
        <v>19630</v>
      </c>
      <c r="AQ16" s="207">
        <v>2.5822152065246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</v>
      </c>
    </row>
    <row r="17" spans="1:46" s="97" customFormat="1" ht="11.25">
      <c r="A17" s="8" t="s">
        <v>21</v>
      </c>
      <c r="B17" s="29">
        <v>20382</v>
      </c>
      <c r="C17" s="138">
        <v>92748</v>
      </c>
      <c r="D17" s="207">
        <v>4.5504857226965</v>
      </c>
      <c r="E17" s="205">
        <v>15007</v>
      </c>
      <c r="F17" s="206">
        <v>34201</v>
      </c>
      <c r="G17" s="207">
        <v>2.27900313187179</v>
      </c>
      <c r="H17" s="208">
        <v>42669</v>
      </c>
      <c r="I17" s="209">
        <v>72789</v>
      </c>
      <c r="J17" s="207">
        <v>1.70589889615412</v>
      </c>
      <c r="K17" s="208">
        <v>36303</v>
      </c>
      <c r="L17" s="210">
        <v>65771</v>
      </c>
      <c r="M17" s="207">
        <v>1.81172354901799</v>
      </c>
      <c r="N17" s="211">
        <v>20419</v>
      </c>
      <c r="O17" s="210">
        <v>32814</v>
      </c>
      <c r="P17" s="207">
        <v>1.60703266565454</v>
      </c>
      <c r="Q17" s="211">
        <v>7135</v>
      </c>
      <c r="R17" s="210">
        <v>12284</v>
      </c>
      <c r="S17" s="207">
        <v>1.72165381920112</v>
      </c>
      <c r="T17" s="211">
        <v>20265</v>
      </c>
      <c r="U17" s="210">
        <v>73707</v>
      </c>
      <c r="V17" s="207">
        <v>3.63715766099186</v>
      </c>
      <c r="W17" s="211">
        <v>3850</v>
      </c>
      <c r="X17" s="210">
        <v>8032</v>
      </c>
      <c r="Y17" s="207">
        <v>2.08623376623377</v>
      </c>
      <c r="Z17" s="211">
        <v>13914</v>
      </c>
      <c r="AA17" s="210">
        <v>29741</v>
      </c>
      <c r="AB17" s="207">
        <v>2.13748742273969</v>
      </c>
      <c r="AC17" s="211">
        <v>23013</v>
      </c>
      <c r="AD17" s="210">
        <v>40222</v>
      </c>
      <c r="AE17" s="207">
        <v>1.74779472472081</v>
      </c>
      <c r="AF17" s="211">
        <v>20441</v>
      </c>
      <c r="AG17" s="210">
        <v>76343</v>
      </c>
      <c r="AH17" s="207">
        <v>3.73479771048383</v>
      </c>
      <c r="AI17" s="211">
        <v>17339</v>
      </c>
      <c r="AJ17" s="210">
        <v>28108</v>
      </c>
      <c r="AK17" s="207">
        <v>1.62108541438376</v>
      </c>
      <c r="AL17" s="211">
        <v>2942</v>
      </c>
      <c r="AM17" s="210">
        <v>5211</v>
      </c>
      <c r="AN17" s="207">
        <v>1.77124405166553</v>
      </c>
      <c r="AO17" s="211">
        <v>8210</v>
      </c>
      <c r="AP17" s="210">
        <v>11860</v>
      </c>
      <c r="AQ17" s="207">
        <v>1.44457978075518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ht="11.25">
      <c r="A18" s="8" t="s">
        <v>22</v>
      </c>
      <c r="B18" s="29">
        <v>15241</v>
      </c>
      <c r="C18" s="138">
        <v>87357</v>
      </c>
      <c r="D18" s="207">
        <v>5.73171051768257</v>
      </c>
      <c r="E18" s="205">
        <v>4242</v>
      </c>
      <c r="F18" s="206">
        <v>8805</v>
      </c>
      <c r="G18" s="207">
        <v>2.07567185289958</v>
      </c>
      <c r="H18" s="208">
        <v>22580</v>
      </c>
      <c r="I18" s="209">
        <v>38622</v>
      </c>
      <c r="J18" s="207">
        <v>1.71045172719221</v>
      </c>
      <c r="K18" s="208">
        <v>18963</v>
      </c>
      <c r="L18" s="210">
        <v>35523</v>
      </c>
      <c r="M18" s="207">
        <v>1.87327954437589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</v>
      </c>
      <c r="T18" s="211">
        <v>9833</v>
      </c>
      <c r="U18" s="210">
        <v>40092</v>
      </c>
      <c r="V18" s="207">
        <v>4.07729075561883</v>
      </c>
      <c r="W18" s="211">
        <v>3524</v>
      </c>
      <c r="X18" s="210">
        <v>7349</v>
      </c>
      <c r="Y18" s="207">
        <v>2.08541430192963</v>
      </c>
      <c r="Z18" s="211">
        <v>25010</v>
      </c>
      <c r="AA18" s="210">
        <v>98337</v>
      </c>
      <c r="AB18" s="207">
        <v>3.93190723710516</v>
      </c>
      <c r="AC18" s="211">
        <v>24884</v>
      </c>
      <c r="AD18" s="210">
        <v>42313</v>
      </c>
      <c r="AE18" s="207">
        <v>1.70040990194502</v>
      </c>
      <c r="AF18" s="211">
        <v>29491</v>
      </c>
      <c r="AG18" s="210">
        <v>149554</v>
      </c>
      <c r="AH18" s="207">
        <v>5.07117425655285</v>
      </c>
      <c r="AI18" s="211">
        <v>14056</v>
      </c>
      <c r="AJ18" s="210">
        <v>21121</v>
      </c>
      <c r="AK18" s="207">
        <v>1.50263232783153</v>
      </c>
      <c r="AL18" s="211">
        <v>2665</v>
      </c>
      <c r="AM18" s="210">
        <v>4977</v>
      </c>
      <c r="AN18" s="207">
        <v>1.86754221388368</v>
      </c>
      <c r="AO18" s="211">
        <v>3635</v>
      </c>
      <c r="AP18" s="210">
        <v>6752</v>
      </c>
      <c r="AQ18" s="207">
        <v>1.85749656121045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ht="11.25">
      <c r="A19" s="8" t="s">
        <v>23</v>
      </c>
      <c r="B19" s="29">
        <v>3722</v>
      </c>
      <c r="C19" s="138">
        <v>10491</v>
      </c>
      <c r="D19" s="207">
        <v>2.81864588930682</v>
      </c>
      <c r="E19" s="205">
        <v>3053</v>
      </c>
      <c r="F19" s="206">
        <v>7952</v>
      </c>
      <c r="G19" s="207">
        <v>2.6046511627907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</v>
      </c>
      <c r="N19" s="211">
        <v>11896</v>
      </c>
      <c r="O19" s="210">
        <v>27420</v>
      </c>
      <c r="P19" s="207">
        <v>2.30497646267653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2.21478948493268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</v>
      </c>
      <c r="AF19" s="211">
        <v>10093</v>
      </c>
      <c r="AG19" s="210">
        <v>25889</v>
      </c>
      <c r="AH19" s="207">
        <v>2.56504508074903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3.11434108527132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ht="11.25">
      <c r="A20" s="8" t="s">
        <v>29</v>
      </c>
      <c r="B20" s="29">
        <v>20362</v>
      </c>
      <c r="C20" s="138">
        <v>35467</v>
      </c>
      <c r="D20" s="207">
        <v>1.74182300363422</v>
      </c>
      <c r="E20" s="205">
        <v>2515</v>
      </c>
      <c r="F20" s="206">
        <v>4668</v>
      </c>
      <c r="G20" s="207">
        <v>1.85606361829026</v>
      </c>
      <c r="H20" s="208">
        <v>42627</v>
      </c>
      <c r="I20" s="209">
        <v>67048</v>
      </c>
      <c r="J20" s="207">
        <v>1.57289980528773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2.25873221216041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1.56867684101348</v>
      </c>
      <c r="W20" s="211">
        <v>1233</v>
      </c>
      <c r="X20" s="210">
        <v>3226</v>
      </c>
      <c r="Y20" s="207">
        <v>2.61638280616383</v>
      </c>
      <c r="Z20" s="211">
        <v>10021</v>
      </c>
      <c r="AA20" s="210">
        <v>21177</v>
      </c>
      <c r="AB20" s="207">
        <v>2.11326214948608</v>
      </c>
      <c r="AC20" s="211">
        <v>19628</v>
      </c>
      <c r="AD20" s="210">
        <v>44958</v>
      </c>
      <c r="AE20" s="207">
        <v>2.29050336254331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1.34561128526646</v>
      </c>
      <c r="AO20" s="211">
        <v>781</v>
      </c>
      <c r="AP20" s="210">
        <v>3266</v>
      </c>
      <c r="AQ20" s="207">
        <v>4.18181818181818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ht="11.25">
      <c r="A21" s="8" t="s">
        <v>87</v>
      </c>
      <c r="B21" s="29">
        <v>1930</v>
      </c>
      <c r="C21" s="138">
        <v>4594</v>
      </c>
      <c r="D21" s="207">
        <v>2.38031088082902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2.69025007913897</v>
      </c>
      <c r="N21" s="211">
        <v>1405</v>
      </c>
      <c r="O21" s="210">
        <v>4583</v>
      </c>
      <c r="P21" s="207">
        <v>3.26192170818505</v>
      </c>
      <c r="Q21" s="211">
        <v>1254</v>
      </c>
      <c r="R21" s="210">
        <v>3562</v>
      </c>
      <c r="S21" s="207">
        <v>2.84051036682616</v>
      </c>
      <c r="T21" s="211">
        <v>38648</v>
      </c>
      <c r="U21" s="210">
        <v>106917</v>
      </c>
      <c r="V21" s="207">
        <v>2.76643034568412</v>
      </c>
      <c r="W21" s="211">
        <v>110</v>
      </c>
      <c r="X21" s="210">
        <v>336</v>
      </c>
      <c r="Y21" s="207">
        <v>3.05454545454545</v>
      </c>
      <c r="Z21" s="211">
        <v>8734</v>
      </c>
      <c r="AA21" s="210">
        <v>32396</v>
      </c>
      <c r="AB21" s="207">
        <v>3.70918250515228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4.2877358490566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1.64583333333333</v>
      </c>
      <c r="AO21" s="211">
        <v>101</v>
      </c>
      <c r="AP21" s="210">
        <v>312</v>
      </c>
      <c r="AQ21" s="207">
        <v>3.08910891089109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ht="11.25">
      <c r="A22" s="8" t="s">
        <v>24</v>
      </c>
      <c r="B22" s="29">
        <v>18085</v>
      </c>
      <c r="C22" s="138">
        <v>48148</v>
      </c>
      <c r="D22" s="207">
        <v>2.66231683715787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</v>
      </c>
      <c r="K22" s="208">
        <v>14414</v>
      </c>
      <c r="L22" s="210">
        <v>29554</v>
      </c>
      <c r="M22" s="207">
        <v>2.05036769807132</v>
      </c>
      <c r="N22" s="211">
        <v>10365</v>
      </c>
      <c r="O22" s="210">
        <v>21901</v>
      </c>
      <c r="P22" s="207">
        <v>2.11297636275929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2.36123870202993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</v>
      </c>
      <c r="AL22" s="211">
        <v>2221</v>
      </c>
      <c r="AM22" s="210">
        <v>4971</v>
      </c>
      <c r="AN22" s="207">
        <v>2.23818099954975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2.071008051315344</v>
      </c>
    </row>
    <row r="23" spans="1:46" s="97" customFormat="1" ht="11.25">
      <c r="A23" s="8" t="s">
        <v>75</v>
      </c>
      <c r="B23" s="29">
        <v>8102</v>
      </c>
      <c r="C23" s="138">
        <v>46096</v>
      </c>
      <c r="D23" s="207">
        <v>5.68945939274253</v>
      </c>
      <c r="E23" s="205">
        <v>4492</v>
      </c>
      <c r="F23" s="206">
        <v>17349</v>
      </c>
      <c r="G23" s="207">
        <v>3.86219946571683</v>
      </c>
      <c r="H23" s="208">
        <v>37592</v>
      </c>
      <c r="I23" s="209">
        <v>79739</v>
      </c>
      <c r="J23" s="207">
        <v>2.1211693977442</v>
      </c>
      <c r="K23" s="208">
        <v>7256</v>
      </c>
      <c r="L23" s="210">
        <v>18050</v>
      </c>
      <c r="M23" s="207">
        <v>2.48759647188534</v>
      </c>
      <c r="N23" s="211">
        <v>3260</v>
      </c>
      <c r="O23" s="210">
        <v>7945</v>
      </c>
      <c r="P23" s="207">
        <v>2.43711656441718</v>
      </c>
      <c r="Q23" s="211">
        <v>3317</v>
      </c>
      <c r="R23" s="210">
        <v>7819</v>
      </c>
      <c r="S23" s="207">
        <v>2.35725052758517</v>
      </c>
      <c r="T23" s="211">
        <v>3804</v>
      </c>
      <c r="U23" s="210">
        <v>13178</v>
      </c>
      <c r="V23" s="207">
        <v>3.46424815983176</v>
      </c>
      <c r="W23" s="211">
        <v>2975</v>
      </c>
      <c r="X23" s="210">
        <v>5552</v>
      </c>
      <c r="Y23" s="207">
        <v>1.86621848739496</v>
      </c>
      <c r="Z23" s="211">
        <v>12778</v>
      </c>
      <c r="AA23" s="210">
        <v>37185</v>
      </c>
      <c r="AB23" s="207">
        <v>2.9100798246987</v>
      </c>
      <c r="AC23" s="211">
        <v>30417</v>
      </c>
      <c r="AD23" s="210">
        <v>66920</v>
      </c>
      <c r="AE23" s="207">
        <v>2.2000854785153</v>
      </c>
      <c r="AF23" s="211">
        <v>10246</v>
      </c>
      <c r="AG23" s="210">
        <v>45880</v>
      </c>
      <c r="AH23" s="207">
        <v>4.47784501268788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ht="11.25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</v>
      </c>
      <c r="H24" s="208">
        <v>26472</v>
      </c>
      <c r="I24" s="209">
        <v>37716</v>
      </c>
      <c r="J24" s="207">
        <v>1.42475067996374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</v>
      </c>
      <c r="Q24" s="211">
        <v>8187</v>
      </c>
      <c r="R24" s="210">
        <v>11391</v>
      </c>
      <c r="S24" s="207">
        <v>1.39135214364236</v>
      </c>
      <c r="T24" s="211">
        <v>126389</v>
      </c>
      <c r="U24" s="210">
        <v>161487</v>
      </c>
      <c r="V24" s="207">
        <v>1.27769821740816</v>
      </c>
      <c r="W24" s="211">
        <v>325</v>
      </c>
      <c r="X24" s="210">
        <v>950</v>
      </c>
      <c r="Y24" s="207">
        <v>2.92307692307692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1.46343042071197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ht="11.25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</v>
      </c>
      <c r="H25" s="211">
        <v>33325</v>
      </c>
      <c r="I25" s="210">
        <v>72529</v>
      </c>
      <c r="J25" s="207">
        <v>2.17641410352588</v>
      </c>
      <c r="K25" s="208">
        <v>9528</v>
      </c>
      <c r="L25" s="210">
        <v>27618</v>
      </c>
      <c r="M25" s="207">
        <v>2.89861460957179</v>
      </c>
      <c r="N25" s="211">
        <v>1611</v>
      </c>
      <c r="O25" s="210">
        <v>5270</v>
      </c>
      <c r="P25" s="207">
        <v>3.27126008690254</v>
      </c>
      <c r="Q25" s="211">
        <v>1406</v>
      </c>
      <c r="R25" s="210">
        <v>3813</v>
      </c>
      <c r="S25" s="207">
        <v>2.71194879089616</v>
      </c>
      <c r="T25" s="211">
        <v>22346</v>
      </c>
      <c r="U25" s="210">
        <v>62536</v>
      </c>
      <c r="V25" s="207">
        <v>2.7985321757809</v>
      </c>
      <c r="W25" s="211">
        <v>260</v>
      </c>
      <c r="X25" s="210">
        <v>821</v>
      </c>
      <c r="Y25" s="207">
        <v>3.15769230769231</v>
      </c>
      <c r="Z25" s="211">
        <v>8464</v>
      </c>
      <c r="AA25" s="210">
        <v>29267</v>
      </c>
      <c r="AB25" s="207">
        <v>3.4578213610586</v>
      </c>
      <c r="AC25" s="211">
        <v>26028</v>
      </c>
      <c r="AD25" s="210">
        <v>64764</v>
      </c>
      <c r="AE25" s="207">
        <v>2.48824343015214</v>
      </c>
      <c r="AF25" s="211">
        <v>3252</v>
      </c>
      <c r="AG25" s="210">
        <v>11699</v>
      </c>
      <c r="AH25" s="207">
        <v>3.59747847478475</v>
      </c>
      <c r="AI25" s="211">
        <v>4461</v>
      </c>
      <c r="AJ25" s="210">
        <v>11291</v>
      </c>
      <c r="AK25" s="207">
        <v>2.53104685048195</v>
      </c>
      <c r="AL25" s="211">
        <v>178</v>
      </c>
      <c r="AM25" s="210">
        <v>435</v>
      </c>
      <c r="AN25" s="207">
        <v>2.4438202247191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2.637367911349554</v>
      </c>
    </row>
    <row r="26" spans="1:46" s="97" customFormat="1" ht="11.25">
      <c r="A26" s="8" t="s">
        <v>78</v>
      </c>
      <c r="B26" s="29">
        <v>8018</v>
      </c>
      <c r="C26" s="138">
        <v>16966</v>
      </c>
      <c r="D26" s="207">
        <v>2.11598902469444</v>
      </c>
      <c r="E26" s="205">
        <v>1506</v>
      </c>
      <c r="F26" s="206">
        <v>3550</v>
      </c>
      <c r="G26" s="207">
        <v>2.35723771580345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2.21282236683538</v>
      </c>
      <c r="Q26" s="211">
        <v>3171</v>
      </c>
      <c r="R26" s="210">
        <v>6918</v>
      </c>
      <c r="S26" s="207">
        <v>2.18164616840114</v>
      </c>
      <c r="T26" s="211">
        <v>11585</v>
      </c>
      <c r="U26" s="210">
        <v>28834</v>
      </c>
      <c r="V26" s="207">
        <v>2.48890807078118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</v>
      </c>
      <c r="AC26" s="211">
        <v>14721</v>
      </c>
      <c r="AD26" s="210">
        <v>34243</v>
      </c>
      <c r="AE26" s="207">
        <v>2.32613273554786</v>
      </c>
      <c r="AF26" s="211">
        <v>8979</v>
      </c>
      <c r="AG26" s="210">
        <v>23231</v>
      </c>
      <c r="AH26" s="207">
        <v>2.58725916026284</v>
      </c>
      <c r="AI26" s="211">
        <v>3462</v>
      </c>
      <c r="AJ26" s="210">
        <v>6889</v>
      </c>
      <c r="AK26" s="207">
        <v>1.98989023685731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ht="11.25">
      <c r="A27" s="8" t="s">
        <v>31</v>
      </c>
      <c r="B27" s="29">
        <v>3521</v>
      </c>
      <c r="C27" s="138">
        <v>9963</v>
      </c>
      <c r="D27" s="207">
        <v>2.82959386537915</v>
      </c>
      <c r="E27" s="205">
        <v>1678</v>
      </c>
      <c r="F27" s="206">
        <v>4128</v>
      </c>
      <c r="G27" s="207">
        <v>2.46007151370679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</v>
      </c>
      <c r="N27" s="211">
        <v>5192</v>
      </c>
      <c r="O27" s="210">
        <v>12076</v>
      </c>
      <c r="P27" s="207">
        <v>2.32588597842835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</v>
      </c>
      <c r="Z27" s="211">
        <v>6668</v>
      </c>
      <c r="AA27" s="210">
        <v>17043</v>
      </c>
      <c r="AB27" s="207">
        <v>2.55593881223755</v>
      </c>
      <c r="AC27" s="211">
        <v>21146</v>
      </c>
      <c r="AD27" s="210">
        <v>48025</v>
      </c>
      <c r="AE27" s="207">
        <v>2.27111510451149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</v>
      </c>
      <c r="AO27" s="211">
        <v>352</v>
      </c>
      <c r="AP27" s="210">
        <v>1026</v>
      </c>
      <c r="AQ27" s="207">
        <v>2.91477272727273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ht="11.25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3.31547619047619</v>
      </c>
      <c r="H28" s="208">
        <v>33311</v>
      </c>
      <c r="I28" s="209">
        <v>71003</v>
      </c>
      <c r="J28" s="207">
        <v>2.13151811713848</v>
      </c>
      <c r="K28" s="208">
        <v>10309</v>
      </c>
      <c r="L28" s="210">
        <v>21338</v>
      </c>
      <c r="M28" s="207">
        <v>2.06984188573091</v>
      </c>
      <c r="N28" s="211">
        <v>3101</v>
      </c>
      <c r="O28" s="210">
        <v>10145</v>
      </c>
      <c r="P28" s="207">
        <v>3.2715253144147</v>
      </c>
      <c r="Q28" s="211">
        <v>4791</v>
      </c>
      <c r="R28" s="210">
        <v>9890</v>
      </c>
      <c r="S28" s="207">
        <v>2.06428720517637</v>
      </c>
      <c r="T28" s="211">
        <v>6433</v>
      </c>
      <c r="U28" s="210">
        <v>14468</v>
      </c>
      <c r="V28" s="207">
        <v>2.2490284470698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2.77908455181182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2.99352001851423</v>
      </c>
      <c r="AI28" s="211">
        <v>4067</v>
      </c>
      <c r="AJ28" s="210">
        <v>8229</v>
      </c>
      <c r="AK28" s="207">
        <v>2.0233587410868</v>
      </c>
      <c r="AL28" s="211">
        <v>636</v>
      </c>
      <c r="AM28" s="210">
        <v>1144</v>
      </c>
      <c r="AN28" s="207">
        <v>1.79874213836478</v>
      </c>
      <c r="AO28" s="211">
        <v>306</v>
      </c>
      <c r="AP28" s="210">
        <v>1209</v>
      </c>
      <c r="AQ28" s="207">
        <v>3.95098039215686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</v>
      </c>
    </row>
    <row r="29" spans="1:46" s="97" customFormat="1" ht="11.25">
      <c r="A29" s="8" t="s">
        <v>26</v>
      </c>
      <c r="B29" s="29">
        <v>6636</v>
      </c>
      <c r="C29" s="138">
        <v>21642</v>
      </c>
      <c r="D29" s="207">
        <v>3.26130198915009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</v>
      </c>
      <c r="K29" s="208">
        <v>6897</v>
      </c>
      <c r="L29" s="210">
        <v>20228</v>
      </c>
      <c r="M29" s="207">
        <v>2.93286936349137</v>
      </c>
      <c r="N29" s="211">
        <v>3994</v>
      </c>
      <c r="O29" s="210">
        <v>8268</v>
      </c>
      <c r="P29" s="207">
        <v>2.0701051577366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2.84481021162244</v>
      </c>
      <c r="W29" s="211">
        <v>832</v>
      </c>
      <c r="X29" s="210">
        <v>2094</v>
      </c>
      <c r="Y29" s="207">
        <v>2.51682692307692</v>
      </c>
      <c r="Z29" s="211">
        <v>5356</v>
      </c>
      <c r="AA29" s="210">
        <v>11956</v>
      </c>
      <c r="AB29" s="207">
        <v>2.23226288274832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1.81243523316062</v>
      </c>
      <c r="AL29" s="211">
        <v>823</v>
      </c>
      <c r="AM29" s="210">
        <v>1187</v>
      </c>
      <c r="AN29" s="207">
        <v>1.44228432563791</v>
      </c>
      <c r="AO29" s="211">
        <v>1399</v>
      </c>
      <c r="AP29" s="210">
        <v>4857</v>
      </c>
      <c r="AQ29" s="207">
        <v>3.47176554681916</v>
      </c>
      <c r="AR29" s="36">
        <f t="shared" si="0"/>
        <v>77611</v>
      </c>
      <c r="AS29" s="37">
        <f t="shared" si="0"/>
        <v>180743</v>
      </c>
      <c r="AT29" s="38">
        <f t="shared" si="1"/>
        <v>2.32883225315999</v>
      </c>
    </row>
    <row r="30" spans="1:46" s="97" customFormat="1" ht="11.25">
      <c r="A30" s="8" t="s">
        <v>34</v>
      </c>
      <c r="B30" s="29">
        <v>4361</v>
      </c>
      <c r="C30" s="138">
        <v>19468</v>
      </c>
      <c r="D30" s="207">
        <v>4.46411373538179</v>
      </c>
      <c r="E30" s="205">
        <v>1737</v>
      </c>
      <c r="F30" s="206">
        <v>3848</v>
      </c>
      <c r="G30" s="207">
        <v>2.21531375935521</v>
      </c>
      <c r="H30" s="208">
        <v>27070</v>
      </c>
      <c r="I30" s="209">
        <v>50318</v>
      </c>
      <c r="J30" s="207">
        <v>1.8588104913188</v>
      </c>
      <c r="K30" s="208">
        <v>5989</v>
      </c>
      <c r="L30" s="210">
        <v>16260</v>
      </c>
      <c r="M30" s="207">
        <v>2.71497745867424</v>
      </c>
      <c r="N30" s="211">
        <v>6953</v>
      </c>
      <c r="O30" s="210">
        <v>20464</v>
      </c>
      <c r="P30" s="207">
        <v>2.9431899899324</v>
      </c>
      <c r="Q30" s="211">
        <v>1455</v>
      </c>
      <c r="R30" s="210">
        <v>3086</v>
      </c>
      <c r="S30" s="207">
        <v>2.12096219931271</v>
      </c>
      <c r="T30" s="211">
        <v>4225</v>
      </c>
      <c r="U30" s="210">
        <v>11077</v>
      </c>
      <c r="V30" s="207">
        <v>2.62177514792899</v>
      </c>
      <c r="W30" s="211">
        <v>468</v>
      </c>
      <c r="X30" s="210">
        <v>1045</v>
      </c>
      <c r="Y30" s="207">
        <v>2.23290598290598</v>
      </c>
      <c r="Z30" s="211">
        <v>3694</v>
      </c>
      <c r="AA30" s="210">
        <v>8802</v>
      </c>
      <c r="AB30" s="207">
        <v>2.38278289117488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ht="11.25">
      <c r="A31" s="8" t="s">
        <v>76</v>
      </c>
      <c r="B31" s="29">
        <v>3324</v>
      </c>
      <c r="C31" s="138">
        <v>12411</v>
      </c>
      <c r="D31" s="207">
        <v>3.73375451263538</v>
      </c>
      <c r="E31" s="205">
        <v>2452</v>
      </c>
      <c r="F31" s="206">
        <v>8849</v>
      </c>
      <c r="G31" s="207">
        <v>3.60889070146819</v>
      </c>
      <c r="H31" s="208">
        <v>19506</v>
      </c>
      <c r="I31" s="209">
        <v>44274</v>
      </c>
      <c r="J31" s="207">
        <v>2.26976314980006</v>
      </c>
      <c r="K31" s="208">
        <v>4219</v>
      </c>
      <c r="L31" s="210">
        <v>11273</v>
      </c>
      <c r="M31" s="207">
        <v>2.67196018013747</v>
      </c>
      <c r="N31" s="211">
        <v>4863</v>
      </c>
      <c r="O31" s="210">
        <v>16400</v>
      </c>
      <c r="P31" s="207">
        <v>3.37240386592638</v>
      </c>
      <c r="Q31" s="211">
        <v>2039</v>
      </c>
      <c r="R31" s="210">
        <v>7417</v>
      </c>
      <c r="S31" s="207">
        <v>3.63756743501717</v>
      </c>
      <c r="T31" s="211">
        <v>2195</v>
      </c>
      <c r="U31" s="210">
        <v>7329</v>
      </c>
      <c r="V31" s="207">
        <v>3.33895216400911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2.7910349373764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</v>
      </c>
      <c r="AI31" s="211">
        <v>1956</v>
      </c>
      <c r="AJ31" s="210">
        <v>4004</v>
      </c>
      <c r="AK31" s="207">
        <v>2.04703476482618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</v>
      </c>
    </row>
    <row r="32" spans="1:46" s="97" customFormat="1" ht="11.25">
      <c r="A32" s="8" t="s">
        <v>59</v>
      </c>
      <c r="B32" s="29">
        <v>2804</v>
      </c>
      <c r="C32" s="138">
        <v>5363</v>
      </c>
      <c r="D32" s="207">
        <v>1.91262482168331</v>
      </c>
      <c r="E32" s="205">
        <v>932</v>
      </c>
      <c r="F32" s="206">
        <v>1909</v>
      </c>
      <c r="G32" s="207">
        <v>2.04828326180258</v>
      </c>
      <c r="H32" s="208">
        <v>19718</v>
      </c>
      <c r="I32" s="209">
        <v>33620</v>
      </c>
      <c r="J32" s="207">
        <v>1.70504107921696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</v>
      </c>
      <c r="Q32" s="211">
        <v>3659</v>
      </c>
      <c r="R32" s="210">
        <v>5212</v>
      </c>
      <c r="S32" s="207">
        <v>1.42443290516535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</v>
      </c>
      <c r="AC32" s="211">
        <v>4566</v>
      </c>
      <c r="AD32" s="210">
        <v>11569</v>
      </c>
      <c r="AE32" s="207">
        <v>2.53372755146737</v>
      </c>
      <c r="AF32" s="211">
        <v>9048</v>
      </c>
      <c r="AG32" s="210">
        <v>13202</v>
      </c>
      <c r="AH32" s="207">
        <v>1.45910698496905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1.55333333333333</v>
      </c>
      <c r="AO32" s="211">
        <v>150</v>
      </c>
      <c r="AP32" s="210">
        <v>497</v>
      </c>
      <c r="AQ32" s="207">
        <v>3.31333333333333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ht="11.25">
      <c r="A33" s="8" t="s">
        <v>44</v>
      </c>
      <c r="B33" s="29">
        <v>503</v>
      </c>
      <c r="C33" s="138">
        <v>1565</v>
      </c>
      <c r="D33" s="207">
        <v>3.11133200795229</v>
      </c>
      <c r="E33" s="205">
        <v>960</v>
      </c>
      <c r="F33" s="206">
        <v>2470</v>
      </c>
      <c r="G33" s="207">
        <v>2.57291666666667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2.53142857142857</v>
      </c>
      <c r="N33" s="211">
        <v>1403</v>
      </c>
      <c r="O33" s="210">
        <v>4091</v>
      </c>
      <c r="P33" s="207">
        <v>2.91589451176051</v>
      </c>
      <c r="Q33" s="211">
        <v>935</v>
      </c>
      <c r="R33" s="210">
        <v>3527</v>
      </c>
      <c r="S33" s="207">
        <v>3.77219251336898</v>
      </c>
      <c r="T33" s="211">
        <v>669</v>
      </c>
      <c r="U33" s="210">
        <v>2382</v>
      </c>
      <c r="V33" s="207">
        <v>3.56053811659193</v>
      </c>
      <c r="W33" s="211">
        <v>382</v>
      </c>
      <c r="X33" s="210">
        <v>1066</v>
      </c>
      <c r="Y33" s="207">
        <v>2.79057591623037</v>
      </c>
      <c r="Z33" s="211">
        <v>4008</v>
      </c>
      <c r="AA33" s="210">
        <v>19525</v>
      </c>
      <c r="AB33" s="207">
        <v>4.87150698602794</v>
      </c>
      <c r="AC33" s="211">
        <v>18838</v>
      </c>
      <c r="AD33" s="210">
        <v>75549</v>
      </c>
      <c r="AE33" s="207">
        <v>4.01045758573097</v>
      </c>
      <c r="AF33" s="211">
        <v>1018</v>
      </c>
      <c r="AG33" s="210">
        <v>3877</v>
      </c>
      <c r="AH33" s="207">
        <v>3.80844793713163</v>
      </c>
      <c r="AI33" s="211">
        <v>1075</v>
      </c>
      <c r="AJ33" s="210">
        <v>8043</v>
      </c>
      <c r="AK33" s="207">
        <v>7.48186046511628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</v>
      </c>
      <c r="AR33" s="36">
        <f t="shared" si="0"/>
        <v>39282</v>
      </c>
      <c r="AS33" s="37">
        <f t="shared" si="0"/>
        <v>144865</v>
      </c>
      <c r="AT33" s="38">
        <f t="shared" si="1"/>
        <v>3.687821394022708</v>
      </c>
    </row>
    <row r="34" spans="1:46" s="97" customFormat="1" ht="11.25">
      <c r="A34" s="8" t="s">
        <v>53</v>
      </c>
      <c r="B34" s="29">
        <v>3492</v>
      </c>
      <c r="C34" s="138">
        <v>7393</v>
      </c>
      <c r="D34" s="207">
        <v>2.11712485681558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</v>
      </c>
      <c r="K34" s="208">
        <v>29359</v>
      </c>
      <c r="L34" s="210">
        <v>35114</v>
      </c>
      <c r="M34" s="207">
        <v>1.19602166286318</v>
      </c>
      <c r="N34" s="211">
        <v>1286</v>
      </c>
      <c r="O34" s="210">
        <v>3822</v>
      </c>
      <c r="P34" s="207">
        <v>2.97200622083981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2.22599704579025</v>
      </c>
      <c r="Z34" s="211">
        <v>1892</v>
      </c>
      <c r="AA34" s="210">
        <v>4007</v>
      </c>
      <c r="AB34" s="207">
        <v>2.11786469344609</v>
      </c>
      <c r="AC34" s="211">
        <v>4631</v>
      </c>
      <c r="AD34" s="210">
        <v>9292</v>
      </c>
      <c r="AE34" s="207">
        <v>2.00647808248758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1.77765486725664</v>
      </c>
      <c r="AL34" s="211">
        <v>419</v>
      </c>
      <c r="AM34" s="210">
        <v>634</v>
      </c>
      <c r="AN34" s="207">
        <v>1.51312649164678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1.620165395867407</v>
      </c>
    </row>
    <row r="35" spans="1:46" s="97" customFormat="1" ht="11.25">
      <c r="A35" s="8" t="s">
        <v>60</v>
      </c>
      <c r="B35" s="29">
        <v>1714</v>
      </c>
      <c r="C35" s="138">
        <v>4763</v>
      </c>
      <c r="D35" s="207">
        <v>2.77887981330222</v>
      </c>
      <c r="E35" s="205">
        <v>668</v>
      </c>
      <c r="F35" s="206">
        <v>1871</v>
      </c>
      <c r="G35" s="207">
        <v>2.80089820359281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</v>
      </c>
      <c r="N35" s="211">
        <v>1588</v>
      </c>
      <c r="O35" s="210">
        <v>5147</v>
      </c>
      <c r="P35" s="207">
        <v>3.2411838790932</v>
      </c>
      <c r="Q35" s="211">
        <v>1506</v>
      </c>
      <c r="R35" s="210">
        <v>2507</v>
      </c>
      <c r="S35" s="207">
        <v>1.66467463479416</v>
      </c>
      <c r="T35" s="211">
        <v>10409</v>
      </c>
      <c r="U35" s="210">
        <v>19539</v>
      </c>
      <c r="V35" s="207">
        <v>1.87712556441541</v>
      </c>
      <c r="W35" s="211">
        <v>314</v>
      </c>
      <c r="X35" s="210">
        <v>920</v>
      </c>
      <c r="Y35" s="207">
        <v>2.92993630573248</v>
      </c>
      <c r="Z35" s="211">
        <v>2083</v>
      </c>
      <c r="AA35" s="210">
        <v>5521</v>
      </c>
      <c r="AB35" s="207">
        <v>2.6505040806529</v>
      </c>
      <c r="AC35" s="211">
        <v>5765</v>
      </c>
      <c r="AD35" s="210">
        <v>14530</v>
      </c>
      <c r="AE35" s="207">
        <v>2.520381613183</v>
      </c>
      <c r="AF35" s="211">
        <v>3532</v>
      </c>
      <c r="AG35" s="210">
        <v>7355</v>
      </c>
      <c r="AH35" s="207">
        <v>2.08238958097395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2.43023255813953</v>
      </c>
      <c r="AO35" s="211">
        <v>208</v>
      </c>
      <c r="AP35" s="210">
        <v>620</v>
      </c>
      <c r="AQ35" s="207">
        <v>2.98076923076923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ht="11.25">
      <c r="A36" s="8" t="s">
        <v>46</v>
      </c>
      <c r="B36" s="29">
        <v>1067</v>
      </c>
      <c r="C36" s="138">
        <v>3733</v>
      </c>
      <c r="D36" s="207">
        <v>3.49859418931584</v>
      </c>
      <c r="E36" s="205">
        <v>1381</v>
      </c>
      <c r="F36" s="206">
        <v>3429</v>
      </c>
      <c r="G36" s="207">
        <v>2.48298334540188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</v>
      </c>
      <c r="Q36" s="211">
        <v>1734</v>
      </c>
      <c r="R36" s="210">
        <v>4053</v>
      </c>
      <c r="S36" s="207">
        <v>2.33737024221453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2.48307692307692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</v>
      </c>
      <c r="AF36" s="211">
        <v>2062</v>
      </c>
      <c r="AG36" s="210">
        <v>4617</v>
      </c>
      <c r="AH36" s="207">
        <v>2.23908826382153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ht="11.25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1.59811616954474</v>
      </c>
      <c r="H37" s="208">
        <v>11137</v>
      </c>
      <c r="I37" s="209">
        <v>15670</v>
      </c>
      <c r="J37" s="207">
        <v>1.40702163957978</v>
      </c>
      <c r="K37" s="208">
        <v>21925</v>
      </c>
      <c r="L37" s="210">
        <v>25978</v>
      </c>
      <c r="M37" s="207">
        <v>1.1848574686431</v>
      </c>
      <c r="N37" s="211">
        <v>703</v>
      </c>
      <c r="O37" s="210">
        <v>1464</v>
      </c>
      <c r="P37" s="207">
        <v>2.08250355618777</v>
      </c>
      <c r="Q37" s="211">
        <v>9166</v>
      </c>
      <c r="R37" s="210">
        <v>10284</v>
      </c>
      <c r="S37" s="207">
        <v>1.12197250709142</v>
      </c>
      <c r="T37" s="211">
        <v>28411</v>
      </c>
      <c r="U37" s="210">
        <v>38202</v>
      </c>
      <c r="V37" s="207">
        <v>1.34462004153321</v>
      </c>
      <c r="W37" s="211">
        <v>454</v>
      </c>
      <c r="X37" s="210">
        <v>994</v>
      </c>
      <c r="Y37" s="207">
        <v>2.18942731277533</v>
      </c>
      <c r="Z37" s="211">
        <v>2234</v>
      </c>
      <c r="AA37" s="210">
        <v>3369</v>
      </c>
      <c r="AB37" s="207">
        <v>1.50805729632945</v>
      </c>
      <c r="AC37" s="211">
        <v>2419</v>
      </c>
      <c r="AD37" s="210">
        <v>5198</v>
      </c>
      <c r="AE37" s="207">
        <v>2.14882182720132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3.29752066115702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ht="11.25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4.10654685494223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2.31364275668073</v>
      </c>
      <c r="N38" s="211">
        <v>3112</v>
      </c>
      <c r="O38" s="210">
        <v>6700</v>
      </c>
      <c r="P38" s="207">
        <v>2.15295629820051</v>
      </c>
      <c r="Q38" s="211">
        <v>1767</v>
      </c>
      <c r="R38" s="210">
        <v>4155</v>
      </c>
      <c r="S38" s="207">
        <v>2.35144312393888</v>
      </c>
      <c r="T38" s="211">
        <v>1131</v>
      </c>
      <c r="U38" s="210">
        <v>2695</v>
      </c>
      <c r="V38" s="207">
        <v>2.38284703801945</v>
      </c>
      <c r="W38" s="211">
        <v>1226</v>
      </c>
      <c r="X38" s="210">
        <v>3906</v>
      </c>
      <c r="Y38" s="207">
        <v>3.18597063621533</v>
      </c>
      <c r="Z38" s="211">
        <v>7205</v>
      </c>
      <c r="AA38" s="210">
        <v>20173</v>
      </c>
      <c r="AB38" s="207">
        <v>2.7998612074948</v>
      </c>
      <c r="AC38" s="211">
        <v>16740</v>
      </c>
      <c r="AD38" s="210">
        <v>28952</v>
      </c>
      <c r="AE38" s="207">
        <v>1.72951015531661</v>
      </c>
      <c r="AF38" s="211">
        <v>2057</v>
      </c>
      <c r="AG38" s="210">
        <v>5656</v>
      </c>
      <c r="AH38" s="207">
        <v>2.74963539134662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</v>
      </c>
      <c r="AO38" s="211">
        <v>606</v>
      </c>
      <c r="AP38" s="210">
        <v>2700</v>
      </c>
      <c r="AQ38" s="207">
        <v>4.45544554455446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ht="11.25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</v>
      </c>
      <c r="H39" s="208">
        <v>13890</v>
      </c>
      <c r="I39" s="209">
        <v>24103</v>
      </c>
      <c r="J39" s="207">
        <v>1.73527717782577</v>
      </c>
      <c r="K39" s="208">
        <v>3981</v>
      </c>
      <c r="L39" s="210">
        <v>9465</v>
      </c>
      <c r="M39" s="207">
        <v>2.3775433308214</v>
      </c>
      <c r="N39" s="211">
        <v>1886</v>
      </c>
      <c r="O39" s="210">
        <v>3565</v>
      </c>
      <c r="P39" s="207">
        <v>1.89024390243902</v>
      </c>
      <c r="Q39" s="211">
        <v>3830</v>
      </c>
      <c r="R39" s="210">
        <v>5914</v>
      </c>
      <c r="S39" s="207">
        <v>1.54412532637076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3.18108108108108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ht="11.25">
      <c r="A40" s="8" t="s">
        <v>28</v>
      </c>
      <c r="B40" s="29">
        <v>1905</v>
      </c>
      <c r="C40" s="138">
        <v>7804</v>
      </c>
      <c r="D40" s="207">
        <v>4.09658792650919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</v>
      </c>
      <c r="K40" s="208">
        <v>1578</v>
      </c>
      <c r="L40" s="210">
        <v>3561</v>
      </c>
      <c r="M40" s="207">
        <v>2.25665399239544</v>
      </c>
      <c r="N40" s="211">
        <v>3961</v>
      </c>
      <c r="O40" s="210">
        <v>7988</v>
      </c>
      <c r="P40" s="207">
        <v>2.01666245897501</v>
      </c>
      <c r="Q40" s="211">
        <v>1141</v>
      </c>
      <c r="R40" s="210">
        <v>2613</v>
      </c>
      <c r="S40" s="207">
        <v>2.29009640666082</v>
      </c>
      <c r="T40" s="211">
        <v>1226</v>
      </c>
      <c r="U40" s="210">
        <v>3657</v>
      </c>
      <c r="V40" s="207">
        <v>2.98287112561175</v>
      </c>
      <c r="W40" s="211">
        <v>606</v>
      </c>
      <c r="X40" s="210">
        <v>1483</v>
      </c>
      <c r="Y40" s="207">
        <v>2.44719471947195</v>
      </c>
      <c r="Z40" s="211">
        <v>3114</v>
      </c>
      <c r="AA40" s="210">
        <v>7878</v>
      </c>
      <c r="AB40" s="207">
        <v>2.52986512524085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3.98947368421053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ht="11.25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2.84051398337113</v>
      </c>
      <c r="H41" s="208">
        <v>9575</v>
      </c>
      <c r="I41" s="209">
        <v>20586</v>
      </c>
      <c r="J41" s="207">
        <v>2.14997389033943</v>
      </c>
      <c r="K41" s="208">
        <v>3998</v>
      </c>
      <c r="L41" s="210">
        <v>10335</v>
      </c>
      <c r="M41" s="207">
        <v>2.58504252126063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</v>
      </c>
      <c r="T41" s="211">
        <v>1853</v>
      </c>
      <c r="U41" s="210">
        <v>4862</v>
      </c>
      <c r="V41" s="207">
        <v>2.62385321100917</v>
      </c>
      <c r="W41" s="211">
        <v>3133</v>
      </c>
      <c r="X41" s="210">
        <v>5815</v>
      </c>
      <c r="Y41" s="207">
        <v>1.85604851579955</v>
      </c>
      <c r="Z41" s="211">
        <v>2771</v>
      </c>
      <c r="AA41" s="210">
        <v>7337</v>
      </c>
      <c r="AB41" s="207">
        <v>2.64778058462649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2.57479784366577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2.01567398119122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2.440811405064189</v>
      </c>
    </row>
    <row r="42" spans="1:46" s="97" customFormat="1" ht="11.25">
      <c r="A42" s="8" t="s">
        <v>91</v>
      </c>
      <c r="B42" s="29">
        <v>536</v>
      </c>
      <c r="C42" s="138">
        <v>2250</v>
      </c>
      <c r="D42" s="207">
        <v>4.19776119402985</v>
      </c>
      <c r="E42" s="205">
        <v>229</v>
      </c>
      <c r="F42" s="206">
        <v>1329</v>
      </c>
      <c r="G42" s="207">
        <v>5.80349344978166</v>
      </c>
      <c r="H42" s="208">
        <v>8070</v>
      </c>
      <c r="I42" s="209">
        <v>27933</v>
      </c>
      <c r="J42" s="207">
        <v>3.46133828996283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</v>
      </c>
      <c r="AC42" s="211">
        <v>9184</v>
      </c>
      <c r="AD42" s="210">
        <v>26439</v>
      </c>
      <c r="AE42" s="207">
        <v>2.87881097560976</v>
      </c>
      <c r="AF42" s="211">
        <v>862</v>
      </c>
      <c r="AG42" s="210">
        <v>2127</v>
      </c>
      <c r="AH42" s="207">
        <v>2.46751740139211</v>
      </c>
      <c r="AI42" s="211">
        <v>1291</v>
      </c>
      <c r="AJ42" s="210">
        <v>3794</v>
      </c>
      <c r="AK42" s="207">
        <v>2.93880712625871</v>
      </c>
      <c r="AL42" s="211">
        <v>19</v>
      </c>
      <c r="AM42" s="210">
        <v>40</v>
      </c>
      <c r="AN42" s="207">
        <v>2.10526315789474</v>
      </c>
      <c r="AO42" s="211">
        <v>17</v>
      </c>
      <c r="AP42" s="210">
        <v>47</v>
      </c>
      <c r="AQ42" s="207">
        <v>2.76470588235294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ht="11.25">
      <c r="A43" s="8" t="s">
        <v>36</v>
      </c>
      <c r="B43" s="29">
        <v>3808</v>
      </c>
      <c r="C43" s="138">
        <v>10871</v>
      </c>
      <c r="D43" s="207">
        <v>2.85477941176471</v>
      </c>
      <c r="E43" s="205">
        <v>2424</v>
      </c>
      <c r="F43" s="206">
        <v>5202</v>
      </c>
      <c r="G43" s="207">
        <v>2.1460396039604</v>
      </c>
      <c r="H43" s="208">
        <v>12635</v>
      </c>
      <c r="I43" s="209">
        <v>21780</v>
      </c>
      <c r="J43" s="207">
        <v>1.72378314206569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</v>
      </c>
      <c r="Q43" s="211">
        <v>1825</v>
      </c>
      <c r="R43" s="210">
        <v>3681</v>
      </c>
      <c r="S43" s="207">
        <v>2.01698630136986</v>
      </c>
      <c r="T43" s="211">
        <v>1985</v>
      </c>
      <c r="U43" s="210">
        <v>5646</v>
      </c>
      <c r="V43" s="207">
        <v>2.84433249370277</v>
      </c>
      <c r="W43" s="211">
        <v>793</v>
      </c>
      <c r="X43" s="210">
        <v>2021</v>
      </c>
      <c r="Y43" s="207">
        <v>2.54854981084489</v>
      </c>
      <c r="Z43" s="211">
        <v>3404</v>
      </c>
      <c r="AA43" s="210">
        <v>8231</v>
      </c>
      <c r="AB43" s="207">
        <v>2.41803760282021</v>
      </c>
      <c r="AC43" s="211">
        <v>6616</v>
      </c>
      <c r="AD43" s="210">
        <v>13416</v>
      </c>
      <c r="AE43" s="207">
        <v>2.02781136638452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1.90451832907076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ht="11.25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2.37154989384289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2.60330753736881</v>
      </c>
      <c r="W44" s="211">
        <v>78</v>
      </c>
      <c r="X44" s="210">
        <v>228</v>
      </c>
      <c r="Y44" s="207">
        <v>2.92307692307692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2.6759388038943</v>
      </c>
      <c r="AF44" s="211">
        <v>831</v>
      </c>
      <c r="AG44" s="210">
        <v>4203</v>
      </c>
      <c r="AH44" s="207">
        <v>5.05776173285199</v>
      </c>
      <c r="AI44" s="211">
        <v>2686</v>
      </c>
      <c r="AJ44" s="210">
        <v>6595</v>
      </c>
      <c r="AK44" s="207">
        <v>2.45532390171258</v>
      </c>
      <c r="AL44" s="211">
        <v>48</v>
      </c>
      <c r="AM44" s="210">
        <v>71</v>
      </c>
      <c r="AN44" s="207">
        <v>1.47916666666667</v>
      </c>
      <c r="AO44" s="211">
        <v>26</v>
      </c>
      <c r="AP44" s="210">
        <v>72</v>
      </c>
      <c r="AQ44" s="207">
        <v>2.76923076923077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ht="11.25">
      <c r="A45" s="8" t="s">
        <v>43</v>
      </c>
      <c r="B45" s="29">
        <v>3543</v>
      </c>
      <c r="C45" s="138">
        <v>10340</v>
      </c>
      <c r="D45" s="207">
        <v>2.91843070843918</v>
      </c>
      <c r="E45" s="205">
        <v>1382</v>
      </c>
      <c r="F45" s="206">
        <v>2635</v>
      </c>
      <c r="G45" s="207">
        <v>1.90665701881331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2.52731958762887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</v>
      </c>
      <c r="AC45" s="211">
        <v>6856</v>
      </c>
      <c r="AD45" s="210">
        <v>14567</v>
      </c>
      <c r="AE45" s="207">
        <v>2.12470828471412</v>
      </c>
      <c r="AF45" s="211">
        <v>5328</v>
      </c>
      <c r="AG45" s="210">
        <v>18497</v>
      </c>
      <c r="AH45" s="207">
        <v>3.47165915915916</v>
      </c>
      <c r="AI45" s="211">
        <v>1333</v>
      </c>
      <c r="AJ45" s="210">
        <v>2446</v>
      </c>
      <c r="AK45" s="207">
        <v>1.83495873968492</v>
      </c>
      <c r="AL45" s="211">
        <v>210</v>
      </c>
      <c r="AM45" s="210">
        <v>446</v>
      </c>
      <c r="AN45" s="207">
        <v>2.12380952380952</v>
      </c>
      <c r="AO45" s="211">
        <v>491</v>
      </c>
      <c r="AP45" s="210">
        <v>1222</v>
      </c>
      <c r="AQ45" s="207">
        <v>2.4887983706721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ht="11.25">
      <c r="A46" s="8" t="s">
        <v>27</v>
      </c>
      <c r="B46" s="29">
        <v>2947</v>
      </c>
      <c r="C46" s="138">
        <v>15100</v>
      </c>
      <c r="D46" s="207">
        <v>5.12385476756023</v>
      </c>
      <c r="E46" s="205">
        <v>998</v>
      </c>
      <c r="F46" s="206">
        <v>2227</v>
      </c>
      <c r="G46" s="207">
        <v>2.2314629258517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1.48165869218501</v>
      </c>
      <c r="Q46" s="211">
        <v>960</v>
      </c>
      <c r="R46" s="210">
        <v>1604</v>
      </c>
      <c r="S46" s="207">
        <v>1.67083333333333</v>
      </c>
      <c r="T46" s="211">
        <v>3266</v>
      </c>
      <c r="U46" s="210">
        <v>12321</v>
      </c>
      <c r="V46" s="207">
        <v>3.77250459277404</v>
      </c>
      <c r="W46" s="211">
        <v>465</v>
      </c>
      <c r="X46" s="210">
        <v>862</v>
      </c>
      <c r="Y46" s="207">
        <v>1.85376344086022</v>
      </c>
      <c r="Z46" s="211">
        <v>2609</v>
      </c>
      <c r="AA46" s="210">
        <v>5805</v>
      </c>
      <c r="AB46" s="207">
        <v>2.22499041778459</v>
      </c>
      <c r="AC46" s="211">
        <v>4209</v>
      </c>
      <c r="AD46" s="210">
        <v>7321</v>
      </c>
      <c r="AE46" s="207">
        <v>1.73936802090758</v>
      </c>
      <c r="AF46" s="211">
        <v>2814</v>
      </c>
      <c r="AG46" s="210">
        <v>12746</v>
      </c>
      <c r="AH46" s="207">
        <v>4.52949538024165</v>
      </c>
      <c r="AI46" s="211">
        <v>2589</v>
      </c>
      <c r="AJ46" s="210">
        <v>5884</v>
      </c>
      <c r="AK46" s="207">
        <v>2.2726921591348</v>
      </c>
      <c r="AL46" s="211">
        <v>688</v>
      </c>
      <c r="AM46" s="210">
        <v>1232</v>
      </c>
      <c r="AN46" s="207">
        <v>1.7906976744186</v>
      </c>
      <c r="AO46" s="211">
        <v>520</v>
      </c>
      <c r="AP46" s="210">
        <v>847</v>
      </c>
      <c r="AQ46" s="207">
        <v>1.62884615384615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ht="11.25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2.59384264538198</v>
      </c>
      <c r="N47" s="211">
        <v>2453</v>
      </c>
      <c r="O47" s="210">
        <v>7465</v>
      </c>
      <c r="P47" s="207">
        <v>3.04321239298818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</v>
      </c>
      <c r="W47" s="211">
        <v>666</v>
      </c>
      <c r="X47" s="210">
        <v>5090</v>
      </c>
      <c r="Y47" s="207">
        <v>7.64264264264264</v>
      </c>
      <c r="Z47" s="211">
        <v>2843</v>
      </c>
      <c r="AA47" s="210">
        <v>7411</v>
      </c>
      <c r="AB47" s="207">
        <v>2.60675342947591</v>
      </c>
      <c r="AC47" s="211">
        <v>3400</v>
      </c>
      <c r="AD47" s="210">
        <v>7585</v>
      </c>
      <c r="AE47" s="207">
        <v>2.23088235294118</v>
      </c>
      <c r="AF47" s="211">
        <v>1114</v>
      </c>
      <c r="AG47" s="210">
        <v>3151</v>
      </c>
      <c r="AH47" s="207">
        <v>2.82854578096948</v>
      </c>
      <c r="AI47" s="211">
        <v>1047</v>
      </c>
      <c r="AJ47" s="210">
        <v>2356</v>
      </c>
      <c r="AK47" s="207">
        <v>2.25023877745941</v>
      </c>
      <c r="AL47" s="211">
        <v>443</v>
      </c>
      <c r="AM47" s="210">
        <v>900</v>
      </c>
      <c r="AN47" s="207">
        <v>2.03160270880361</v>
      </c>
      <c r="AO47" s="211">
        <v>1080</v>
      </c>
      <c r="AP47" s="210">
        <v>5306</v>
      </c>
      <c r="AQ47" s="207">
        <v>4.91296296296296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ht="11.25">
      <c r="A48" s="8" t="s">
        <v>49</v>
      </c>
      <c r="B48" s="29">
        <v>1085</v>
      </c>
      <c r="C48" s="138">
        <v>3933</v>
      </c>
      <c r="D48" s="207">
        <v>3.62488479262673</v>
      </c>
      <c r="E48" s="205">
        <v>744</v>
      </c>
      <c r="F48" s="206">
        <v>2952</v>
      </c>
      <c r="G48" s="207">
        <v>3.96774193548387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</v>
      </c>
      <c r="W48" s="211">
        <v>485</v>
      </c>
      <c r="X48" s="210">
        <v>1149</v>
      </c>
      <c r="Y48" s="207">
        <v>2.36907216494845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</v>
      </c>
      <c r="AF48" s="211">
        <v>2044</v>
      </c>
      <c r="AG48" s="210">
        <v>4605</v>
      </c>
      <c r="AH48" s="207">
        <v>2.25293542074364</v>
      </c>
      <c r="AI48" s="211">
        <v>1820</v>
      </c>
      <c r="AJ48" s="210">
        <v>3657</v>
      </c>
      <c r="AK48" s="207">
        <v>2.00934065934066</v>
      </c>
      <c r="AL48" s="211">
        <v>599</v>
      </c>
      <c r="AM48" s="210">
        <v>1063</v>
      </c>
      <c r="AN48" s="207">
        <v>1.77462437395659</v>
      </c>
      <c r="AO48" s="211">
        <v>410</v>
      </c>
      <c r="AP48" s="210">
        <v>1233</v>
      </c>
      <c r="AQ48" s="207">
        <v>3.00731707317073</v>
      </c>
      <c r="AR48" s="36">
        <f t="shared" si="0"/>
        <v>35147</v>
      </c>
      <c r="AS48" s="37">
        <f t="shared" si="0"/>
        <v>81922</v>
      </c>
      <c r="AT48" s="38">
        <f t="shared" si="1"/>
        <v>2.330839047429368</v>
      </c>
    </row>
    <row r="49" spans="1:46" s="97" customFormat="1" ht="11.25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1.67801287948482</v>
      </c>
      <c r="N49" s="211">
        <v>653</v>
      </c>
      <c r="O49" s="210">
        <v>1386</v>
      </c>
      <c r="P49" s="207">
        <v>2.12251148545176</v>
      </c>
      <c r="Q49" s="211">
        <v>748</v>
      </c>
      <c r="R49" s="210">
        <v>1183</v>
      </c>
      <c r="S49" s="207">
        <v>1.58155080213904</v>
      </c>
      <c r="T49" s="211">
        <v>4287</v>
      </c>
      <c r="U49" s="210">
        <v>7098</v>
      </c>
      <c r="V49" s="207">
        <v>1.6557032890133</v>
      </c>
      <c r="W49" s="211">
        <v>163</v>
      </c>
      <c r="X49" s="210">
        <v>313</v>
      </c>
      <c r="Y49" s="207">
        <v>1.92024539877301</v>
      </c>
      <c r="Z49" s="211">
        <v>1526</v>
      </c>
      <c r="AA49" s="210">
        <v>3514</v>
      </c>
      <c r="AB49" s="207">
        <v>2.30275229357798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1.82747804265997</v>
      </c>
      <c r="AI49" s="211">
        <v>1252</v>
      </c>
      <c r="AJ49" s="210">
        <v>1556</v>
      </c>
      <c r="AK49" s="207">
        <v>1.24281150159744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ht="11.25">
      <c r="A50" s="8" t="s">
        <v>32</v>
      </c>
      <c r="B50" s="29">
        <v>1045</v>
      </c>
      <c r="C50" s="138">
        <v>4038</v>
      </c>
      <c r="D50" s="207">
        <v>3.86411483253588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2.1285205568145</v>
      </c>
      <c r="K50" s="208">
        <v>1046</v>
      </c>
      <c r="L50" s="210">
        <v>2300</v>
      </c>
      <c r="M50" s="207">
        <v>2.19885277246654</v>
      </c>
      <c r="N50" s="211">
        <v>1884</v>
      </c>
      <c r="O50" s="210">
        <v>4208</v>
      </c>
      <c r="P50" s="207">
        <v>2.23354564755839</v>
      </c>
      <c r="Q50" s="211">
        <v>706</v>
      </c>
      <c r="R50" s="210">
        <v>1592</v>
      </c>
      <c r="S50" s="207">
        <v>2.25495750708215</v>
      </c>
      <c r="T50" s="211">
        <v>765</v>
      </c>
      <c r="U50" s="210">
        <v>2745</v>
      </c>
      <c r="V50" s="207">
        <v>3.58823529411765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</v>
      </c>
      <c r="AC50" s="211">
        <v>8910</v>
      </c>
      <c r="AD50" s="210">
        <v>19607</v>
      </c>
      <c r="AE50" s="207">
        <v>2.20056116722783</v>
      </c>
      <c r="AF50" s="211">
        <v>930</v>
      </c>
      <c r="AG50" s="210">
        <v>3383</v>
      </c>
      <c r="AH50" s="207">
        <v>3.63763440860215</v>
      </c>
      <c r="AI50" s="211">
        <v>1386</v>
      </c>
      <c r="AJ50" s="210">
        <v>2835</v>
      </c>
      <c r="AK50" s="207">
        <v>2.04545454545455</v>
      </c>
      <c r="AL50" s="211">
        <v>121</v>
      </c>
      <c r="AM50" s="210">
        <v>266</v>
      </c>
      <c r="AN50" s="207">
        <v>2.19834710743802</v>
      </c>
      <c r="AO50" s="211">
        <v>255</v>
      </c>
      <c r="AP50" s="210">
        <v>844</v>
      </c>
      <c r="AQ50" s="207">
        <v>3.30980392156863</v>
      </c>
      <c r="AR50" s="36">
        <f t="shared" si="0"/>
        <v>33734</v>
      </c>
      <c r="AS50" s="37">
        <f t="shared" si="0"/>
        <v>79572</v>
      </c>
      <c r="AT50" s="38">
        <f t="shared" si="1"/>
        <v>2.35880713819885</v>
      </c>
    </row>
    <row r="51" spans="1:46" s="97" customFormat="1" ht="11.25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</v>
      </c>
      <c r="H51" s="208">
        <v>6228</v>
      </c>
      <c r="I51" s="209">
        <v>13800</v>
      </c>
      <c r="J51" s="207">
        <v>2.21579961464355</v>
      </c>
      <c r="K51" s="208">
        <v>972</v>
      </c>
      <c r="L51" s="210">
        <v>2288</v>
      </c>
      <c r="M51" s="207">
        <v>2.35390946502058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</v>
      </c>
      <c r="T51" s="211">
        <v>1064</v>
      </c>
      <c r="U51" s="210">
        <v>2752</v>
      </c>
      <c r="V51" s="207">
        <v>2.58646616541353</v>
      </c>
      <c r="W51" s="211">
        <v>245</v>
      </c>
      <c r="X51" s="210">
        <v>862</v>
      </c>
      <c r="Y51" s="207">
        <v>3.51836734693878</v>
      </c>
      <c r="Z51" s="211">
        <v>2361</v>
      </c>
      <c r="AA51" s="210">
        <v>7070</v>
      </c>
      <c r="AB51" s="207">
        <v>2.99449385853452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</v>
      </c>
      <c r="AO51" s="211">
        <v>162</v>
      </c>
      <c r="AP51" s="210">
        <v>452</v>
      </c>
      <c r="AQ51" s="207">
        <v>2.79012345679012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ht="11.25">
      <c r="A52" s="8" t="s">
        <v>45</v>
      </c>
      <c r="B52" s="29">
        <v>2480</v>
      </c>
      <c r="C52" s="138">
        <v>7894</v>
      </c>
      <c r="D52" s="207">
        <v>3.18306451612903</v>
      </c>
      <c r="E52" s="205">
        <v>1109</v>
      </c>
      <c r="F52" s="206">
        <v>2403</v>
      </c>
      <c r="G52" s="207">
        <v>2.1668169522092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2.0706940874036</v>
      </c>
      <c r="Q52" s="211">
        <v>976</v>
      </c>
      <c r="R52" s="210">
        <v>2020</v>
      </c>
      <c r="S52" s="207">
        <v>2.06967213114754</v>
      </c>
      <c r="T52" s="211">
        <v>1384</v>
      </c>
      <c r="U52" s="210">
        <v>3271</v>
      </c>
      <c r="V52" s="207">
        <v>2.36343930635838</v>
      </c>
      <c r="W52" s="211">
        <v>359</v>
      </c>
      <c r="X52" s="210">
        <v>1044</v>
      </c>
      <c r="Y52" s="207">
        <v>2.90807799442897</v>
      </c>
      <c r="Z52" s="211">
        <v>2159</v>
      </c>
      <c r="AA52" s="210">
        <v>5699</v>
      </c>
      <c r="AB52" s="207">
        <v>2.63964798517832</v>
      </c>
      <c r="AC52" s="211">
        <v>4945</v>
      </c>
      <c r="AD52" s="210">
        <v>10547</v>
      </c>
      <c r="AE52" s="207">
        <v>2.13286147623862</v>
      </c>
      <c r="AF52" s="211">
        <v>1883</v>
      </c>
      <c r="AG52" s="210">
        <v>6474</v>
      </c>
      <c r="AH52" s="207">
        <v>3.43813064259161</v>
      </c>
      <c r="AI52" s="211">
        <v>1184</v>
      </c>
      <c r="AJ52" s="210">
        <v>2354</v>
      </c>
      <c r="AK52" s="207">
        <v>1.98817567567568</v>
      </c>
      <c r="AL52" s="211">
        <v>253</v>
      </c>
      <c r="AM52" s="210">
        <v>518</v>
      </c>
      <c r="AN52" s="207">
        <v>2.04743083003953</v>
      </c>
      <c r="AO52" s="211">
        <v>639</v>
      </c>
      <c r="AP52" s="210">
        <v>1375</v>
      </c>
      <c r="AQ52" s="207">
        <v>2.15179968701095</v>
      </c>
      <c r="AR52" s="36">
        <f t="shared" si="0"/>
        <v>33526</v>
      </c>
      <c r="AS52" s="37">
        <f t="shared" si="0"/>
        <v>75382</v>
      </c>
      <c r="AT52" s="38">
        <f t="shared" si="1"/>
        <v>2.248463878780648</v>
      </c>
    </row>
    <row r="53" spans="1:46" s="97" customFormat="1" ht="11.25">
      <c r="A53" s="8" t="s">
        <v>40</v>
      </c>
      <c r="B53" s="29">
        <v>861</v>
      </c>
      <c r="C53" s="138">
        <v>2636</v>
      </c>
      <c r="D53" s="207">
        <v>3.06155632984901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</v>
      </c>
      <c r="Q53" s="211">
        <v>676</v>
      </c>
      <c r="R53" s="210">
        <v>1359</v>
      </c>
      <c r="S53" s="207">
        <v>2.0103550295858</v>
      </c>
      <c r="T53" s="211">
        <v>1176</v>
      </c>
      <c r="U53" s="210">
        <v>3870</v>
      </c>
      <c r="V53" s="207">
        <v>3.29081632653061</v>
      </c>
      <c r="W53" s="211">
        <v>737</v>
      </c>
      <c r="X53" s="210">
        <v>1976</v>
      </c>
      <c r="Y53" s="207">
        <v>2.68113975576662</v>
      </c>
      <c r="Z53" s="211">
        <v>2549</v>
      </c>
      <c r="AA53" s="210">
        <v>6846</v>
      </c>
      <c r="AB53" s="207">
        <v>2.68575912122401</v>
      </c>
      <c r="AC53" s="211">
        <v>6309</v>
      </c>
      <c r="AD53" s="210">
        <v>12318</v>
      </c>
      <c r="AE53" s="207">
        <v>1.95244888254874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2.06220657276995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</v>
      </c>
      <c r="AR53" s="36">
        <f t="shared" si="0"/>
        <v>31745</v>
      </c>
      <c r="AS53" s="37">
        <f t="shared" si="0"/>
        <v>68421</v>
      </c>
      <c r="AT53" s="38">
        <f t="shared" si="1"/>
        <v>2.155331548275319</v>
      </c>
    </row>
    <row r="54" spans="1:46" s="97" customFormat="1" ht="11.25">
      <c r="A54" s="8" t="s">
        <v>63</v>
      </c>
      <c r="B54" s="29">
        <v>837</v>
      </c>
      <c r="C54" s="138">
        <v>1913</v>
      </c>
      <c r="D54" s="207">
        <v>2.28554360812425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</v>
      </c>
      <c r="K54" s="208">
        <v>7190</v>
      </c>
      <c r="L54" s="210">
        <v>11659</v>
      </c>
      <c r="M54" s="207">
        <v>1.62155771905424</v>
      </c>
      <c r="N54" s="211">
        <v>1042</v>
      </c>
      <c r="O54" s="210">
        <v>2426</v>
      </c>
      <c r="P54" s="207">
        <v>2.32821497120921</v>
      </c>
      <c r="Q54" s="211">
        <v>1385</v>
      </c>
      <c r="R54" s="210">
        <v>2310</v>
      </c>
      <c r="S54" s="207">
        <v>1.66787003610108</v>
      </c>
      <c r="T54" s="211">
        <v>3841</v>
      </c>
      <c r="U54" s="210">
        <v>7157</v>
      </c>
      <c r="V54" s="207">
        <v>1.86331684457173</v>
      </c>
      <c r="W54" s="211">
        <v>138</v>
      </c>
      <c r="X54" s="210">
        <v>554</v>
      </c>
      <c r="Y54" s="207">
        <v>4.01449275362319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1.28331688055281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ht="11.25">
      <c r="A55" s="8" t="s">
        <v>42</v>
      </c>
      <c r="B55" s="29">
        <v>1475</v>
      </c>
      <c r="C55" s="138">
        <v>7698</v>
      </c>
      <c r="D55" s="207">
        <v>5.21898305084746</v>
      </c>
      <c r="E55" s="205">
        <v>849</v>
      </c>
      <c r="F55" s="206">
        <v>3486</v>
      </c>
      <c r="G55" s="207">
        <v>4.10600706713781</v>
      </c>
      <c r="H55" s="208">
        <v>6972</v>
      </c>
      <c r="I55" s="209">
        <v>15069</v>
      </c>
      <c r="J55" s="207">
        <v>2.16135972461274</v>
      </c>
      <c r="K55" s="208">
        <v>1541</v>
      </c>
      <c r="L55" s="210">
        <v>4214</v>
      </c>
      <c r="M55" s="207">
        <v>2.73458792991564</v>
      </c>
      <c r="N55" s="211">
        <v>788</v>
      </c>
      <c r="O55" s="210">
        <v>1924</v>
      </c>
      <c r="P55" s="207">
        <v>2.44162436548223</v>
      </c>
      <c r="Q55" s="211">
        <v>478</v>
      </c>
      <c r="R55" s="210">
        <v>1104</v>
      </c>
      <c r="S55" s="207">
        <v>2.30962343096234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</v>
      </c>
      <c r="Z55" s="211">
        <v>2274</v>
      </c>
      <c r="AA55" s="210">
        <v>7154</v>
      </c>
      <c r="AB55" s="207">
        <v>3.14599824098505</v>
      </c>
      <c r="AC55" s="211">
        <v>6130</v>
      </c>
      <c r="AD55" s="210">
        <v>13428</v>
      </c>
      <c r="AE55" s="207">
        <v>2.1905383360522</v>
      </c>
      <c r="AF55" s="211">
        <v>958</v>
      </c>
      <c r="AG55" s="210">
        <v>4577</v>
      </c>
      <c r="AH55" s="207">
        <v>4.7776617954071</v>
      </c>
      <c r="AI55" s="211">
        <v>1447</v>
      </c>
      <c r="AJ55" s="210">
        <v>3786</v>
      </c>
      <c r="AK55" s="207">
        <v>2.61644782308224</v>
      </c>
      <c r="AL55" s="211">
        <v>176</v>
      </c>
      <c r="AM55" s="210">
        <v>353</v>
      </c>
      <c r="AN55" s="207">
        <v>2.00568181818182</v>
      </c>
      <c r="AO55" s="211">
        <v>222</v>
      </c>
      <c r="AP55" s="210">
        <v>915</v>
      </c>
      <c r="AQ55" s="207">
        <v>4.12162162162162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ht="11.25">
      <c r="A56" s="8" t="s">
        <v>39</v>
      </c>
      <c r="B56" s="29">
        <v>1035</v>
      </c>
      <c r="C56" s="138">
        <v>4131</v>
      </c>
      <c r="D56" s="207">
        <v>3.99130434782609</v>
      </c>
      <c r="E56" s="205">
        <v>415</v>
      </c>
      <c r="F56" s="206">
        <v>2046</v>
      </c>
      <c r="G56" s="207">
        <v>4.93012048192771</v>
      </c>
      <c r="H56" s="208">
        <v>7310</v>
      </c>
      <c r="I56" s="209">
        <v>16148</v>
      </c>
      <c r="J56" s="207">
        <v>2.20902872777018</v>
      </c>
      <c r="K56" s="208">
        <v>1856</v>
      </c>
      <c r="L56" s="210">
        <v>4533</v>
      </c>
      <c r="M56" s="207">
        <v>2.44234913793103</v>
      </c>
      <c r="N56" s="211">
        <v>904</v>
      </c>
      <c r="O56" s="210">
        <v>2601</v>
      </c>
      <c r="P56" s="207">
        <v>2.87721238938053</v>
      </c>
      <c r="Q56" s="211">
        <v>390</v>
      </c>
      <c r="R56" s="210">
        <v>1288</v>
      </c>
      <c r="S56" s="207">
        <v>3.3025641025641</v>
      </c>
      <c r="T56" s="211">
        <v>3279</v>
      </c>
      <c r="U56" s="210">
        <v>8922</v>
      </c>
      <c r="V56" s="207">
        <v>2.72095150960659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</v>
      </c>
      <c r="AC56" s="211">
        <v>4553</v>
      </c>
      <c r="AD56" s="210">
        <v>14183</v>
      </c>
      <c r="AE56" s="207">
        <v>3.11508895233912</v>
      </c>
      <c r="AF56" s="211">
        <v>887</v>
      </c>
      <c r="AG56" s="210">
        <v>3121</v>
      </c>
      <c r="AH56" s="207">
        <v>3.51860202931229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3.46111111111111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ht="11.25">
      <c r="A57" s="8" t="s">
        <v>56</v>
      </c>
      <c r="B57" s="29">
        <v>682</v>
      </c>
      <c r="C57" s="138">
        <v>2759</v>
      </c>
      <c r="D57" s="207">
        <v>4.04545454545455</v>
      </c>
      <c r="E57" s="205">
        <v>320</v>
      </c>
      <c r="F57" s="206">
        <v>1042</v>
      </c>
      <c r="G57" s="207">
        <v>3.25625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2.09991235758107</v>
      </c>
      <c r="N57" s="211">
        <v>1068</v>
      </c>
      <c r="O57" s="210">
        <v>2826</v>
      </c>
      <c r="P57" s="207">
        <v>2.64606741573034</v>
      </c>
      <c r="Q57" s="211">
        <v>792</v>
      </c>
      <c r="R57" s="210">
        <v>1709</v>
      </c>
      <c r="S57" s="207">
        <v>2.15782828282828</v>
      </c>
      <c r="T57" s="211">
        <v>1186</v>
      </c>
      <c r="U57" s="210">
        <v>2358</v>
      </c>
      <c r="V57" s="207">
        <v>1.98819561551433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3.00487125956855</v>
      </c>
      <c r="AC57" s="211">
        <v>6240</v>
      </c>
      <c r="AD57" s="210">
        <v>18125</v>
      </c>
      <c r="AE57" s="207">
        <v>2.90464743589744</v>
      </c>
      <c r="AF57" s="211">
        <v>939</v>
      </c>
      <c r="AG57" s="210">
        <v>2379</v>
      </c>
      <c r="AH57" s="207">
        <v>2.53354632587859</v>
      </c>
      <c r="AI57" s="211">
        <v>1040</v>
      </c>
      <c r="AJ57" s="210">
        <v>2670</v>
      </c>
      <c r="AK57" s="207">
        <v>2.56730769230769</v>
      </c>
      <c r="AL57" s="211">
        <v>115</v>
      </c>
      <c r="AM57" s="210">
        <v>218</v>
      </c>
      <c r="AN57" s="207">
        <v>1.89565217391304</v>
      </c>
      <c r="AO57" s="211">
        <v>85</v>
      </c>
      <c r="AP57" s="210">
        <v>344</v>
      </c>
      <c r="AQ57" s="207">
        <v>4.04705882352941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ht="11.25">
      <c r="A58" s="8" t="s">
        <v>89</v>
      </c>
      <c r="B58" s="29">
        <v>355</v>
      </c>
      <c r="C58" s="138">
        <v>1195</v>
      </c>
      <c r="D58" s="207">
        <v>3.36619718309859</v>
      </c>
      <c r="E58" s="205">
        <v>307</v>
      </c>
      <c r="F58" s="206">
        <v>897</v>
      </c>
      <c r="G58" s="207">
        <v>2.92182410423453</v>
      </c>
      <c r="H58" s="208">
        <v>6069</v>
      </c>
      <c r="I58" s="209">
        <v>13160</v>
      </c>
      <c r="J58" s="207">
        <v>2.1683967704729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</v>
      </c>
      <c r="W58" s="211">
        <v>127</v>
      </c>
      <c r="X58" s="210">
        <v>249</v>
      </c>
      <c r="Y58" s="207">
        <v>1.96062992125984</v>
      </c>
      <c r="Z58" s="211">
        <v>1557</v>
      </c>
      <c r="AA58" s="210">
        <v>4756</v>
      </c>
      <c r="AB58" s="207">
        <v>3.05459216441875</v>
      </c>
      <c r="AC58" s="211">
        <v>5438</v>
      </c>
      <c r="AD58" s="210">
        <v>18121</v>
      </c>
      <c r="AE58" s="207">
        <v>3.33229128356013</v>
      </c>
      <c r="AF58" s="211">
        <v>1401</v>
      </c>
      <c r="AG58" s="210">
        <v>2422</v>
      </c>
      <c r="AH58" s="207">
        <v>1.72876516773733</v>
      </c>
      <c r="AI58" s="211">
        <v>862</v>
      </c>
      <c r="AJ58" s="210">
        <v>1886</v>
      </c>
      <c r="AK58" s="207">
        <v>2.18793503480278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2.559122907153729</v>
      </c>
    </row>
    <row r="59" spans="1:46" s="97" customFormat="1" ht="11.25">
      <c r="A59" s="8" t="s">
        <v>48</v>
      </c>
      <c r="B59" s="29">
        <v>197</v>
      </c>
      <c r="C59" s="138">
        <v>535</v>
      </c>
      <c r="D59" s="207">
        <v>2.71573604060914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2.68705882352941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3.34396996715157</v>
      </c>
      <c r="AC59" s="211">
        <v>8534</v>
      </c>
      <c r="AD59" s="210">
        <v>26783</v>
      </c>
      <c r="AE59" s="207">
        <v>3.13838762596672</v>
      </c>
      <c r="AF59" s="211">
        <v>365</v>
      </c>
      <c r="AG59" s="210">
        <v>1046</v>
      </c>
      <c r="AH59" s="207">
        <v>2.86575342465753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ht="11.25">
      <c r="A60" s="8" t="s">
        <v>90</v>
      </c>
      <c r="B60" s="29">
        <v>417</v>
      </c>
      <c r="C60" s="138">
        <v>1059</v>
      </c>
      <c r="D60" s="207">
        <v>2.53956834532374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</v>
      </c>
      <c r="N60" s="211">
        <v>1243</v>
      </c>
      <c r="O60" s="210">
        <v>2946</v>
      </c>
      <c r="P60" s="207">
        <v>2.37007240547064</v>
      </c>
      <c r="Q60" s="211">
        <v>993</v>
      </c>
      <c r="R60" s="210">
        <v>2188</v>
      </c>
      <c r="S60" s="207">
        <v>2.20342396777442</v>
      </c>
      <c r="T60" s="211">
        <v>887</v>
      </c>
      <c r="U60" s="210">
        <v>1827</v>
      </c>
      <c r="V60" s="207">
        <v>2.0597519729425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2.16523235800344</v>
      </c>
      <c r="AL60" s="211">
        <v>198</v>
      </c>
      <c r="AM60" s="210">
        <v>493</v>
      </c>
      <c r="AN60" s="207">
        <v>2.48989898989899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ht="11.25">
      <c r="A61" s="8" t="s">
        <v>61</v>
      </c>
      <c r="B61" s="29">
        <v>972</v>
      </c>
      <c r="C61" s="138">
        <v>3110</v>
      </c>
      <c r="D61" s="207">
        <v>3.19958847736626</v>
      </c>
      <c r="E61" s="205">
        <v>819</v>
      </c>
      <c r="F61" s="206">
        <v>5752</v>
      </c>
      <c r="G61" s="207">
        <v>7.02319902319902</v>
      </c>
      <c r="H61" s="208">
        <v>5972</v>
      </c>
      <c r="I61" s="209">
        <v>15897</v>
      </c>
      <c r="J61" s="207">
        <v>2.66192230408573</v>
      </c>
      <c r="K61" s="208">
        <v>1034</v>
      </c>
      <c r="L61" s="210">
        <v>3332</v>
      </c>
      <c r="M61" s="207">
        <v>3.22243713733075</v>
      </c>
      <c r="N61" s="211">
        <v>841</v>
      </c>
      <c r="O61" s="210">
        <v>3057</v>
      </c>
      <c r="P61" s="207">
        <v>3.63495838287753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</v>
      </c>
      <c r="W61" s="211">
        <v>270</v>
      </c>
      <c r="X61" s="210">
        <v>1148</v>
      </c>
      <c r="Y61" s="207">
        <v>4.25185185185185</v>
      </c>
      <c r="Z61" s="211">
        <v>988</v>
      </c>
      <c r="AA61" s="210">
        <v>2565</v>
      </c>
      <c r="AB61" s="207">
        <v>2.59615384615385</v>
      </c>
      <c r="AC61" s="211">
        <v>1276</v>
      </c>
      <c r="AD61" s="210">
        <v>3047</v>
      </c>
      <c r="AE61" s="207">
        <v>2.38793103448276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4.42831215970962</v>
      </c>
      <c r="AL61" s="211">
        <v>176</v>
      </c>
      <c r="AM61" s="210">
        <v>416</v>
      </c>
      <c r="AN61" s="207">
        <v>2.36363636363636</v>
      </c>
      <c r="AO61" s="211">
        <v>446</v>
      </c>
      <c r="AP61" s="210">
        <v>3199</v>
      </c>
      <c r="AQ61" s="207">
        <v>7.17264573991031</v>
      </c>
      <c r="AR61" s="36">
        <f t="shared" si="0"/>
        <v>15121</v>
      </c>
      <c r="AS61" s="37">
        <f t="shared" si="0"/>
        <v>48806</v>
      </c>
      <c r="AT61" s="38">
        <f t="shared" si="1"/>
        <v>3.227696580913961</v>
      </c>
    </row>
    <row r="62" spans="1:46" s="97" customFormat="1" ht="11.25">
      <c r="A62" s="8" t="s">
        <v>67</v>
      </c>
      <c r="B62" s="29">
        <v>585</v>
      </c>
      <c r="C62" s="138">
        <v>1480</v>
      </c>
      <c r="D62" s="207">
        <v>2.52991452991453</v>
      </c>
      <c r="E62" s="205">
        <v>277</v>
      </c>
      <c r="F62" s="206">
        <v>851</v>
      </c>
      <c r="G62" s="207">
        <v>3.07220216606498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</v>
      </c>
      <c r="N62" s="211">
        <v>962</v>
      </c>
      <c r="O62" s="210">
        <v>2612</v>
      </c>
      <c r="P62" s="207">
        <v>2.71517671517672</v>
      </c>
      <c r="Q62" s="211">
        <v>968</v>
      </c>
      <c r="R62" s="210">
        <v>2007</v>
      </c>
      <c r="S62" s="207">
        <v>2.07334710743802</v>
      </c>
      <c r="T62" s="211">
        <v>1122</v>
      </c>
      <c r="U62" s="210">
        <v>2431</v>
      </c>
      <c r="V62" s="207">
        <v>2.16666666666667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3.15391879131256</v>
      </c>
      <c r="AC62" s="211">
        <v>3697</v>
      </c>
      <c r="AD62" s="210">
        <v>10250</v>
      </c>
      <c r="AE62" s="207">
        <v>2.77251825804707</v>
      </c>
      <c r="AF62" s="211">
        <v>574</v>
      </c>
      <c r="AG62" s="210">
        <v>1514</v>
      </c>
      <c r="AH62" s="207">
        <v>2.63763066202091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1.6241610738255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ht="11.25">
      <c r="A63" s="8" t="s">
        <v>57</v>
      </c>
      <c r="B63" s="29">
        <v>220</v>
      </c>
      <c r="C63" s="138">
        <v>802</v>
      </c>
      <c r="D63" s="207">
        <v>3.64545454545455</v>
      </c>
      <c r="E63" s="205">
        <v>185</v>
      </c>
      <c r="F63" s="206">
        <v>835</v>
      </c>
      <c r="G63" s="207">
        <v>4.51351351351351</v>
      </c>
      <c r="H63" s="211">
        <v>4521</v>
      </c>
      <c r="I63" s="210">
        <v>11447</v>
      </c>
      <c r="J63" s="207">
        <v>2.53196195531962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3.1638418079096</v>
      </c>
      <c r="Q63" s="211">
        <v>223</v>
      </c>
      <c r="R63" s="210">
        <v>798</v>
      </c>
      <c r="S63" s="207">
        <v>3.57847533632287</v>
      </c>
      <c r="T63" s="211">
        <v>382</v>
      </c>
      <c r="U63" s="210">
        <v>1019</v>
      </c>
      <c r="V63" s="207">
        <v>2.66753926701571</v>
      </c>
      <c r="W63" s="211">
        <v>63</v>
      </c>
      <c r="X63" s="210">
        <v>235</v>
      </c>
      <c r="Y63" s="207">
        <v>3.73015873015873</v>
      </c>
      <c r="Z63" s="211">
        <v>974</v>
      </c>
      <c r="AA63" s="210">
        <v>4312</v>
      </c>
      <c r="AB63" s="207">
        <v>4.42710472279261</v>
      </c>
      <c r="AC63" s="211">
        <v>4461</v>
      </c>
      <c r="AD63" s="210">
        <v>15316</v>
      </c>
      <c r="AE63" s="207">
        <v>3.43331091683479</v>
      </c>
      <c r="AF63" s="211">
        <v>343</v>
      </c>
      <c r="AG63" s="210">
        <v>1870</v>
      </c>
      <c r="AH63" s="207">
        <v>5.45189504373178</v>
      </c>
      <c r="AI63" s="211">
        <v>432</v>
      </c>
      <c r="AJ63" s="210">
        <v>1173</v>
      </c>
      <c r="AK63" s="207">
        <v>2.71527777777778</v>
      </c>
      <c r="AL63" s="211">
        <v>33</v>
      </c>
      <c r="AM63" s="210">
        <v>240</v>
      </c>
      <c r="AN63" s="207">
        <v>7.27272727272727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3.195397008055236</v>
      </c>
    </row>
    <row r="64" spans="1:46" s="97" customFormat="1" ht="11.25">
      <c r="A64" s="40" t="s">
        <v>65</v>
      </c>
      <c r="B64" s="35">
        <v>518</v>
      </c>
      <c r="C64" s="142">
        <v>2046</v>
      </c>
      <c r="D64" s="212">
        <v>3.94980694980695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2.67558187015108</v>
      </c>
      <c r="K64" s="213">
        <v>940</v>
      </c>
      <c r="L64" s="210">
        <v>2236</v>
      </c>
      <c r="M64" s="212">
        <v>2.37872340425532</v>
      </c>
      <c r="N64" s="211">
        <v>639</v>
      </c>
      <c r="O64" s="210">
        <v>1489</v>
      </c>
      <c r="P64" s="212">
        <v>2.3302034428795</v>
      </c>
      <c r="Q64" s="211">
        <v>386</v>
      </c>
      <c r="R64" s="210">
        <v>852</v>
      </c>
      <c r="S64" s="212">
        <v>2.20725388601036</v>
      </c>
      <c r="T64" s="211">
        <v>559</v>
      </c>
      <c r="U64" s="210">
        <v>1230</v>
      </c>
      <c r="V64" s="212">
        <v>2.20035778175313</v>
      </c>
      <c r="W64" s="211">
        <v>161</v>
      </c>
      <c r="X64" s="210">
        <v>609</v>
      </c>
      <c r="Y64" s="212">
        <v>3.78260869565217</v>
      </c>
      <c r="Z64" s="211">
        <v>1528</v>
      </c>
      <c r="AA64" s="210">
        <v>4255</v>
      </c>
      <c r="AB64" s="212">
        <v>2.78468586387435</v>
      </c>
      <c r="AC64" s="211">
        <v>2713</v>
      </c>
      <c r="AD64" s="210">
        <v>7888</v>
      </c>
      <c r="AE64" s="212">
        <v>2.9074824917066</v>
      </c>
      <c r="AF64" s="211">
        <v>498</v>
      </c>
      <c r="AG64" s="210">
        <v>1627</v>
      </c>
      <c r="AH64" s="212">
        <v>3.26706827309237</v>
      </c>
      <c r="AI64" s="211">
        <v>1091</v>
      </c>
      <c r="AJ64" s="210">
        <v>2162</v>
      </c>
      <c r="AK64" s="212">
        <v>1.98166819431714</v>
      </c>
      <c r="AL64" s="211">
        <v>111</v>
      </c>
      <c r="AM64" s="210">
        <v>180</v>
      </c>
      <c r="AN64" s="212">
        <v>1.62162162162162</v>
      </c>
      <c r="AO64" s="211">
        <v>318</v>
      </c>
      <c r="AP64" s="210">
        <v>847</v>
      </c>
      <c r="AQ64" s="207">
        <v>2.66352201257862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ht="11.25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</v>
      </c>
      <c r="H65" s="208">
        <v>5108</v>
      </c>
      <c r="I65" s="209">
        <v>9846</v>
      </c>
      <c r="J65" s="207">
        <v>1.9275646045419</v>
      </c>
      <c r="K65" s="208">
        <v>3996</v>
      </c>
      <c r="L65" s="210">
        <v>8016</v>
      </c>
      <c r="M65" s="207">
        <v>2.00600600600601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2.21541950113379</v>
      </c>
      <c r="T65" s="211">
        <v>1481</v>
      </c>
      <c r="U65" s="210">
        <v>3492</v>
      </c>
      <c r="V65" s="207">
        <v>2.35786630654963</v>
      </c>
      <c r="W65" s="211">
        <v>61</v>
      </c>
      <c r="X65" s="210">
        <v>123</v>
      </c>
      <c r="Y65" s="207">
        <v>2.01639344262295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</v>
      </c>
      <c r="AF65" s="211">
        <v>1297</v>
      </c>
      <c r="AG65" s="210">
        <v>2527</v>
      </c>
      <c r="AH65" s="207">
        <v>1.94834232845027</v>
      </c>
      <c r="AI65" s="211">
        <v>589</v>
      </c>
      <c r="AJ65" s="210">
        <v>1086</v>
      </c>
      <c r="AK65" s="207">
        <v>1.84380305602716</v>
      </c>
      <c r="AL65" s="211">
        <v>71</v>
      </c>
      <c r="AM65" s="210">
        <v>145</v>
      </c>
      <c r="AN65" s="207">
        <v>2.04225352112676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ht="11.25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</v>
      </c>
      <c r="H66" s="211">
        <v>4998</v>
      </c>
      <c r="I66" s="210">
        <v>8710</v>
      </c>
      <c r="J66" s="207">
        <v>1.74269707883153</v>
      </c>
      <c r="K66" s="208">
        <v>472</v>
      </c>
      <c r="L66" s="210">
        <v>2177</v>
      </c>
      <c r="M66" s="207">
        <v>4.61228813559322</v>
      </c>
      <c r="N66" s="211">
        <v>831</v>
      </c>
      <c r="O66" s="210">
        <v>2182</v>
      </c>
      <c r="P66" s="207">
        <v>2.62575210589651</v>
      </c>
      <c r="Q66" s="211">
        <v>378</v>
      </c>
      <c r="R66" s="210">
        <v>1086</v>
      </c>
      <c r="S66" s="207">
        <v>2.87301587301587</v>
      </c>
      <c r="T66" s="211">
        <v>107</v>
      </c>
      <c r="U66" s="210">
        <v>302</v>
      </c>
      <c r="V66" s="207">
        <v>2.82242990654206</v>
      </c>
      <c r="W66" s="211">
        <v>207</v>
      </c>
      <c r="X66" s="210">
        <v>1023</v>
      </c>
      <c r="Y66" s="207">
        <v>4.94202898550725</v>
      </c>
      <c r="Z66" s="211">
        <v>788</v>
      </c>
      <c r="AA66" s="210">
        <v>3582</v>
      </c>
      <c r="AB66" s="207">
        <v>4.54568527918782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3.81896551724138</v>
      </c>
      <c r="AO66" s="211">
        <v>452</v>
      </c>
      <c r="AP66" s="210">
        <v>2388</v>
      </c>
      <c r="AQ66" s="207">
        <v>5.28318584070797</v>
      </c>
      <c r="AR66" s="36">
        <f t="shared" si="0"/>
        <v>11677</v>
      </c>
      <c r="AS66" s="37">
        <f t="shared" si="0"/>
        <v>30646</v>
      </c>
      <c r="AT66" s="38">
        <f t="shared" si="1"/>
        <v>2.624475464588507</v>
      </c>
    </row>
    <row r="67" spans="1:46" s="97" customFormat="1" ht="11.25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6.95789473684211</v>
      </c>
      <c r="H67" s="208">
        <v>3455</v>
      </c>
      <c r="I67" s="209">
        <v>7775</v>
      </c>
      <c r="J67" s="207">
        <v>2.25036179450072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3.06687898089172</v>
      </c>
      <c r="Q67" s="211">
        <v>640</v>
      </c>
      <c r="R67" s="210">
        <v>1283</v>
      </c>
      <c r="S67" s="207">
        <v>2.0046875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</v>
      </c>
      <c r="Z67" s="211">
        <v>639</v>
      </c>
      <c r="AA67" s="210">
        <v>2548</v>
      </c>
      <c r="AB67" s="207">
        <v>3.98748043818466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</v>
      </c>
      <c r="AI67" s="211">
        <v>227</v>
      </c>
      <c r="AJ67" s="210">
        <v>453</v>
      </c>
      <c r="AK67" s="207">
        <v>1.99559471365639</v>
      </c>
      <c r="AL67" s="211">
        <v>37</v>
      </c>
      <c r="AM67" s="210">
        <v>72</v>
      </c>
      <c r="AN67" s="207">
        <v>1.94594594594595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ht="11.25">
      <c r="A68" s="8" t="s">
        <v>66</v>
      </c>
      <c r="B68" s="29">
        <v>783</v>
      </c>
      <c r="C68" s="138">
        <v>1961</v>
      </c>
      <c r="D68" s="207">
        <v>2.50446998722861</v>
      </c>
      <c r="E68" s="205">
        <v>635</v>
      </c>
      <c r="F68" s="206">
        <v>1784</v>
      </c>
      <c r="G68" s="207">
        <v>2.80944881889764</v>
      </c>
      <c r="H68" s="208">
        <v>3224</v>
      </c>
      <c r="I68" s="209">
        <v>6261</v>
      </c>
      <c r="J68" s="207">
        <v>1.94199751861042</v>
      </c>
      <c r="K68" s="208">
        <v>720</v>
      </c>
      <c r="L68" s="210">
        <v>4157</v>
      </c>
      <c r="M68" s="207">
        <v>5.77361111111111</v>
      </c>
      <c r="N68" s="211">
        <v>1084</v>
      </c>
      <c r="O68" s="210">
        <v>2661</v>
      </c>
      <c r="P68" s="207">
        <v>2.45479704797048</v>
      </c>
      <c r="Q68" s="211">
        <v>372</v>
      </c>
      <c r="R68" s="210">
        <v>931</v>
      </c>
      <c r="S68" s="207">
        <v>2.50268817204301</v>
      </c>
      <c r="T68" s="211">
        <v>465</v>
      </c>
      <c r="U68" s="210">
        <v>1115</v>
      </c>
      <c r="V68" s="207">
        <v>2.39784946236559</v>
      </c>
      <c r="W68" s="211">
        <v>280</v>
      </c>
      <c r="X68" s="210">
        <v>1861</v>
      </c>
      <c r="Y68" s="207">
        <v>6.64642857142857</v>
      </c>
      <c r="Z68" s="211">
        <v>627</v>
      </c>
      <c r="AA68" s="210">
        <v>1526</v>
      </c>
      <c r="AB68" s="207">
        <v>2.43381180223285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3.49554896142433</v>
      </c>
      <c r="AI68" s="211">
        <v>635</v>
      </c>
      <c r="AJ68" s="210">
        <v>1108</v>
      </c>
      <c r="AK68" s="207">
        <v>1.74488188976378</v>
      </c>
      <c r="AL68" s="211">
        <v>151</v>
      </c>
      <c r="AM68" s="210">
        <v>247</v>
      </c>
      <c r="AN68" s="207">
        <v>1.63576158940397</v>
      </c>
      <c r="AO68" s="211">
        <v>282</v>
      </c>
      <c r="AP68" s="210">
        <v>1470</v>
      </c>
      <c r="AQ68" s="207">
        <v>5.21276595744681</v>
      </c>
      <c r="AR68" s="36">
        <f t="shared" si="0"/>
        <v>10833</v>
      </c>
      <c r="AS68" s="37">
        <f t="shared" si="0"/>
        <v>29853</v>
      </c>
      <c r="AT68" s="38">
        <f t="shared" si="1"/>
        <v>2.755746330656328</v>
      </c>
    </row>
    <row r="69" spans="1:46" s="97" customFormat="1" ht="11.25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3.18181818181818</v>
      </c>
      <c r="H69" s="208">
        <v>5024</v>
      </c>
      <c r="I69" s="209">
        <v>10138</v>
      </c>
      <c r="J69" s="207">
        <v>2.01791401273885</v>
      </c>
      <c r="K69" s="208">
        <v>934</v>
      </c>
      <c r="L69" s="210">
        <v>1847</v>
      </c>
      <c r="M69" s="207">
        <v>1.97751605995717</v>
      </c>
      <c r="N69" s="211">
        <v>111</v>
      </c>
      <c r="O69" s="210">
        <v>321</v>
      </c>
      <c r="P69" s="207">
        <v>2.89189189189189</v>
      </c>
      <c r="Q69" s="211">
        <v>154</v>
      </c>
      <c r="R69" s="210">
        <v>474</v>
      </c>
      <c r="S69" s="207">
        <v>3.07792207792208</v>
      </c>
      <c r="T69" s="211">
        <v>2806</v>
      </c>
      <c r="U69" s="210">
        <v>7757</v>
      </c>
      <c r="V69" s="207">
        <v>2.76443335709195</v>
      </c>
      <c r="W69" s="211">
        <v>7</v>
      </c>
      <c r="X69" s="210">
        <v>20</v>
      </c>
      <c r="Y69" s="207">
        <v>2.85714285714286</v>
      </c>
      <c r="Z69" s="211">
        <v>366</v>
      </c>
      <c r="AA69" s="210">
        <v>1085</v>
      </c>
      <c r="AB69" s="207">
        <v>2.96448087431694</v>
      </c>
      <c r="AC69" s="211">
        <v>1478</v>
      </c>
      <c r="AD69" s="210">
        <v>4802</v>
      </c>
      <c r="AE69" s="207">
        <v>3.2489851150203</v>
      </c>
      <c r="AF69" s="211">
        <v>183</v>
      </c>
      <c r="AG69" s="210">
        <v>556</v>
      </c>
      <c r="AH69" s="207">
        <v>3.03825136612022</v>
      </c>
      <c r="AI69" s="211">
        <v>297</v>
      </c>
      <c r="AJ69" s="210">
        <v>641</v>
      </c>
      <c r="AK69" s="207">
        <v>2.15824915824916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3.55555555555556</v>
      </c>
      <c r="AR69" s="36">
        <f t="shared" si="0"/>
        <v>11622</v>
      </c>
      <c r="AS69" s="37">
        <f t="shared" si="0"/>
        <v>28421</v>
      </c>
      <c r="AT69" s="38">
        <f t="shared" si="1"/>
        <v>2.445448287730167</v>
      </c>
    </row>
    <row r="70" spans="1:46" s="97" customFormat="1" ht="11.25">
      <c r="A70" s="8" t="s">
        <v>54</v>
      </c>
      <c r="B70" s="29">
        <v>347</v>
      </c>
      <c r="C70" s="138">
        <v>1096</v>
      </c>
      <c r="D70" s="207">
        <v>3.15850144092219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</v>
      </c>
      <c r="K70" s="208">
        <v>681</v>
      </c>
      <c r="L70" s="210">
        <v>2961</v>
      </c>
      <c r="M70" s="207">
        <v>4.34801762114537</v>
      </c>
      <c r="N70" s="211">
        <v>765</v>
      </c>
      <c r="O70" s="210">
        <v>1657</v>
      </c>
      <c r="P70" s="207">
        <v>2.16601307189542</v>
      </c>
      <c r="Q70" s="211">
        <v>283</v>
      </c>
      <c r="R70" s="210">
        <v>682</v>
      </c>
      <c r="S70" s="207">
        <v>2.40989399293286</v>
      </c>
      <c r="T70" s="211">
        <v>188</v>
      </c>
      <c r="U70" s="210">
        <v>566</v>
      </c>
      <c r="V70" s="207">
        <v>3.01063829787234</v>
      </c>
      <c r="W70" s="211">
        <v>180</v>
      </c>
      <c r="X70" s="210">
        <v>520</v>
      </c>
      <c r="Y70" s="207">
        <v>2.88888888888889</v>
      </c>
      <c r="Z70" s="211">
        <v>746</v>
      </c>
      <c r="AA70" s="210">
        <v>2299</v>
      </c>
      <c r="AB70" s="207">
        <v>3.08176943699732</v>
      </c>
      <c r="AC70" s="211">
        <v>1195</v>
      </c>
      <c r="AD70" s="210">
        <v>3049</v>
      </c>
      <c r="AE70" s="207">
        <v>2.55146443514644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</v>
      </c>
      <c r="AL70" s="211">
        <v>71</v>
      </c>
      <c r="AM70" s="210">
        <v>135</v>
      </c>
      <c r="AN70" s="207">
        <v>1.90140845070423</v>
      </c>
      <c r="AO70" s="211">
        <v>414</v>
      </c>
      <c r="AP70" s="210">
        <v>2596</v>
      </c>
      <c r="AQ70" s="207">
        <v>6.27053140096618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ht="11.25">
      <c r="A71" s="8" t="s">
        <v>64</v>
      </c>
      <c r="B71" s="29">
        <v>2137</v>
      </c>
      <c r="C71" s="138">
        <v>5908</v>
      </c>
      <c r="D71" s="207">
        <v>2.76462330369677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1.29176201372998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</v>
      </c>
      <c r="Q71" s="211">
        <v>552</v>
      </c>
      <c r="R71" s="210">
        <v>801</v>
      </c>
      <c r="S71" s="207">
        <v>1.45108695652174</v>
      </c>
      <c r="T71" s="211">
        <v>551</v>
      </c>
      <c r="U71" s="210">
        <v>994</v>
      </c>
      <c r="V71" s="207">
        <v>1.80399274047187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1.70496083550914</v>
      </c>
      <c r="AC71" s="211">
        <v>301</v>
      </c>
      <c r="AD71" s="210">
        <v>515</v>
      </c>
      <c r="AE71" s="207">
        <v>1.7109634551495</v>
      </c>
      <c r="AF71" s="211">
        <v>557</v>
      </c>
      <c r="AG71" s="210">
        <v>1281</v>
      </c>
      <c r="AH71" s="207">
        <v>2.29982046678636</v>
      </c>
      <c r="AI71" s="211">
        <v>1546</v>
      </c>
      <c r="AJ71" s="210">
        <v>3157</v>
      </c>
      <c r="AK71" s="207">
        <v>2.04204398447607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ht="11.25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7.89285714285714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</v>
      </c>
      <c r="T72" s="211">
        <v>1669</v>
      </c>
      <c r="U72" s="210">
        <v>5032</v>
      </c>
      <c r="V72" s="207">
        <v>3.0149790293589</v>
      </c>
      <c r="W72" s="211">
        <v>12</v>
      </c>
      <c r="X72" s="210">
        <v>29</v>
      </c>
      <c r="Y72" s="207">
        <v>2.41666666666667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</v>
      </c>
      <c r="AF72" s="211">
        <v>260</v>
      </c>
      <c r="AG72" s="210">
        <v>762</v>
      </c>
      <c r="AH72" s="207">
        <v>2.93076923076923</v>
      </c>
      <c r="AI72" s="211">
        <v>242</v>
      </c>
      <c r="AJ72" s="210">
        <v>555</v>
      </c>
      <c r="AK72" s="207">
        <v>2.29338842975207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2.433968090581575</v>
      </c>
    </row>
    <row r="73" spans="1:46" s="97" customFormat="1" ht="11.25">
      <c r="A73" s="8" t="s">
        <v>71</v>
      </c>
      <c r="B73" s="29">
        <v>192</v>
      </c>
      <c r="C73" s="138">
        <v>589</v>
      </c>
      <c r="D73" s="207">
        <v>3.06770833333333</v>
      </c>
      <c r="E73" s="205">
        <v>168</v>
      </c>
      <c r="F73" s="206">
        <v>423</v>
      </c>
      <c r="G73" s="207">
        <v>2.51785714285714</v>
      </c>
      <c r="H73" s="208">
        <v>2421</v>
      </c>
      <c r="I73" s="209">
        <v>4814</v>
      </c>
      <c r="J73" s="207">
        <v>1.98843453118546</v>
      </c>
      <c r="K73" s="208">
        <v>546</v>
      </c>
      <c r="L73" s="210">
        <v>1080</v>
      </c>
      <c r="M73" s="207">
        <v>1.97802197802198</v>
      </c>
      <c r="N73" s="211">
        <v>322</v>
      </c>
      <c r="O73" s="210">
        <v>786</v>
      </c>
      <c r="P73" s="207">
        <v>2.44099378881988</v>
      </c>
      <c r="Q73" s="211">
        <v>340</v>
      </c>
      <c r="R73" s="210">
        <v>638</v>
      </c>
      <c r="S73" s="207">
        <v>1.87647058823529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2.67307692307692</v>
      </c>
      <c r="Z73" s="211">
        <v>486</v>
      </c>
      <c r="AA73" s="210">
        <v>2368</v>
      </c>
      <c r="AB73" s="207">
        <v>4.87242798353909</v>
      </c>
      <c r="AC73" s="211">
        <v>1247</v>
      </c>
      <c r="AD73" s="210">
        <v>3564</v>
      </c>
      <c r="AE73" s="207">
        <v>2.85805934242181</v>
      </c>
      <c r="AF73" s="211">
        <v>214</v>
      </c>
      <c r="AG73" s="210">
        <v>778</v>
      </c>
      <c r="AH73" s="207">
        <v>3.63551401869159</v>
      </c>
      <c r="AI73" s="211">
        <v>262</v>
      </c>
      <c r="AJ73" s="210">
        <v>518</v>
      </c>
      <c r="AK73" s="207">
        <v>1.97709923664122</v>
      </c>
      <c r="AL73" s="211">
        <v>52</v>
      </c>
      <c r="AM73" s="210">
        <v>121</v>
      </c>
      <c r="AN73" s="207">
        <v>2.32692307692308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ht="11.25">
      <c r="A74" s="8" t="s">
        <v>80</v>
      </c>
      <c r="B74" s="29">
        <v>364</v>
      </c>
      <c r="C74" s="138">
        <v>1497</v>
      </c>
      <c r="D74" s="207">
        <v>4.11263736263736</v>
      </c>
      <c r="E74" s="205">
        <v>179</v>
      </c>
      <c r="F74" s="206">
        <v>442</v>
      </c>
      <c r="G74" s="207">
        <v>2.46927374301676</v>
      </c>
      <c r="H74" s="208">
        <v>2174</v>
      </c>
      <c r="I74" s="209">
        <v>3960</v>
      </c>
      <c r="J74" s="207">
        <v>1.82152713891444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</v>
      </c>
      <c r="Q74" s="211">
        <v>111</v>
      </c>
      <c r="R74" s="210">
        <v>266</v>
      </c>
      <c r="S74" s="207">
        <v>2.3963963963964</v>
      </c>
      <c r="T74" s="211">
        <v>306</v>
      </c>
      <c r="U74" s="210">
        <v>744</v>
      </c>
      <c r="V74" s="207">
        <v>2.43137254901961</v>
      </c>
      <c r="W74" s="211">
        <v>22</v>
      </c>
      <c r="X74" s="210">
        <v>54</v>
      </c>
      <c r="Y74" s="207">
        <v>2.45454545454545</v>
      </c>
      <c r="Z74" s="211">
        <v>307</v>
      </c>
      <c r="AA74" s="210">
        <v>777</v>
      </c>
      <c r="AB74" s="207">
        <v>2.53094462540717</v>
      </c>
      <c r="AC74" s="211">
        <v>908</v>
      </c>
      <c r="AD74" s="210">
        <v>2438</v>
      </c>
      <c r="AE74" s="207">
        <v>2.68502202643172</v>
      </c>
      <c r="AF74" s="211">
        <v>243</v>
      </c>
      <c r="AG74" s="210">
        <v>1136</v>
      </c>
      <c r="AH74" s="207">
        <v>4.67489711934156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aca="true" t="shared" si="2" ref="AR74:AS79">SUM(E74+H74+K74+N74+Q74+T74+W74+Z74+AC74+AF74+AI74+AL74+AO74+B74)</f>
        <v>5828</v>
      </c>
      <c r="AS74" s="37">
        <f t="shared" si="2"/>
        <v>14548</v>
      </c>
      <c r="AT74" s="38">
        <f aca="true" t="shared" si="3" ref="AT74:AT79">AS74/AR74</f>
        <v>2.496225120109815</v>
      </c>
    </row>
    <row r="75" spans="1:46" s="97" customFormat="1" ht="11.25">
      <c r="A75" s="8" t="s">
        <v>79</v>
      </c>
      <c r="B75" s="29">
        <v>501</v>
      </c>
      <c r="C75" s="138">
        <v>1925</v>
      </c>
      <c r="D75" s="207">
        <v>3.84231536926148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</v>
      </c>
      <c r="K75" s="208">
        <v>444</v>
      </c>
      <c r="L75" s="210">
        <v>1190</v>
      </c>
      <c r="M75" s="207">
        <v>2.68018018018018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2.4236641221374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2.52348993288591</v>
      </c>
      <c r="AC75" s="211">
        <v>925</v>
      </c>
      <c r="AD75" s="210">
        <v>2234</v>
      </c>
      <c r="AE75" s="207">
        <v>2.41513513513514</v>
      </c>
      <c r="AF75" s="211">
        <v>207</v>
      </c>
      <c r="AG75" s="210">
        <v>635</v>
      </c>
      <c r="AH75" s="207">
        <v>3.06763285024155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</v>
      </c>
      <c r="AO75" s="211">
        <v>196</v>
      </c>
      <c r="AP75" s="210">
        <v>322</v>
      </c>
      <c r="AQ75" s="207">
        <v>1.64285714285714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ht="11.25">
      <c r="A76" s="8" t="s">
        <v>81</v>
      </c>
      <c r="B76" s="29">
        <v>497</v>
      </c>
      <c r="C76" s="138">
        <v>1561</v>
      </c>
      <c r="D76" s="207">
        <v>3.14084507042254</v>
      </c>
      <c r="E76" s="205">
        <v>200</v>
      </c>
      <c r="F76" s="206">
        <v>455</v>
      </c>
      <c r="G76" s="207">
        <v>2.275</v>
      </c>
      <c r="H76" s="208">
        <v>1740</v>
      </c>
      <c r="I76" s="209">
        <v>3500</v>
      </c>
      <c r="J76" s="207">
        <v>2.01149425287356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</v>
      </c>
      <c r="T76" s="211">
        <v>263</v>
      </c>
      <c r="U76" s="210">
        <v>596</v>
      </c>
      <c r="V76" s="207">
        <v>2.26615969581749</v>
      </c>
      <c r="W76" s="211">
        <v>82</v>
      </c>
      <c r="X76" s="210">
        <v>239</v>
      </c>
      <c r="Y76" s="207">
        <v>2.91463414634146</v>
      </c>
      <c r="Z76" s="211">
        <v>340</v>
      </c>
      <c r="AA76" s="210">
        <v>906</v>
      </c>
      <c r="AB76" s="207">
        <v>2.66470588235294</v>
      </c>
      <c r="AC76" s="211">
        <v>998</v>
      </c>
      <c r="AD76" s="210">
        <v>2248</v>
      </c>
      <c r="AE76" s="207">
        <v>2.25250501002004</v>
      </c>
      <c r="AF76" s="211">
        <v>254</v>
      </c>
      <c r="AG76" s="210">
        <v>1165</v>
      </c>
      <c r="AH76" s="207">
        <v>4.58661417322835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2.39705882352941</v>
      </c>
      <c r="AR76" s="36">
        <f t="shared" si="2"/>
        <v>5792</v>
      </c>
      <c r="AS76" s="37">
        <f t="shared" si="2"/>
        <v>13902</v>
      </c>
      <c r="AT76" s="38">
        <f t="shared" si="3"/>
        <v>2.400207182320442</v>
      </c>
    </row>
    <row r="77" spans="1:46" s="97" customFormat="1" ht="11.25">
      <c r="A77" s="8" t="s">
        <v>69</v>
      </c>
      <c r="B77" s="29">
        <v>302</v>
      </c>
      <c r="C77" s="138">
        <v>1096</v>
      </c>
      <c r="D77" s="207">
        <v>3.62913907284768</v>
      </c>
      <c r="E77" s="205">
        <v>375</v>
      </c>
      <c r="F77" s="206">
        <v>655</v>
      </c>
      <c r="G77" s="207">
        <v>1.74666666666667</v>
      </c>
      <c r="H77" s="208">
        <v>1184</v>
      </c>
      <c r="I77" s="209">
        <v>3028</v>
      </c>
      <c r="J77" s="207">
        <v>2.55743243243243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</v>
      </c>
      <c r="Q77" s="211">
        <v>141</v>
      </c>
      <c r="R77" s="210">
        <v>263</v>
      </c>
      <c r="S77" s="207">
        <v>1.86524822695035</v>
      </c>
      <c r="T77" s="211">
        <v>442</v>
      </c>
      <c r="U77" s="210">
        <v>936</v>
      </c>
      <c r="V77" s="207">
        <v>2.11764705882353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</v>
      </c>
      <c r="AC77" s="211">
        <v>850</v>
      </c>
      <c r="AD77" s="210">
        <v>2307</v>
      </c>
      <c r="AE77" s="207">
        <v>2.71411764705882</v>
      </c>
      <c r="AF77" s="211">
        <v>247</v>
      </c>
      <c r="AG77" s="210">
        <v>1038</v>
      </c>
      <c r="AH77" s="207">
        <v>4.20242914979757</v>
      </c>
      <c r="AI77" s="211">
        <v>236</v>
      </c>
      <c r="AJ77" s="210">
        <v>564</v>
      </c>
      <c r="AK77" s="207">
        <v>2.38983050847458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ht="11.25">
      <c r="A78" s="8" t="s">
        <v>85</v>
      </c>
      <c r="B78" s="29">
        <v>164</v>
      </c>
      <c r="C78" s="138">
        <v>848</v>
      </c>
      <c r="D78" s="207">
        <v>5.17073170731707</v>
      </c>
      <c r="E78" s="205">
        <v>84</v>
      </c>
      <c r="F78" s="206">
        <v>380</v>
      </c>
      <c r="G78" s="207">
        <v>4.52380952380952</v>
      </c>
      <c r="H78" s="208">
        <v>1806</v>
      </c>
      <c r="I78" s="209">
        <v>4050</v>
      </c>
      <c r="J78" s="207">
        <v>2.24252491694352</v>
      </c>
      <c r="K78" s="208">
        <v>404</v>
      </c>
      <c r="L78" s="210">
        <v>818</v>
      </c>
      <c r="M78" s="207">
        <v>2.02475247524752</v>
      </c>
      <c r="N78" s="211">
        <v>529</v>
      </c>
      <c r="O78" s="210">
        <v>1020</v>
      </c>
      <c r="P78" s="207">
        <v>1.92816635160681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</v>
      </c>
      <c r="W78" s="211">
        <v>19</v>
      </c>
      <c r="X78" s="210">
        <v>40</v>
      </c>
      <c r="Y78" s="207">
        <v>2.10526315789474</v>
      </c>
      <c r="Z78" s="211">
        <v>188</v>
      </c>
      <c r="AA78" s="210">
        <v>528</v>
      </c>
      <c r="AB78" s="207">
        <v>2.80851063829787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3.32142857142857</v>
      </c>
      <c r="AO78" s="211">
        <v>35</v>
      </c>
      <c r="AP78" s="210">
        <v>181</v>
      </c>
      <c r="AQ78" s="207">
        <v>5.17142857142857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ht="11.25">
      <c r="A79" s="8" t="s">
        <v>70</v>
      </c>
      <c r="B79" s="29">
        <v>248</v>
      </c>
      <c r="C79" s="138">
        <v>715</v>
      </c>
      <c r="D79" s="207">
        <v>2.88306451612903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</v>
      </c>
      <c r="K79" s="208">
        <v>226</v>
      </c>
      <c r="L79" s="210">
        <v>458</v>
      </c>
      <c r="M79" s="207">
        <v>2.02654867256637</v>
      </c>
      <c r="N79" s="211">
        <v>397</v>
      </c>
      <c r="O79" s="210">
        <v>864</v>
      </c>
      <c r="P79" s="207">
        <v>2.17632241813602</v>
      </c>
      <c r="Q79" s="211">
        <v>115</v>
      </c>
      <c r="R79" s="210">
        <v>259</v>
      </c>
      <c r="S79" s="207">
        <v>2.25217391304348</v>
      </c>
      <c r="T79" s="211">
        <v>152</v>
      </c>
      <c r="U79" s="210">
        <v>352</v>
      </c>
      <c r="V79" s="207">
        <v>2.31578947368421</v>
      </c>
      <c r="W79" s="211">
        <v>35</v>
      </c>
      <c r="X79" s="210">
        <v>64</v>
      </c>
      <c r="Y79" s="207">
        <v>1.82857142857143</v>
      </c>
      <c r="Z79" s="211">
        <v>250</v>
      </c>
      <c r="AA79" s="210">
        <v>724</v>
      </c>
      <c r="AB79" s="207">
        <v>2.896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</v>
      </c>
      <c r="AI79" s="211">
        <v>445</v>
      </c>
      <c r="AJ79" s="210">
        <v>695</v>
      </c>
      <c r="AK79" s="207">
        <v>1.56179775280899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ht="11.25">
      <c r="A80" s="8" t="s">
        <v>82</v>
      </c>
      <c r="B80" s="29">
        <v>164</v>
      </c>
      <c r="C80" s="138">
        <v>529</v>
      </c>
      <c r="D80" s="207">
        <v>3.22560975609756</v>
      </c>
      <c r="E80" s="205">
        <v>83</v>
      </c>
      <c r="F80" s="206">
        <v>178</v>
      </c>
      <c r="G80" s="207">
        <v>2.14457831325301</v>
      </c>
      <c r="H80" s="208">
        <v>1612</v>
      </c>
      <c r="I80" s="209">
        <v>3388</v>
      </c>
      <c r="J80" s="207">
        <v>2.10173697270471</v>
      </c>
      <c r="K80" s="208">
        <v>344</v>
      </c>
      <c r="L80" s="210">
        <v>608</v>
      </c>
      <c r="M80" s="207">
        <v>1.76744186046512</v>
      </c>
      <c r="N80" s="211">
        <v>154</v>
      </c>
      <c r="O80" s="210">
        <v>373</v>
      </c>
      <c r="P80" s="207">
        <v>2.42207792207792</v>
      </c>
      <c r="Q80" s="211">
        <v>92</v>
      </c>
      <c r="R80" s="210">
        <v>270</v>
      </c>
      <c r="S80" s="207">
        <v>2.93478260869565</v>
      </c>
      <c r="T80" s="211">
        <v>133</v>
      </c>
      <c r="U80" s="210">
        <v>332</v>
      </c>
      <c r="V80" s="207">
        <v>2.49624060150376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</v>
      </c>
      <c r="AC80" s="211">
        <v>623</v>
      </c>
      <c r="AD80" s="210">
        <v>1526</v>
      </c>
      <c r="AE80" s="207">
        <v>2.44943820224719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44" width="8.7109375" style="164" bestFit="1" customWidth="1"/>
    <col min="45" max="45" width="11.57421875" style="164" bestFit="1" customWidth="1"/>
    <col min="46" max="46" width="6.57421875" style="165" bestFit="1" customWidth="1"/>
    <col min="47" max="16384" width="9.140625" style="162" customWidth="1"/>
  </cols>
  <sheetData>
    <row r="1" spans="1:46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ht="11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2.108870180052696</v>
      </c>
      <c r="AC6" s="123">
        <f>SUM(AC9:AC81)</f>
        <v>1431597</v>
      </c>
      <c r="AD6" s="124">
        <f>SUM(AD9:AD81)</f>
        <v>2939168</v>
      </c>
      <c r="AE6" s="125">
        <f>AD6/AC6</f>
        <v>2.053069404308615</v>
      </c>
      <c r="AF6" s="123">
        <f>SUM(AF9:AF81)</f>
        <v>1515540</v>
      </c>
      <c r="AG6" s="124">
        <f>SUM(AG9:AG81)</f>
        <v>3887345</v>
      </c>
      <c r="AH6" s="125">
        <f>AG6/AF6</f>
        <v>2.564990036554627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2.065551919546652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2.093777009079275</v>
      </c>
    </row>
    <row r="7" spans="1:46" s="97" customFormat="1" ht="4.5" customHeight="1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" customHeight="1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ht="11.25">
      <c r="A9" s="9" t="s">
        <v>14</v>
      </c>
      <c r="B9" s="29">
        <v>1113015</v>
      </c>
      <c r="C9" s="138">
        <v>2868239</v>
      </c>
      <c r="D9" s="139">
        <v>2.57699941150838</v>
      </c>
      <c r="E9" s="166">
        <v>632768</v>
      </c>
      <c r="F9" s="167">
        <v>1246029</v>
      </c>
      <c r="G9" s="139">
        <v>1.96917195559826</v>
      </c>
      <c r="H9" s="168">
        <v>960776</v>
      </c>
      <c r="I9" s="169">
        <v>1556213</v>
      </c>
      <c r="J9" s="139">
        <v>1.61974591371974</v>
      </c>
      <c r="K9" s="168">
        <v>790963</v>
      </c>
      <c r="L9" s="170">
        <v>1446973</v>
      </c>
      <c r="M9" s="139">
        <v>1.82938139963563</v>
      </c>
      <c r="N9" s="171">
        <v>308489</v>
      </c>
      <c r="O9" s="170">
        <v>534032</v>
      </c>
      <c r="P9" s="139">
        <v>1.731121693156</v>
      </c>
      <c r="Q9" s="171">
        <v>339264</v>
      </c>
      <c r="R9" s="170">
        <v>536242</v>
      </c>
      <c r="S9" s="139">
        <v>1.58060389549142</v>
      </c>
      <c r="T9" s="171">
        <v>744090</v>
      </c>
      <c r="U9" s="170">
        <v>1563439</v>
      </c>
      <c r="V9" s="139">
        <v>2.1011423349326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</v>
      </c>
      <c r="AF9" s="171">
        <v>896250</v>
      </c>
      <c r="AG9" s="170">
        <v>2048918</v>
      </c>
      <c r="AH9" s="139">
        <v>2.2861009762901</v>
      </c>
      <c r="AI9" s="171">
        <v>633353</v>
      </c>
      <c r="AJ9" s="170">
        <v>1396905</v>
      </c>
      <c r="AK9" s="139">
        <v>2.205570984901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2.002317526202889</v>
      </c>
    </row>
    <row r="10" spans="1:46" s="97" customFormat="1" ht="11.25">
      <c r="A10" s="8" t="s">
        <v>17</v>
      </c>
      <c r="B10" s="29">
        <v>286696</v>
      </c>
      <c r="C10" s="138">
        <v>1056669</v>
      </c>
      <c r="D10" s="139">
        <v>3.68567751206853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1.78514406915709</v>
      </c>
      <c r="K10" s="168">
        <v>175410</v>
      </c>
      <c r="L10" s="170">
        <v>375852</v>
      </c>
      <c r="M10" s="139">
        <v>2.14270566102275</v>
      </c>
      <c r="N10" s="171">
        <v>132833</v>
      </c>
      <c r="O10" s="170">
        <v>239746</v>
      </c>
      <c r="P10" s="139">
        <v>1.80486776629301</v>
      </c>
      <c r="Q10" s="171">
        <v>73605</v>
      </c>
      <c r="R10" s="170">
        <v>143281</v>
      </c>
      <c r="S10" s="139">
        <v>1.94662047415257</v>
      </c>
      <c r="T10" s="171">
        <v>107652</v>
      </c>
      <c r="U10" s="170">
        <v>329730</v>
      </c>
      <c r="V10" s="139">
        <v>3.0629249804927</v>
      </c>
      <c r="W10" s="171">
        <v>39314</v>
      </c>
      <c r="X10" s="170">
        <v>81682</v>
      </c>
      <c r="Y10" s="139">
        <v>2.07768225059775</v>
      </c>
      <c r="Z10" s="171">
        <v>67762</v>
      </c>
      <c r="AA10" s="170">
        <v>148012</v>
      </c>
      <c r="AB10" s="139">
        <v>2.18429208110741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</v>
      </c>
      <c r="AI10" s="171">
        <v>95018</v>
      </c>
      <c r="AJ10" s="170">
        <v>252867</v>
      </c>
      <c r="AK10" s="139">
        <v>2.66125365720179</v>
      </c>
      <c r="AL10" s="171">
        <v>24818</v>
      </c>
      <c r="AM10" s="170">
        <v>42346</v>
      </c>
      <c r="AN10" s="139">
        <v>1.70626158433395</v>
      </c>
      <c r="AO10" s="143">
        <v>63686</v>
      </c>
      <c r="AP10" s="142">
        <v>144928</v>
      </c>
      <c r="AQ10" s="149">
        <v>2.27566498131457</v>
      </c>
      <c r="AR10" s="124">
        <f aca="true" t="shared" si="0" ref="AR10:AR73">SUM(B10,E10,H10,K10,N10,Q10,T10,W10,Z10,AC10,AF10,AI10,AL10,AO10)</f>
        <v>1811833</v>
      </c>
      <c r="AS10" s="124">
        <f aca="true" t="shared" si="1" ref="AS10:AS73">SUM(C10,F10,I10,L10,O10,R10,U10,X10,AA10,AD10,AG10,AJ10,AM10,AP10)</f>
        <v>4394457</v>
      </c>
      <c r="AT10" s="125">
        <f aca="true" t="shared" si="2" ref="AT10:AT73">AS10/AR10</f>
        <v>2.425420554764153</v>
      </c>
    </row>
    <row r="11" spans="1:46" s="97" customFormat="1" ht="11.25">
      <c r="A11" s="8" t="s">
        <v>18</v>
      </c>
      <c r="B11" s="29">
        <v>37588</v>
      </c>
      <c r="C11" s="138">
        <v>140032</v>
      </c>
      <c r="D11" s="139">
        <v>3.72544429073108</v>
      </c>
      <c r="E11" s="166">
        <v>10821</v>
      </c>
      <c r="F11" s="167">
        <v>23883</v>
      </c>
      <c r="G11" s="139">
        <v>2.20709731078459</v>
      </c>
      <c r="H11" s="168">
        <v>175039</v>
      </c>
      <c r="I11" s="169">
        <v>307715</v>
      </c>
      <c r="J11" s="139">
        <v>1.75797965024937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</v>
      </c>
      <c r="W11" s="171">
        <v>6557</v>
      </c>
      <c r="X11" s="170">
        <v>14534</v>
      </c>
      <c r="Y11" s="139">
        <v>2.21656245234101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</v>
      </c>
      <c r="AF11" s="171">
        <v>70039</v>
      </c>
      <c r="AG11" s="170">
        <v>254340</v>
      </c>
      <c r="AH11" s="139">
        <v>3.63140535987093</v>
      </c>
      <c r="AI11" s="171">
        <v>16632</v>
      </c>
      <c r="AJ11" s="170">
        <v>36702</v>
      </c>
      <c r="AK11" s="139">
        <v>2.20670995670996</v>
      </c>
      <c r="AL11" s="171">
        <v>4202</v>
      </c>
      <c r="AM11" s="170">
        <v>7350</v>
      </c>
      <c r="AN11" s="139">
        <v>1.74916706330319</v>
      </c>
      <c r="AO11" s="143">
        <v>5032</v>
      </c>
      <c r="AP11" s="142">
        <v>10846</v>
      </c>
      <c r="AQ11" s="149">
        <v>2.15540540540541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ht="11.25">
      <c r="A12" s="8" t="s">
        <v>74</v>
      </c>
      <c r="B12" s="29">
        <v>31737</v>
      </c>
      <c r="C12" s="138">
        <v>80699</v>
      </c>
      <c r="D12" s="139">
        <v>2.54274191007342</v>
      </c>
      <c r="E12" s="166">
        <v>11584</v>
      </c>
      <c r="F12" s="167">
        <v>31277</v>
      </c>
      <c r="G12" s="139">
        <v>2.70001726519337</v>
      </c>
      <c r="H12" s="168">
        <v>236769</v>
      </c>
      <c r="I12" s="169">
        <v>428928</v>
      </c>
      <c r="J12" s="139">
        <v>1.81158851032019</v>
      </c>
      <c r="K12" s="168">
        <v>123464</v>
      </c>
      <c r="L12" s="170">
        <v>234755</v>
      </c>
      <c r="M12" s="139">
        <v>1.90140445797965</v>
      </c>
      <c r="N12" s="171">
        <v>45598</v>
      </c>
      <c r="O12" s="170">
        <v>122894</v>
      </c>
      <c r="P12" s="139">
        <v>2.69516206851178</v>
      </c>
      <c r="Q12" s="171">
        <v>17350</v>
      </c>
      <c r="R12" s="170">
        <v>38259</v>
      </c>
      <c r="S12" s="139">
        <v>2.20512968299712</v>
      </c>
      <c r="T12" s="171">
        <v>64406</v>
      </c>
      <c r="U12" s="170">
        <v>159282</v>
      </c>
      <c r="V12" s="139">
        <v>2.47309256901531</v>
      </c>
      <c r="W12" s="171">
        <v>6481</v>
      </c>
      <c r="X12" s="170">
        <v>19215</v>
      </c>
      <c r="Y12" s="139">
        <v>2.96482024378954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</v>
      </c>
      <c r="AF12" s="171">
        <v>42713</v>
      </c>
      <c r="AG12" s="170">
        <v>107031</v>
      </c>
      <c r="AH12" s="139">
        <v>2.50581790087327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</v>
      </c>
      <c r="AO12" s="143">
        <v>3248</v>
      </c>
      <c r="AP12" s="142">
        <v>12123</v>
      </c>
      <c r="AQ12" s="149">
        <v>3.73245073891626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ht="11.25">
      <c r="A13" s="8" t="s">
        <v>20</v>
      </c>
      <c r="B13" s="29">
        <v>18356</v>
      </c>
      <c r="C13" s="138">
        <v>56210</v>
      </c>
      <c r="D13" s="139">
        <v>3.06221398997603</v>
      </c>
      <c r="E13" s="166">
        <v>12379</v>
      </c>
      <c r="F13" s="167">
        <v>23284</v>
      </c>
      <c r="G13" s="139">
        <v>1.88092737700945</v>
      </c>
      <c r="H13" s="168">
        <v>89954</v>
      </c>
      <c r="I13" s="169">
        <v>145214</v>
      </c>
      <c r="J13" s="139">
        <v>1.61431398270227</v>
      </c>
      <c r="K13" s="168">
        <v>26647</v>
      </c>
      <c r="L13" s="170">
        <v>47800</v>
      </c>
      <c r="M13" s="139">
        <v>1.79382294442151</v>
      </c>
      <c r="N13" s="171">
        <v>36019</v>
      </c>
      <c r="O13" s="170">
        <v>57517</v>
      </c>
      <c r="P13" s="139">
        <v>1.59685166162303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2.80705235841856</v>
      </c>
      <c r="W13" s="171">
        <v>30880</v>
      </c>
      <c r="X13" s="170">
        <v>54759</v>
      </c>
      <c r="Y13" s="139">
        <v>1.77328367875648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</v>
      </c>
      <c r="AI13" s="171">
        <v>22584</v>
      </c>
      <c r="AJ13" s="170">
        <v>43679</v>
      </c>
      <c r="AK13" s="139">
        <v>1.93406836698548</v>
      </c>
      <c r="AL13" s="171">
        <v>22883</v>
      </c>
      <c r="AM13" s="170">
        <v>37915</v>
      </c>
      <c r="AN13" s="139">
        <v>1.65690687409868</v>
      </c>
      <c r="AO13" s="143">
        <v>8664</v>
      </c>
      <c r="AP13" s="142">
        <v>15322</v>
      </c>
      <c r="AQ13" s="149">
        <v>1.76846722068329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ht="11.25">
      <c r="A14" s="8" t="s">
        <v>37</v>
      </c>
      <c r="B14" s="29">
        <v>7931</v>
      </c>
      <c r="C14" s="138">
        <v>12675</v>
      </c>
      <c r="D14" s="139">
        <v>1.59815912243097</v>
      </c>
      <c r="E14" s="166">
        <v>4778</v>
      </c>
      <c r="F14" s="167">
        <v>10181</v>
      </c>
      <c r="G14" s="139">
        <v>2.13080786940142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1.11417778916259</v>
      </c>
      <c r="N14" s="171">
        <v>15963</v>
      </c>
      <c r="O14" s="170">
        <v>25878</v>
      </c>
      <c r="P14" s="139">
        <v>1.62112384890058</v>
      </c>
      <c r="Q14" s="171">
        <v>23237</v>
      </c>
      <c r="R14" s="170">
        <v>27994</v>
      </c>
      <c r="S14" s="139">
        <v>1.20471661574214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1.55009702586036</v>
      </c>
      <c r="AF14" s="171">
        <v>19537</v>
      </c>
      <c r="AG14" s="170">
        <v>26334</v>
      </c>
      <c r="AH14" s="139">
        <v>1.34790397706915</v>
      </c>
      <c r="AI14" s="171">
        <v>17031</v>
      </c>
      <c r="AJ14" s="170">
        <v>21601</v>
      </c>
      <c r="AK14" s="139">
        <v>1.26833421408021</v>
      </c>
      <c r="AL14" s="171">
        <v>6482</v>
      </c>
      <c r="AM14" s="170">
        <v>7707</v>
      </c>
      <c r="AN14" s="139">
        <v>1.1889848812095</v>
      </c>
      <c r="AO14" s="143">
        <v>27024</v>
      </c>
      <c r="AP14" s="142">
        <v>31671</v>
      </c>
      <c r="AQ14" s="149">
        <v>1.17195825932504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ht="11.25">
      <c r="A15" s="8" t="s">
        <v>19</v>
      </c>
      <c r="B15" s="29">
        <v>53182</v>
      </c>
      <c r="C15" s="138">
        <v>162105</v>
      </c>
      <c r="D15" s="139">
        <v>3.0481177842127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1.66334507817661</v>
      </c>
      <c r="N15" s="171">
        <v>25851</v>
      </c>
      <c r="O15" s="170">
        <v>57034</v>
      </c>
      <c r="P15" s="139">
        <v>2.20625894549534</v>
      </c>
      <c r="Q15" s="171">
        <v>14701</v>
      </c>
      <c r="R15" s="170">
        <v>27618</v>
      </c>
      <c r="S15" s="139">
        <v>1.87864771104007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2.19831223628692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1.94301413199575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2.010089517209664</v>
      </c>
    </row>
    <row r="16" spans="1:46" s="97" customFormat="1" ht="11.25">
      <c r="A16" s="8" t="s">
        <v>21</v>
      </c>
      <c r="B16" s="29">
        <v>24702</v>
      </c>
      <c r="C16" s="138">
        <v>107496</v>
      </c>
      <c r="D16" s="139">
        <v>4.35171241195045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</v>
      </c>
      <c r="AF16" s="171">
        <v>24927</v>
      </c>
      <c r="AG16" s="170">
        <v>93580</v>
      </c>
      <c r="AH16" s="139">
        <v>3.75416215348819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1.44330338040223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ht="11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2.06007962359754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1.53779761904762</v>
      </c>
      <c r="Q17" s="171">
        <v>3679</v>
      </c>
      <c r="R17" s="170">
        <v>6250</v>
      </c>
      <c r="S17" s="139">
        <v>1.69883120413156</v>
      </c>
      <c r="T17" s="171">
        <v>11295</v>
      </c>
      <c r="U17" s="170">
        <v>46836</v>
      </c>
      <c r="V17" s="139">
        <v>4.14661354581673</v>
      </c>
      <c r="W17" s="171">
        <v>4162</v>
      </c>
      <c r="X17" s="170">
        <v>8406</v>
      </c>
      <c r="Y17" s="139">
        <v>2.01970206631427</v>
      </c>
      <c r="Z17" s="171">
        <v>27305</v>
      </c>
      <c r="AA17" s="170">
        <v>110268</v>
      </c>
      <c r="AB17" s="139">
        <v>4.03838124885552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4.94607654225832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ht="11.25">
      <c r="A18" s="8" t="s">
        <v>75</v>
      </c>
      <c r="B18" s="29">
        <v>10360</v>
      </c>
      <c r="C18" s="138">
        <v>60615</v>
      </c>
      <c r="D18" s="139">
        <v>5.85086872586873</v>
      </c>
      <c r="E18" s="166">
        <v>6078</v>
      </c>
      <c r="F18" s="167">
        <v>23976</v>
      </c>
      <c r="G18" s="139">
        <v>3.94471865745311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</v>
      </c>
      <c r="N18" s="171">
        <v>4758</v>
      </c>
      <c r="O18" s="170">
        <v>11898</v>
      </c>
      <c r="P18" s="139">
        <v>2.50063051702396</v>
      </c>
      <c r="Q18" s="171">
        <v>6084</v>
      </c>
      <c r="R18" s="170">
        <v>13668</v>
      </c>
      <c r="S18" s="139">
        <v>2.2465483234714</v>
      </c>
      <c r="T18" s="171">
        <v>6675</v>
      </c>
      <c r="U18" s="170">
        <v>22912</v>
      </c>
      <c r="V18" s="139">
        <v>3.43250936329588</v>
      </c>
      <c r="W18" s="171">
        <v>5300</v>
      </c>
      <c r="X18" s="170">
        <v>8736</v>
      </c>
      <c r="Y18" s="139">
        <v>1.64830188679245</v>
      </c>
      <c r="Z18" s="171">
        <v>19081</v>
      </c>
      <c r="AA18" s="170">
        <v>54448</v>
      </c>
      <c r="AB18" s="139">
        <v>2.8535192075887</v>
      </c>
      <c r="AC18" s="171">
        <v>42542</v>
      </c>
      <c r="AD18" s="170">
        <v>91195</v>
      </c>
      <c r="AE18" s="139">
        <v>2.14364627897137</v>
      </c>
      <c r="AF18" s="171">
        <v>15262</v>
      </c>
      <c r="AG18" s="170">
        <v>74496</v>
      </c>
      <c r="AH18" s="139">
        <v>4.8811427073778</v>
      </c>
      <c r="AI18" s="171">
        <v>9201</v>
      </c>
      <c r="AJ18" s="170">
        <v>23180</v>
      </c>
      <c r="AK18" s="139">
        <v>2.51929138137159</v>
      </c>
      <c r="AL18" s="171">
        <v>2703</v>
      </c>
      <c r="AM18" s="170">
        <v>4799</v>
      </c>
      <c r="AN18" s="139">
        <v>1.77543470218276</v>
      </c>
      <c r="AO18" s="143">
        <v>1719</v>
      </c>
      <c r="AP18" s="142">
        <v>5699</v>
      </c>
      <c r="AQ18" s="149">
        <v>3.3152995927865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ht="11.25">
      <c r="A19" s="8" t="s">
        <v>41</v>
      </c>
      <c r="B19" s="29">
        <v>2256</v>
      </c>
      <c r="C19" s="138">
        <v>5528</v>
      </c>
      <c r="D19" s="139">
        <v>2.45035460992908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2.07669974433419</v>
      </c>
      <c r="K19" s="168">
        <v>59980</v>
      </c>
      <c r="L19" s="170">
        <v>130678</v>
      </c>
      <c r="M19" s="139">
        <v>2.17869289763254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2.07324364723468</v>
      </c>
      <c r="AC19" s="171">
        <v>11946</v>
      </c>
      <c r="AD19" s="170">
        <v>30982</v>
      </c>
      <c r="AE19" s="139">
        <v>2.59350410179139</v>
      </c>
      <c r="AF19" s="171">
        <v>4803</v>
      </c>
      <c r="AG19" s="170">
        <v>10759</v>
      </c>
      <c r="AH19" s="139">
        <v>2.24005829689777</v>
      </c>
      <c r="AI19" s="171">
        <v>6376</v>
      </c>
      <c r="AJ19" s="170">
        <v>9682</v>
      </c>
      <c r="AK19" s="139">
        <v>1.51850690087829</v>
      </c>
      <c r="AL19" s="171">
        <v>376</v>
      </c>
      <c r="AM19" s="170">
        <v>1043</v>
      </c>
      <c r="AN19" s="139">
        <v>2.77393617021277</v>
      </c>
      <c r="AO19" s="143">
        <v>6747</v>
      </c>
      <c r="AP19" s="142">
        <v>17009</v>
      </c>
      <c r="AQ19" s="149">
        <v>2.52097228397806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</v>
      </c>
    </row>
    <row r="20" spans="1:46" s="97" customFormat="1" ht="11.25">
      <c r="A20" s="8" t="s">
        <v>29</v>
      </c>
      <c r="B20" s="29">
        <v>23559</v>
      </c>
      <c r="C20" s="138">
        <v>40376</v>
      </c>
      <c r="D20" s="139">
        <v>1.71382486523197</v>
      </c>
      <c r="E20" s="166">
        <v>3042</v>
      </c>
      <c r="F20" s="167">
        <v>5835</v>
      </c>
      <c r="G20" s="139">
        <v>1.91814595660749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</v>
      </c>
      <c r="N20" s="171">
        <v>5345</v>
      </c>
      <c r="O20" s="170">
        <v>11697</v>
      </c>
      <c r="P20" s="139">
        <v>2.18840037418148</v>
      </c>
      <c r="Q20" s="171">
        <v>11999</v>
      </c>
      <c r="R20" s="170">
        <v>18158</v>
      </c>
      <c r="S20" s="139">
        <v>1.51329277439787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3.52282157676349</v>
      </c>
      <c r="Z20" s="171">
        <v>10191</v>
      </c>
      <c r="AA20" s="170">
        <v>22326</v>
      </c>
      <c r="AB20" s="139">
        <v>2.19075654989697</v>
      </c>
      <c r="AC20" s="171">
        <v>20787</v>
      </c>
      <c r="AD20" s="170">
        <v>48253</v>
      </c>
      <c r="AE20" s="139">
        <v>2.32130658584692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</v>
      </c>
      <c r="AL20" s="171">
        <v>650</v>
      </c>
      <c r="AM20" s="170">
        <v>1073</v>
      </c>
      <c r="AN20" s="139">
        <v>1.65076923076923</v>
      </c>
      <c r="AO20" s="143">
        <v>767</v>
      </c>
      <c r="AP20" s="142">
        <v>3482</v>
      </c>
      <c r="AQ20" s="149">
        <v>4.53976531942634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ht="11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</v>
      </c>
      <c r="N21" s="171">
        <v>11759</v>
      </c>
      <c r="O21" s="170">
        <v>27206</v>
      </c>
      <c r="P21" s="139">
        <v>2.31363211157411</v>
      </c>
      <c r="Q21" s="171">
        <v>10050</v>
      </c>
      <c r="R21" s="170">
        <v>17925</v>
      </c>
      <c r="S21" s="139">
        <v>1.78358208955224</v>
      </c>
      <c r="T21" s="171">
        <v>9244</v>
      </c>
      <c r="U21" s="170">
        <v>22921</v>
      </c>
      <c r="V21" s="139">
        <v>2.47955430549546</v>
      </c>
      <c r="W21" s="171">
        <v>3169</v>
      </c>
      <c r="X21" s="170">
        <v>9371</v>
      </c>
      <c r="Y21" s="139">
        <v>2.95708425370779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</v>
      </c>
      <c r="AF21" s="171">
        <v>10265</v>
      </c>
      <c r="AG21" s="170">
        <v>25003</v>
      </c>
      <c r="AH21" s="139">
        <v>2.43575255723332</v>
      </c>
      <c r="AI21" s="171">
        <v>5434</v>
      </c>
      <c r="AJ21" s="170">
        <v>11055</v>
      </c>
      <c r="AK21" s="139">
        <v>2.03441295546559</v>
      </c>
      <c r="AL21" s="171">
        <v>4392</v>
      </c>
      <c r="AM21" s="170">
        <v>8075</v>
      </c>
      <c r="AN21" s="139">
        <v>1.83857012750455</v>
      </c>
      <c r="AO21" s="143">
        <v>2194</v>
      </c>
      <c r="AP21" s="142">
        <v>6900</v>
      </c>
      <c r="AQ21" s="149">
        <v>3.14494074749316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2.010846928149948</v>
      </c>
    </row>
    <row r="22" spans="1:46" s="97" customFormat="1" ht="11.25">
      <c r="A22" s="8" t="s">
        <v>24</v>
      </c>
      <c r="B22" s="29">
        <v>20719</v>
      </c>
      <c r="C22" s="138">
        <v>54450</v>
      </c>
      <c r="D22" s="139">
        <v>2.62802258796274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1.74222222222222</v>
      </c>
      <c r="K22" s="168">
        <v>15981</v>
      </c>
      <c r="L22" s="170">
        <v>35154</v>
      </c>
      <c r="M22" s="139">
        <v>2.19973718791064</v>
      </c>
      <c r="N22" s="171">
        <v>10428</v>
      </c>
      <c r="O22" s="170">
        <v>20303</v>
      </c>
      <c r="P22" s="139">
        <v>1.9469696969697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</v>
      </c>
      <c r="W22" s="171">
        <v>3470</v>
      </c>
      <c r="X22" s="170">
        <v>7987</v>
      </c>
      <c r="Y22" s="139">
        <v>2.30172910662824</v>
      </c>
      <c r="Z22" s="171">
        <v>5881</v>
      </c>
      <c r="AA22" s="170">
        <v>12643</v>
      </c>
      <c r="AB22" s="139">
        <v>2.14980445502466</v>
      </c>
      <c r="AC22" s="171">
        <v>8924</v>
      </c>
      <c r="AD22" s="170">
        <v>16386</v>
      </c>
      <c r="AE22" s="139">
        <v>1.8361721201255</v>
      </c>
      <c r="AF22" s="171">
        <v>9181</v>
      </c>
      <c r="AG22" s="170">
        <v>21962</v>
      </c>
      <c r="AH22" s="139">
        <v>2.39211414878554</v>
      </c>
      <c r="AI22" s="171">
        <v>6971</v>
      </c>
      <c r="AJ22" s="170">
        <v>15693</v>
      </c>
      <c r="AK22" s="139">
        <v>2.25118347439392</v>
      </c>
      <c r="AL22" s="171">
        <v>2997</v>
      </c>
      <c r="AM22" s="170">
        <v>6127</v>
      </c>
      <c r="AN22" s="139">
        <v>2.04437771104438</v>
      </c>
      <c r="AO22" s="143">
        <v>7772</v>
      </c>
      <c r="AP22" s="142">
        <v>18428</v>
      </c>
      <c r="AQ22" s="149">
        <v>2.37107565620175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ht="11.25">
      <c r="A23" s="8" t="s">
        <v>87</v>
      </c>
      <c r="B23" s="29">
        <v>1422</v>
      </c>
      <c r="C23" s="138">
        <v>4683</v>
      </c>
      <c r="D23" s="139">
        <v>3.29324894514768</v>
      </c>
      <c r="E23" s="166">
        <v>1151</v>
      </c>
      <c r="F23" s="167">
        <v>5325</v>
      </c>
      <c r="G23" s="139">
        <v>4.62641181581234</v>
      </c>
      <c r="H23" s="168">
        <v>13510</v>
      </c>
      <c r="I23" s="169">
        <v>32039</v>
      </c>
      <c r="J23" s="139">
        <v>2.37150259067357</v>
      </c>
      <c r="K23" s="168">
        <v>5337</v>
      </c>
      <c r="L23" s="170">
        <v>14348</v>
      </c>
      <c r="M23" s="139">
        <v>2.68840172381488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</v>
      </c>
      <c r="W23" s="171">
        <v>133</v>
      </c>
      <c r="X23" s="170">
        <v>349</v>
      </c>
      <c r="Y23" s="139">
        <v>2.62406015037594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4.69153897401732</v>
      </c>
      <c r="AI23" s="171">
        <v>7741</v>
      </c>
      <c r="AJ23" s="170">
        <v>20336</v>
      </c>
      <c r="AK23" s="139">
        <v>2.62705076863454</v>
      </c>
      <c r="AL23" s="171">
        <v>144</v>
      </c>
      <c r="AM23" s="170">
        <v>313</v>
      </c>
      <c r="AN23" s="139">
        <v>2.17361111111111</v>
      </c>
      <c r="AO23" s="143">
        <v>108</v>
      </c>
      <c r="AP23" s="142">
        <v>322</v>
      </c>
      <c r="AQ23" s="149">
        <v>2.98148148148148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ht="11.25">
      <c r="A24" s="8" t="s">
        <v>78</v>
      </c>
      <c r="B24" s="29">
        <v>7386</v>
      </c>
      <c r="C24" s="138">
        <v>16026</v>
      </c>
      <c r="D24" s="139">
        <v>2.1697806661251</v>
      </c>
      <c r="E24" s="166">
        <v>1682</v>
      </c>
      <c r="F24" s="167">
        <v>3964</v>
      </c>
      <c r="G24" s="139">
        <v>2.35671819262782</v>
      </c>
      <c r="H24" s="168">
        <v>34647</v>
      </c>
      <c r="I24" s="169">
        <v>67964</v>
      </c>
      <c r="J24" s="139">
        <v>1.96161283805236</v>
      </c>
      <c r="K24" s="168">
        <v>29592</v>
      </c>
      <c r="L24" s="170">
        <v>58446</v>
      </c>
      <c r="M24" s="139">
        <v>1.97506082725061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</v>
      </c>
      <c r="T24" s="171">
        <v>11327</v>
      </c>
      <c r="U24" s="170">
        <v>28974</v>
      </c>
      <c r="V24" s="139">
        <v>2.55795885936258</v>
      </c>
      <c r="W24" s="171">
        <v>506</v>
      </c>
      <c r="X24" s="170">
        <v>1156</v>
      </c>
      <c r="Y24" s="139">
        <v>2.28458498023715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</v>
      </c>
      <c r="AF24" s="171">
        <v>8608</v>
      </c>
      <c r="AG24" s="170">
        <v>22797</v>
      </c>
      <c r="AH24" s="139">
        <v>2.64835037174721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2.155295375736179</v>
      </c>
    </row>
    <row r="25" spans="1:46" s="97" customFormat="1" ht="11.25">
      <c r="A25" s="8" t="s">
        <v>38</v>
      </c>
      <c r="B25" s="29">
        <v>1212</v>
      </c>
      <c r="C25" s="138">
        <v>2415</v>
      </c>
      <c r="D25" s="139">
        <v>1.99257425742574</v>
      </c>
      <c r="E25" s="166">
        <v>733</v>
      </c>
      <c r="F25" s="167">
        <v>1933</v>
      </c>
      <c r="G25" s="139">
        <v>2.63710777626194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</v>
      </c>
      <c r="Q25" s="171">
        <v>6894</v>
      </c>
      <c r="R25" s="170">
        <v>10158</v>
      </c>
      <c r="S25" s="139">
        <v>1.47345517841601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1.47582509985285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3.75548060708263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ht="11.25">
      <c r="A26" s="8" t="s">
        <v>88</v>
      </c>
      <c r="B26" s="29">
        <v>1693</v>
      </c>
      <c r="C26" s="138">
        <v>6273</v>
      </c>
      <c r="D26" s="139">
        <v>3.70525694034259</v>
      </c>
      <c r="E26" s="166">
        <v>3256</v>
      </c>
      <c r="F26" s="167">
        <v>9076</v>
      </c>
      <c r="G26" s="139">
        <v>2.78746928746929</v>
      </c>
      <c r="H26" s="168">
        <v>23439</v>
      </c>
      <c r="I26" s="169">
        <v>52706</v>
      </c>
      <c r="J26" s="139">
        <v>2.24864542002645</v>
      </c>
      <c r="K26" s="168">
        <v>7731</v>
      </c>
      <c r="L26" s="170">
        <v>24031</v>
      </c>
      <c r="M26" s="139">
        <v>3.10839477428534</v>
      </c>
      <c r="N26" s="171">
        <v>1597</v>
      </c>
      <c r="O26" s="170">
        <v>5909</v>
      </c>
      <c r="P26" s="139">
        <v>3.70006261740764</v>
      </c>
      <c r="Q26" s="171">
        <v>1035</v>
      </c>
      <c r="R26" s="170">
        <v>2635</v>
      </c>
      <c r="S26" s="139">
        <v>2.54589371980676</v>
      </c>
      <c r="T26" s="171">
        <v>18291</v>
      </c>
      <c r="U26" s="170">
        <v>54054</v>
      </c>
      <c r="V26" s="139">
        <v>2.95522388059702</v>
      </c>
      <c r="W26" s="171">
        <v>259</v>
      </c>
      <c r="X26" s="170">
        <v>673</v>
      </c>
      <c r="Y26" s="139">
        <v>2.5984555984556</v>
      </c>
      <c r="Z26" s="171">
        <v>7368</v>
      </c>
      <c r="AA26" s="170">
        <v>28263</v>
      </c>
      <c r="AB26" s="139">
        <v>3.83591205211726</v>
      </c>
      <c r="AC26" s="171">
        <v>24915</v>
      </c>
      <c r="AD26" s="170">
        <v>57626</v>
      </c>
      <c r="AE26" s="139">
        <v>2.31290387316877</v>
      </c>
      <c r="AF26" s="171">
        <v>2674</v>
      </c>
      <c r="AG26" s="170">
        <v>10626</v>
      </c>
      <c r="AH26" s="139">
        <v>3.9738219895288</v>
      </c>
      <c r="AI26" s="171">
        <v>3494</v>
      </c>
      <c r="AJ26" s="170">
        <v>9512</v>
      </c>
      <c r="AK26" s="139">
        <v>2.72238122495707</v>
      </c>
      <c r="AL26" s="171">
        <v>143</v>
      </c>
      <c r="AM26" s="170">
        <v>308</v>
      </c>
      <c r="AN26" s="139">
        <v>2.15384615384615</v>
      </c>
      <c r="AO26" s="143">
        <v>138</v>
      </c>
      <c r="AP26" s="142">
        <v>372</v>
      </c>
      <c r="AQ26" s="149">
        <v>2.69565217391304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</v>
      </c>
    </row>
    <row r="27" spans="1:46" s="97" customFormat="1" ht="11.25">
      <c r="A27" s="8" t="s">
        <v>31</v>
      </c>
      <c r="B27" s="29">
        <v>4452</v>
      </c>
      <c r="C27" s="138">
        <v>13866</v>
      </c>
      <c r="D27" s="139">
        <v>3.11455525606469</v>
      </c>
      <c r="E27" s="166">
        <v>1579</v>
      </c>
      <c r="F27" s="167">
        <v>4145</v>
      </c>
      <c r="G27" s="139">
        <v>2.62507916402787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1.93487516934391</v>
      </c>
      <c r="N27" s="171">
        <v>5124</v>
      </c>
      <c r="O27" s="170">
        <v>11293</v>
      </c>
      <c r="P27" s="139">
        <v>2.20394223263076</v>
      </c>
      <c r="Q27" s="171">
        <v>2669</v>
      </c>
      <c r="R27" s="170">
        <v>5606</v>
      </c>
      <c r="S27" s="139">
        <v>2.10041213937804</v>
      </c>
      <c r="T27" s="171">
        <v>6672</v>
      </c>
      <c r="U27" s="170">
        <v>16167</v>
      </c>
      <c r="V27" s="139">
        <v>2.42311151079137</v>
      </c>
      <c r="W27" s="171">
        <v>1163</v>
      </c>
      <c r="X27" s="170">
        <v>2726</v>
      </c>
      <c r="Y27" s="139">
        <v>2.34393809114359</v>
      </c>
      <c r="Z27" s="171">
        <v>7269</v>
      </c>
      <c r="AA27" s="170">
        <v>18755</v>
      </c>
      <c r="AB27" s="139">
        <v>2.58013481909479</v>
      </c>
      <c r="AC27" s="171">
        <v>19854</v>
      </c>
      <c r="AD27" s="170">
        <v>44962</v>
      </c>
      <c r="AE27" s="139">
        <v>2.26463181222927</v>
      </c>
      <c r="AF27" s="171">
        <v>6551</v>
      </c>
      <c r="AG27" s="170">
        <v>20652</v>
      </c>
      <c r="AH27" s="139">
        <v>3.15249580216761</v>
      </c>
      <c r="AI27" s="171">
        <v>3380</v>
      </c>
      <c r="AJ27" s="170">
        <v>6877</v>
      </c>
      <c r="AK27" s="139">
        <v>2.03461538461538</v>
      </c>
      <c r="AL27" s="171">
        <v>1039</v>
      </c>
      <c r="AM27" s="170">
        <v>2163</v>
      </c>
      <c r="AN27" s="139">
        <v>2.08180943214629</v>
      </c>
      <c r="AO27" s="143">
        <v>431</v>
      </c>
      <c r="AP27" s="142">
        <v>1175</v>
      </c>
      <c r="AQ27" s="149">
        <v>2.7262180974478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ht="11.25">
      <c r="A28" s="8" t="s">
        <v>35</v>
      </c>
      <c r="B28" s="29">
        <v>3852</v>
      </c>
      <c r="C28" s="138">
        <v>11607</v>
      </c>
      <c r="D28" s="139">
        <v>3.01323987538941</v>
      </c>
      <c r="E28" s="166">
        <v>1144</v>
      </c>
      <c r="F28" s="167">
        <v>3161</v>
      </c>
      <c r="G28" s="139">
        <v>2.76311188811189</v>
      </c>
      <c r="H28" s="168">
        <v>32162</v>
      </c>
      <c r="I28" s="169">
        <v>68891</v>
      </c>
      <c r="J28" s="139">
        <v>2.14199987562963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3.98286453281604</v>
      </c>
      <c r="Q28" s="171">
        <v>4243</v>
      </c>
      <c r="R28" s="170">
        <v>9348</v>
      </c>
      <c r="S28" s="139">
        <v>2.20315814282347</v>
      </c>
      <c r="T28" s="171">
        <v>6451</v>
      </c>
      <c r="U28" s="170">
        <v>14600</v>
      </c>
      <c r="V28" s="139">
        <v>2.26321500542552</v>
      </c>
      <c r="W28" s="171">
        <v>468</v>
      </c>
      <c r="X28" s="170">
        <v>1235</v>
      </c>
      <c r="Y28" s="139">
        <v>2.63888888888889</v>
      </c>
      <c r="Z28" s="171">
        <v>6073</v>
      </c>
      <c r="AA28" s="170">
        <v>17336</v>
      </c>
      <c r="AB28" s="139">
        <v>2.85460233821834</v>
      </c>
      <c r="AC28" s="171">
        <v>16440</v>
      </c>
      <c r="AD28" s="170">
        <v>40978</v>
      </c>
      <c r="AE28" s="139">
        <v>2.49257907542579</v>
      </c>
      <c r="AF28" s="171">
        <v>3765</v>
      </c>
      <c r="AG28" s="170">
        <v>10914</v>
      </c>
      <c r="AH28" s="139">
        <v>2.89880478087649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5.0242214532872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2.381401978330529</v>
      </c>
    </row>
    <row r="29" spans="1:46" s="97" customFormat="1" ht="11.25">
      <c r="A29" s="8" t="s">
        <v>26</v>
      </c>
      <c r="B29" s="29">
        <v>7019</v>
      </c>
      <c r="C29" s="138">
        <v>23111</v>
      </c>
      <c r="D29" s="139">
        <v>3.29263427838723</v>
      </c>
      <c r="E29" s="166">
        <v>2626</v>
      </c>
      <c r="F29" s="167">
        <v>5297</v>
      </c>
      <c r="G29" s="139">
        <v>2.01713632901752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2.89725855130785</v>
      </c>
      <c r="N29" s="171">
        <v>4141</v>
      </c>
      <c r="O29" s="170">
        <v>8015</v>
      </c>
      <c r="P29" s="139">
        <v>1.93552282057474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</v>
      </c>
      <c r="W29" s="171">
        <v>1156</v>
      </c>
      <c r="X29" s="170">
        <v>2505</v>
      </c>
      <c r="Y29" s="139">
        <v>2.16695501730104</v>
      </c>
      <c r="Z29" s="171">
        <v>6533</v>
      </c>
      <c r="AA29" s="170">
        <v>14183</v>
      </c>
      <c r="AB29" s="139">
        <v>2.17097811112812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</v>
      </c>
      <c r="AO29" s="143">
        <v>1263</v>
      </c>
      <c r="AP29" s="142">
        <v>3564</v>
      </c>
      <c r="AQ29" s="149">
        <v>2.82185273159145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ht="11.25">
      <c r="A30" s="8" t="s">
        <v>76</v>
      </c>
      <c r="B30" s="29">
        <v>5321</v>
      </c>
      <c r="C30" s="138">
        <v>24817</v>
      </c>
      <c r="D30" s="139">
        <v>4.66397293741778</v>
      </c>
      <c r="E30" s="166">
        <v>2981</v>
      </c>
      <c r="F30" s="167">
        <v>11060</v>
      </c>
      <c r="G30" s="139">
        <v>3.71016437437102</v>
      </c>
      <c r="H30" s="168">
        <v>18907</v>
      </c>
      <c r="I30" s="169">
        <v>43250</v>
      </c>
      <c r="J30" s="139">
        <v>2.28751256148516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3.36889375684556</v>
      </c>
      <c r="Q30" s="171">
        <v>1865</v>
      </c>
      <c r="R30" s="170">
        <v>5812</v>
      </c>
      <c r="S30" s="139">
        <v>3.11635388739946</v>
      </c>
      <c r="T30" s="171">
        <v>2172</v>
      </c>
      <c r="U30" s="170">
        <v>6804</v>
      </c>
      <c r="V30" s="139">
        <v>3.13259668508287</v>
      </c>
      <c r="W30" s="171">
        <v>1089</v>
      </c>
      <c r="X30" s="170">
        <v>5386</v>
      </c>
      <c r="Y30" s="139">
        <v>4.94582185491276</v>
      </c>
      <c r="Z30" s="171">
        <v>4744</v>
      </c>
      <c r="AA30" s="170">
        <v>14410</v>
      </c>
      <c r="AB30" s="139">
        <v>3.03752107925801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</v>
      </c>
      <c r="AI30" s="171">
        <v>2031</v>
      </c>
      <c r="AJ30" s="170">
        <v>4791</v>
      </c>
      <c r="AK30" s="139">
        <v>2.3589364844904</v>
      </c>
      <c r="AL30" s="171">
        <v>1616</v>
      </c>
      <c r="AM30" s="170">
        <v>3402</v>
      </c>
      <c r="AN30" s="139">
        <v>2.10519801980198</v>
      </c>
      <c r="AO30" s="143">
        <v>1780</v>
      </c>
      <c r="AP30" s="142">
        <v>7886</v>
      </c>
      <c r="AQ30" s="149">
        <v>4.43033707865169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ht="11.25">
      <c r="A31" s="8" t="s">
        <v>34</v>
      </c>
      <c r="B31" s="29">
        <v>4220</v>
      </c>
      <c r="C31" s="138">
        <v>19549</v>
      </c>
      <c r="D31" s="139">
        <v>4.6324644549763</v>
      </c>
      <c r="E31" s="166">
        <v>1939</v>
      </c>
      <c r="F31" s="167">
        <v>4068</v>
      </c>
      <c r="G31" s="139">
        <v>2.09798865394533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2.73139555244265</v>
      </c>
      <c r="N31" s="171">
        <v>3991</v>
      </c>
      <c r="O31" s="170">
        <v>8291</v>
      </c>
      <c r="P31" s="139">
        <v>2.07742420446004</v>
      </c>
      <c r="Q31" s="171">
        <v>1520</v>
      </c>
      <c r="R31" s="170">
        <v>3440</v>
      </c>
      <c r="S31" s="139">
        <v>2.26315789473684</v>
      </c>
      <c r="T31" s="171">
        <v>4702</v>
      </c>
      <c r="U31" s="170">
        <v>13811</v>
      </c>
      <c r="V31" s="139">
        <v>2.93726074011059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2.07178217821782</v>
      </c>
      <c r="AO31" s="143">
        <v>879</v>
      </c>
      <c r="AP31" s="142">
        <v>3570</v>
      </c>
      <c r="AQ31" s="149">
        <v>4.06143344709898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ht="11.25">
      <c r="A32" s="8" t="s">
        <v>60</v>
      </c>
      <c r="B32" s="29">
        <v>1730</v>
      </c>
      <c r="C32" s="138">
        <v>4321</v>
      </c>
      <c r="D32" s="139">
        <v>2.49768786127168</v>
      </c>
      <c r="E32" s="166">
        <v>496</v>
      </c>
      <c r="F32" s="167">
        <v>1531</v>
      </c>
      <c r="G32" s="139">
        <v>3.0866935483871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1.65175202156334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2.47249809014515</v>
      </c>
      <c r="AC32" s="171">
        <v>6138</v>
      </c>
      <c r="AD32" s="170">
        <v>15430</v>
      </c>
      <c r="AE32" s="139">
        <v>2.51384815900945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</v>
      </c>
      <c r="AL32" s="171">
        <v>145</v>
      </c>
      <c r="AM32" s="170">
        <v>345</v>
      </c>
      <c r="AN32" s="139">
        <v>2.37931034482759</v>
      </c>
      <c r="AO32" s="143">
        <v>132</v>
      </c>
      <c r="AP32" s="142">
        <v>356</v>
      </c>
      <c r="AQ32" s="149">
        <v>2.6969696969697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ht="11.25">
      <c r="A33" s="8" t="s">
        <v>59</v>
      </c>
      <c r="B33" s="29">
        <v>2082</v>
      </c>
      <c r="C33" s="138">
        <v>2868</v>
      </c>
      <c r="D33" s="139">
        <v>1.37752161383285</v>
      </c>
      <c r="E33" s="166">
        <v>1088</v>
      </c>
      <c r="F33" s="167">
        <v>1825</v>
      </c>
      <c r="G33" s="139">
        <v>1.67738970588235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</v>
      </c>
      <c r="N33" s="171">
        <v>944</v>
      </c>
      <c r="O33" s="170">
        <v>1894</v>
      </c>
      <c r="P33" s="139">
        <v>2.00635593220339</v>
      </c>
      <c r="Q33" s="171">
        <v>5026</v>
      </c>
      <c r="R33" s="170">
        <v>6119</v>
      </c>
      <c r="S33" s="139">
        <v>1.2174691603661</v>
      </c>
      <c r="T33" s="171">
        <v>21156</v>
      </c>
      <c r="U33" s="170">
        <v>31907</v>
      </c>
      <c r="V33" s="139">
        <v>1.50817734921535</v>
      </c>
      <c r="W33" s="171">
        <v>296</v>
      </c>
      <c r="X33" s="170">
        <v>617</v>
      </c>
      <c r="Y33" s="139">
        <v>2.08445945945946</v>
      </c>
      <c r="Z33" s="171">
        <v>6210</v>
      </c>
      <c r="AA33" s="170">
        <v>9102</v>
      </c>
      <c r="AB33" s="139">
        <v>1.46570048309179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1.45568595710239</v>
      </c>
      <c r="AI33" s="171">
        <v>3363</v>
      </c>
      <c r="AJ33" s="170">
        <v>3990</v>
      </c>
      <c r="AK33" s="139">
        <v>1.1864406779661</v>
      </c>
      <c r="AL33" s="171">
        <v>142</v>
      </c>
      <c r="AM33" s="170">
        <v>285</v>
      </c>
      <c r="AN33" s="139">
        <v>2.00704225352113</v>
      </c>
      <c r="AO33" s="143">
        <v>294</v>
      </c>
      <c r="AP33" s="142">
        <v>682</v>
      </c>
      <c r="AQ33" s="149">
        <v>2.31972789115646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</v>
      </c>
    </row>
    <row r="34" spans="1:46" s="97" customFormat="1" ht="11.25">
      <c r="A34" s="8" t="s">
        <v>47</v>
      </c>
      <c r="B34" s="29">
        <v>1197</v>
      </c>
      <c r="C34" s="138">
        <v>5047</v>
      </c>
      <c r="D34" s="139">
        <v>4.21637426900585</v>
      </c>
      <c r="E34" s="166">
        <v>846</v>
      </c>
      <c r="F34" s="167">
        <v>3854</v>
      </c>
      <c r="G34" s="139">
        <v>4.55555555555556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</v>
      </c>
      <c r="W34" s="171">
        <v>1192</v>
      </c>
      <c r="X34" s="170">
        <v>3734</v>
      </c>
      <c r="Y34" s="139">
        <v>3.13255033557047</v>
      </c>
      <c r="Z34" s="171">
        <v>7725</v>
      </c>
      <c r="AA34" s="170">
        <v>22318</v>
      </c>
      <c r="AB34" s="139">
        <v>2.88906148867314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</v>
      </c>
      <c r="AO34" s="143">
        <v>737</v>
      </c>
      <c r="AP34" s="142">
        <v>3993</v>
      </c>
      <c r="AQ34" s="149">
        <v>5.41791044776119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</v>
      </c>
    </row>
    <row r="35" spans="1:46" s="97" customFormat="1" ht="11.25">
      <c r="A35" s="8" t="s">
        <v>44</v>
      </c>
      <c r="B35" s="29">
        <v>620</v>
      </c>
      <c r="C35" s="138">
        <v>1732</v>
      </c>
      <c r="D35" s="139">
        <v>2.79354838709677</v>
      </c>
      <c r="E35" s="166">
        <v>880</v>
      </c>
      <c r="F35" s="167">
        <v>2226</v>
      </c>
      <c r="G35" s="139">
        <v>2.52954545454545</v>
      </c>
      <c r="H35" s="168">
        <v>7131</v>
      </c>
      <c r="I35" s="169">
        <v>15603</v>
      </c>
      <c r="J35" s="139">
        <v>2.18805216659655</v>
      </c>
      <c r="K35" s="168">
        <v>870</v>
      </c>
      <c r="L35" s="170">
        <v>1947</v>
      </c>
      <c r="M35" s="139">
        <v>2.23793103448276</v>
      </c>
      <c r="N35" s="171">
        <v>1222</v>
      </c>
      <c r="O35" s="170">
        <v>3694</v>
      </c>
      <c r="P35" s="139">
        <v>3.02291325695581</v>
      </c>
      <c r="Q35" s="171">
        <v>879</v>
      </c>
      <c r="R35" s="170">
        <v>3393</v>
      </c>
      <c r="S35" s="139">
        <v>3.86006825938567</v>
      </c>
      <c r="T35" s="171">
        <v>733</v>
      </c>
      <c r="U35" s="170">
        <v>1831</v>
      </c>
      <c r="V35" s="139">
        <v>2.49795361527967</v>
      </c>
      <c r="W35" s="171">
        <v>398</v>
      </c>
      <c r="X35" s="170">
        <v>947</v>
      </c>
      <c r="Y35" s="139">
        <v>2.37939698492462</v>
      </c>
      <c r="Z35" s="171">
        <v>3791</v>
      </c>
      <c r="AA35" s="170">
        <v>13407</v>
      </c>
      <c r="AB35" s="139">
        <v>3.53653389606964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3.93379790940767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ht="11.25">
      <c r="A36" s="8" t="s">
        <v>46</v>
      </c>
      <c r="B36" s="29">
        <v>985</v>
      </c>
      <c r="C36" s="138">
        <v>3171</v>
      </c>
      <c r="D36" s="139">
        <v>3.21928934010152</v>
      </c>
      <c r="E36" s="166">
        <v>913</v>
      </c>
      <c r="F36" s="167">
        <v>2672</v>
      </c>
      <c r="G36" s="139">
        <v>2.92661555312158</v>
      </c>
      <c r="H36" s="168">
        <v>13648</v>
      </c>
      <c r="I36" s="169">
        <v>28223</v>
      </c>
      <c r="J36" s="139">
        <v>2.06792203985932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2.61160058737151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1.44161383285303</v>
      </c>
      <c r="W36" s="171">
        <v>613</v>
      </c>
      <c r="X36" s="170">
        <v>1487</v>
      </c>
      <c r="Y36" s="139">
        <v>2.4257748776509</v>
      </c>
      <c r="Z36" s="171">
        <v>3411</v>
      </c>
      <c r="AA36" s="170">
        <v>9401</v>
      </c>
      <c r="AB36" s="139">
        <v>2.75608326004104</v>
      </c>
      <c r="AC36" s="171">
        <v>11995</v>
      </c>
      <c r="AD36" s="170">
        <v>34318</v>
      </c>
      <c r="AE36" s="139">
        <v>2.86102542726136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3.65317919075145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ht="11.25">
      <c r="A37" s="8" t="s">
        <v>30</v>
      </c>
      <c r="B37" s="29">
        <v>2400</v>
      </c>
      <c r="C37" s="138">
        <v>8975</v>
      </c>
      <c r="D37" s="139">
        <v>3.73958333333333</v>
      </c>
      <c r="E37" s="166">
        <v>2720</v>
      </c>
      <c r="F37" s="167">
        <v>6243</v>
      </c>
      <c r="G37" s="139">
        <v>2.29522058823529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</v>
      </c>
      <c r="N37" s="171">
        <v>1838</v>
      </c>
      <c r="O37" s="170">
        <v>3428</v>
      </c>
      <c r="P37" s="139">
        <v>1.86507072905332</v>
      </c>
      <c r="Q37" s="171">
        <v>3397</v>
      </c>
      <c r="R37" s="170">
        <v>5778</v>
      </c>
      <c r="S37" s="139">
        <v>1.70091256991463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3.11177385892116</v>
      </c>
      <c r="AC37" s="171">
        <v>7064</v>
      </c>
      <c r="AD37" s="170">
        <v>15853</v>
      </c>
      <c r="AE37" s="139">
        <v>2.24419592298981</v>
      </c>
      <c r="AF37" s="171">
        <v>5086</v>
      </c>
      <c r="AG37" s="170">
        <v>12420</v>
      </c>
      <c r="AH37" s="139">
        <v>2.44199764058199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2.242466180655725</v>
      </c>
    </row>
    <row r="38" spans="1:46" s="97" customFormat="1" ht="11.25">
      <c r="A38" s="8" t="s">
        <v>50</v>
      </c>
      <c r="B38" s="29">
        <v>4612</v>
      </c>
      <c r="C38" s="138">
        <v>15354</v>
      </c>
      <c r="D38" s="139">
        <v>3.32914137033825</v>
      </c>
      <c r="E38" s="166">
        <v>2285</v>
      </c>
      <c r="F38" s="167">
        <v>5959</v>
      </c>
      <c r="G38" s="139">
        <v>2.60787746170678</v>
      </c>
      <c r="H38" s="168">
        <v>12329</v>
      </c>
      <c r="I38" s="169">
        <v>27361</v>
      </c>
      <c r="J38" s="139">
        <v>2.21923919214859</v>
      </c>
      <c r="K38" s="168">
        <v>3381</v>
      </c>
      <c r="L38" s="170">
        <v>8914</v>
      </c>
      <c r="M38" s="139">
        <v>2.63649807749187</v>
      </c>
      <c r="N38" s="171">
        <v>2858</v>
      </c>
      <c r="O38" s="170">
        <v>7128</v>
      </c>
      <c r="P38" s="139">
        <v>2.49405178446466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</v>
      </c>
      <c r="W38" s="171">
        <v>1532</v>
      </c>
      <c r="X38" s="170">
        <v>4094</v>
      </c>
      <c r="Y38" s="139">
        <v>2.67232375979112</v>
      </c>
      <c r="Z38" s="171">
        <v>3099</v>
      </c>
      <c r="AA38" s="170">
        <v>7650</v>
      </c>
      <c r="AB38" s="139">
        <v>2.46853823814134</v>
      </c>
      <c r="AC38" s="171">
        <v>4380</v>
      </c>
      <c r="AD38" s="170">
        <v>9418</v>
      </c>
      <c r="AE38" s="139">
        <v>2.15022831050228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2.526377621137563</v>
      </c>
    </row>
    <row r="39" spans="1:46" s="97" customFormat="1" ht="11.25">
      <c r="A39" s="8" t="s">
        <v>36</v>
      </c>
      <c r="B39" s="29">
        <v>4703</v>
      </c>
      <c r="C39" s="138">
        <v>13906</v>
      </c>
      <c r="D39" s="139">
        <v>2.95683606208803</v>
      </c>
      <c r="E39" s="166">
        <v>2525</v>
      </c>
      <c r="F39" s="167">
        <v>5067</v>
      </c>
      <c r="G39" s="139">
        <v>2.00673267326733</v>
      </c>
      <c r="H39" s="168">
        <v>12985</v>
      </c>
      <c r="I39" s="169">
        <v>22568</v>
      </c>
      <c r="J39" s="139">
        <v>1.73800539083558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2.00662576687117</v>
      </c>
      <c r="Q39" s="171">
        <v>1653</v>
      </c>
      <c r="R39" s="170">
        <v>3001</v>
      </c>
      <c r="S39" s="139">
        <v>1.81548699334543</v>
      </c>
      <c r="T39" s="171">
        <v>2028</v>
      </c>
      <c r="U39" s="170">
        <v>6359</v>
      </c>
      <c r="V39" s="139">
        <v>3.13560157790927</v>
      </c>
      <c r="W39" s="171">
        <v>837</v>
      </c>
      <c r="X39" s="170">
        <v>1974</v>
      </c>
      <c r="Y39" s="139">
        <v>2.3584229390681</v>
      </c>
      <c r="Z39" s="171">
        <v>3903</v>
      </c>
      <c r="AA39" s="170">
        <v>9466</v>
      </c>
      <c r="AB39" s="139">
        <v>2.42531386113246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ht="11.25">
      <c r="A40" s="8" t="s">
        <v>53</v>
      </c>
      <c r="B40" s="29">
        <v>2471</v>
      </c>
      <c r="C40" s="138">
        <v>5498</v>
      </c>
      <c r="D40" s="139">
        <v>2.22501011736139</v>
      </c>
      <c r="E40" s="166">
        <v>1179</v>
      </c>
      <c r="F40" s="167">
        <v>1568</v>
      </c>
      <c r="G40" s="139">
        <v>1.32994062765055</v>
      </c>
      <c r="H40" s="168">
        <v>9639</v>
      </c>
      <c r="I40" s="169">
        <v>17173</v>
      </c>
      <c r="J40" s="139">
        <v>1.7816163502438</v>
      </c>
      <c r="K40" s="168">
        <v>24094</v>
      </c>
      <c r="L40" s="170">
        <v>29412</v>
      </c>
      <c r="M40" s="139">
        <v>1.22071885116627</v>
      </c>
      <c r="N40" s="171">
        <v>1042</v>
      </c>
      <c r="O40" s="170">
        <v>3148</v>
      </c>
      <c r="P40" s="139">
        <v>3.021113243762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</v>
      </c>
      <c r="Z40" s="171">
        <v>2054</v>
      </c>
      <c r="AA40" s="170">
        <v>4233</v>
      </c>
      <c r="AB40" s="139">
        <v>2.06085686465433</v>
      </c>
      <c r="AC40" s="171">
        <v>4571</v>
      </c>
      <c r="AD40" s="170">
        <v>9582</v>
      </c>
      <c r="AE40" s="139">
        <v>2.09625902428353</v>
      </c>
      <c r="AF40" s="171">
        <v>6696</v>
      </c>
      <c r="AG40" s="170">
        <v>11099</v>
      </c>
      <c r="AH40" s="139">
        <v>1.65755675029869</v>
      </c>
      <c r="AI40" s="171">
        <v>946</v>
      </c>
      <c r="AJ40" s="170">
        <v>1557</v>
      </c>
      <c r="AK40" s="139">
        <v>1.64587737843552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1.92857142857143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ht="11.25">
      <c r="A41" s="8" t="s">
        <v>27</v>
      </c>
      <c r="B41" s="29">
        <v>3810</v>
      </c>
      <c r="C41" s="138">
        <v>18328</v>
      </c>
      <c r="D41" s="139">
        <v>4.81049868766404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1.73834853090172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</v>
      </c>
      <c r="Q41" s="171">
        <v>913</v>
      </c>
      <c r="R41" s="170">
        <v>1509</v>
      </c>
      <c r="S41" s="139">
        <v>1.65279299014239</v>
      </c>
      <c r="T41" s="171">
        <v>4020</v>
      </c>
      <c r="U41" s="170">
        <v>15736</v>
      </c>
      <c r="V41" s="139">
        <v>3.91442786069652</v>
      </c>
      <c r="W41" s="171">
        <v>620</v>
      </c>
      <c r="X41" s="170">
        <v>1067</v>
      </c>
      <c r="Y41" s="139">
        <v>1.72096774193548</v>
      </c>
      <c r="Z41" s="171">
        <v>3028</v>
      </c>
      <c r="AA41" s="170">
        <v>6791</v>
      </c>
      <c r="AB41" s="139">
        <v>2.24273447820343</v>
      </c>
      <c r="AC41" s="171">
        <v>4275</v>
      </c>
      <c r="AD41" s="170">
        <v>7500</v>
      </c>
      <c r="AE41" s="139">
        <v>1.75438596491228</v>
      </c>
      <c r="AF41" s="171">
        <v>3395</v>
      </c>
      <c r="AG41" s="170">
        <v>14639</v>
      </c>
      <c r="AH41" s="139">
        <v>4.3119293078056</v>
      </c>
      <c r="AI41" s="171">
        <v>2949</v>
      </c>
      <c r="AJ41" s="170">
        <v>7488</v>
      </c>
      <c r="AK41" s="139">
        <v>2.53916581892167</v>
      </c>
      <c r="AL41" s="171">
        <v>737</v>
      </c>
      <c r="AM41" s="170">
        <v>1278</v>
      </c>
      <c r="AN41" s="139">
        <v>1.73405698778833</v>
      </c>
      <c r="AO41" s="143">
        <v>652</v>
      </c>
      <c r="AP41" s="142">
        <v>1042</v>
      </c>
      <c r="AQ41" s="149">
        <v>1.59815950920245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ht="11.25">
      <c r="A42" s="8" t="s">
        <v>43</v>
      </c>
      <c r="B42" s="29">
        <v>4126</v>
      </c>
      <c r="C42" s="138">
        <v>11850</v>
      </c>
      <c r="D42" s="139">
        <v>2.87203102278236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</v>
      </c>
      <c r="K42" s="168">
        <v>3712</v>
      </c>
      <c r="L42" s="170">
        <v>9101</v>
      </c>
      <c r="M42" s="139">
        <v>2.45177801724138</v>
      </c>
      <c r="N42" s="171">
        <v>1721</v>
      </c>
      <c r="O42" s="170">
        <v>3684</v>
      </c>
      <c r="P42" s="139">
        <v>2.14061592097618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</v>
      </c>
      <c r="W42" s="171">
        <v>430</v>
      </c>
      <c r="X42" s="170">
        <v>735</v>
      </c>
      <c r="Y42" s="139">
        <v>1.7093023255814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</v>
      </c>
      <c r="AI42" s="171">
        <v>1781</v>
      </c>
      <c r="AJ42" s="170">
        <v>3661</v>
      </c>
      <c r="AK42" s="139">
        <v>2.05558674901741</v>
      </c>
      <c r="AL42" s="171">
        <v>273</v>
      </c>
      <c r="AM42" s="170">
        <v>479</v>
      </c>
      <c r="AN42" s="139">
        <v>1.75457875457875</v>
      </c>
      <c r="AO42" s="143">
        <v>391</v>
      </c>
      <c r="AP42" s="142">
        <v>846</v>
      </c>
      <c r="AQ42" s="149">
        <v>2.16368286445013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ht="11.25">
      <c r="A43" s="8" t="s">
        <v>28</v>
      </c>
      <c r="B43" s="29">
        <v>1526</v>
      </c>
      <c r="C43" s="138">
        <v>6654</v>
      </c>
      <c r="D43" s="139">
        <v>4.36041939711664</v>
      </c>
      <c r="E43" s="166">
        <v>1005</v>
      </c>
      <c r="F43" s="167">
        <v>3363</v>
      </c>
      <c r="G43" s="139">
        <v>3.34626865671642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2.9585798816568</v>
      </c>
      <c r="W43" s="171">
        <v>529</v>
      </c>
      <c r="X43" s="170">
        <v>1240</v>
      </c>
      <c r="Y43" s="139">
        <v>2.34404536862004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</v>
      </c>
      <c r="AF43" s="171">
        <v>991</v>
      </c>
      <c r="AG43" s="170">
        <v>4419</v>
      </c>
      <c r="AH43" s="139">
        <v>4.45913218970737</v>
      </c>
      <c r="AI43" s="171">
        <v>1962</v>
      </c>
      <c r="AJ43" s="170">
        <v>4343</v>
      </c>
      <c r="AK43" s="139">
        <v>2.21355759429154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ht="11.25">
      <c r="A44" s="8" t="s">
        <v>58</v>
      </c>
      <c r="B44" s="29">
        <v>3428</v>
      </c>
      <c r="C44" s="138">
        <v>4389</v>
      </c>
      <c r="D44" s="139">
        <v>1.28033838973162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1.64965006175381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ht="11.25">
      <c r="A45" s="8" t="s">
        <v>52</v>
      </c>
      <c r="B45" s="29">
        <v>928</v>
      </c>
      <c r="C45" s="138">
        <v>2350</v>
      </c>
      <c r="D45" s="139">
        <v>2.5323275862069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2.21407597724353</v>
      </c>
      <c r="K45" s="168">
        <v>4627</v>
      </c>
      <c r="L45" s="170">
        <v>12857</v>
      </c>
      <c r="M45" s="139">
        <v>2.77869029608818</v>
      </c>
      <c r="N45" s="171">
        <v>2322</v>
      </c>
      <c r="O45" s="170">
        <v>7310</v>
      </c>
      <c r="P45" s="139">
        <v>3.14814814814815</v>
      </c>
      <c r="Q45" s="171">
        <v>1410</v>
      </c>
      <c r="R45" s="170">
        <v>3266</v>
      </c>
      <c r="S45" s="139">
        <v>2.31631205673759</v>
      </c>
      <c r="T45" s="171">
        <v>1677</v>
      </c>
      <c r="U45" s="170">
        <v>3557</v>
      </c>
      <c r="V45" s="139">
        <v>2.12104949314252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2.67326732673267</v>
      </c>
      <c r="AC45" s="171">
        <v>3433</v>
      </c>
      <c r="AD45" s="170">
        <v>7941</v>
      </c>
      <c r="AE45" s="139">
        <v>2.31313719778619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2.32798833819242</v>
      </c>
      <c r="AO45" s="143">
        <v>944</v>
      </c>
      <c r="AP45" s="142">
        <v>3932</v>
      </c>
      <c r="AQ45" s="149">
        <v>4.16525423728814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ht="11.25">
      <c r="A46" s="8" t="s">
        <v>32</v>
      </c>
      <c r="B46" s="29">
        <v>1206</v>
      </c>
      <c r="C46" s="138">
        <v>4755</v>
      </c>
      <c r="D46" s="139">
        <v>3.94278606965174</v>
      </c>
      <c r="E46" s="166">
        <v>568</v>
      </c>
      <c r="F46" s="167">
        <v>2302</v>
      </c>
      <c r="G46" s="139">
        <v>4.05281690140845</v>
      </c>
      <c r="H46" s="168">
        <v>12239</v>
      </c>
      <c r="I46" s="169">
        <v>27149</v>
      </c>
      <c r="J46" s="139">
        <v>2.21823678405098</v>
      </c>
      <c r="K46" s="168">
        <v>1157</v>
      </c>
      <c r="L46" s="170">
        <v>2544</v>
      </c>
      <c r="M46" s="139">
        <v>2.19878997407087</v>
      </c>
      <c r="N46" s="171">
        <v>2464</v>
      </c>
      <c r="O46" s="170">
        <v>5523</v>
      </c>
      <c r="P46" s="139">
        <v>2.24147727272727</v>
      </c>
      <c r="Q46" s="171">
        <v>826</v>
      </c>
      <c r="R46" s="170">
        <v>1894</v>
      </c>
      <c r="S46" s="139">
        <v>2.29297820823245</v>
      </c>
      <c r="T46" s="171">
        <v>857</v>
      </c>
      <c r="U46" s="170">
        <v>3057</v>
      </c>
      <c r="V46" s="139">
        <v>3.56709451575263</v>
      </c>
      <c r="W46" s="171">
        <v>261</v>
      </c>
      <c r="X46" s="170">
        <v>682</v>
      </c>
      <c r="Y46" s="139">
        <v>2.61302681992337</v>
      </c>
      <c r="Z46" s="171">
        <v>3745</v>
      </c>
      <c r="AA46" s="170">
        <v>9383</v>
      </c>
      <c r="AB46" s="139">
        <v>2.50547396528705</v>
      </c>
      <c r="AC46" s="171">
        <v>8696</v>
      </c>
      <c r="AD46" s="170">
        <v>21152</v>
      </c>
      <c r="AE46" s="139">
        <v>2.43238270469181</v>
      </c>
      <c r="AF46" s="171">
        <v>824</v>
      </c>
      <c r="AG46" s="170">
        <v>3368</v>
      </c>
      <c r="AH46" s="139">
        <v>4.0873786407767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ht="11.25">
      <c r="A47" s="8" t="s">
        <v>49</v>
      </c>
      <c r="B47" s="29">
        <v>1504</v>
      </c>
      <c r="C47" s="138">
        <v>5411</v>
      </c>
      <c r="D47" s="139">
        <v>3.59773936170213</v>
      </c>
      <c r="E47" s="166">
        <v>890</v>
      </c>
      <c r="F47" s="167">
        <v>4150</v>
      </c>
      <c r="G47" s="139">
        <v>4.66292134831461</v>
      </c>
      <c r="H47" s="168">
        <v>9814</v>
      </c>
      <c r="I47" s="169">
        <v>27786</v>
      </c>
      <c r="J47" s="139">
        <v>2.83126146321581</v>
      </c>
      <c r="K47" s="168">
        <v>1996</v>
      </c>
      <c r="L47" s="170">
        <v>5762</v>
      </c>
      <c r="M47" s="139">
        <v>2.88677354709419</v>
      </c>
      <c r="N47" s="171">
        <v>1788</v>
      </c>
      <c r="O47" s="170">
        <v>4444</v>
      </c>
      <c r="P47" s="139">
        <v>2.48545861297539</v>
      </c>
      <c r="Q47" s="171">
        <v>1070</v>
      </c>
      <c r="R47" s="170">
        <v>2297</v>
      </c>
      <c r="S47" s="139">
        <v>2.14672897196262</v>
      </c>
      <c r="T47" s="171">
        <v>789</v>
      </c>
      <c r="U47" s="170">
        <v>1856</v>
      </c>
      <c r="V47" s="139">
        <v>2.35234474017744</v>
      </c>
      <c r="W47" s="171">
        <v>508</v>
      </c>
      <c r="X47" s="170">
        <v>1029</v>
      </c>
      <c r="Y47" s="139">
        <v>2.0255905511811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2.20819798917247</v>
      </c>
      <c r="AF47" s="171">
        <v>1069</v>
      </c>
      <c r="AG47" s="170">
        <v>3500</v>
      </c>
      <c r="AH47" s="139">
        <v>3.27408793264733</v>
      </c>
      <c r="AI47" s="171">
        <v>2109</v>
      </c>
      <c r="AJ47" s="170">
        <v>4679</v>
      </c>
      <c r="AK47" s="139">
        <v>2.21858700806069</v>
      </c>
      <c r="AL47" s="171">
        <v>486</v>
      </c>
      <c r="AM47" s="170">
        <v>1110</v>
      </c>
      <c r="AN47" s="139">
        <v>2.28395061728395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</v>
      </c>
    </row>
    <row r="48" spans="1:46" s="97" customFormat="1" ht="11.25">
      <c r="A48" s="8" t="s">
        <v>92</v>
      </c>
      <c r="B48" s="29">
        <v>447</v>
      </c>
      <c r="C48" s="138">
        <v>1637</v>
      </c>
      <c r="D48" s="139">
        <v>3.66219239373602</v>
      </c>
      <c r="E48" s="166">
        <v>169</v>
      </c>
      <c r="F48" s="167">
        <v>441</v>
      </c>
      <c r="G48" s="139">
        <v>2.6094674556213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2.63323353293413</v>
      </c>
      <c r="Q48" s="171">
        <v>304</v>
      </c>
      <c r="R48" s="170">
        <v>891</v>
      </c>
      <c r="S48" s="139">
        <v>2.93092105263158</v>
      </c>
      <c r="T48" s="171">
        <v>7201</v>
      </c>
      <c r="U48" s="170">
        <v>18832</v>
      </c>
      <c r="V48" s="139">
        <v>2.615192334398</v>
      </c>
      <c r="W48" s="171">
        <v>41</v>
      </c>
      <c r="X48" s="170">
        <v>127</v>
      </c>
      <c r="Y48" s="139">
        <v>3.09756097560976</v>
      </c>
      <c r="Z48" s="171">
        <v>2103</v>
      </c>
      <c r="AA48" s="170">
        <v>7500</v>
      </c>
      <c r="AB48" s="139">
        <v>3.56633380884451</v>
      </c>
      <c r="AC48" s="171">
        <v>7809</v>
      </c>
      <c r="AD48" s="170">
        <v>21642</v>
      </c>
      <c r="AE48" s="139">
        <v>2.7714175950826</v>
      </c>
      <c r="AF48" s="171">
        <v>836</v>
      </c>
      <c r="AG48" s="170">
        <v>4321</v>
      </c>
      <c r="AH48" s="139">
        <v>5.16866028708134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2.84334668446818</v>
      </c>
    </row>
    <row r="49" spans="1:46" s="97" customFormat="1" ht="11.25">
      <c r="A49" s="8" t="s">
        <v>91</v>
      </c>
      <c r="B49" s="29">
        <v>319</v>
      </c>
      <c r="C49" s="138">
        <v>1518</v>
      </c>
      <c r="D49" s="139">
        <v>4.75862068965517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3.1585308056872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3.71405750798722</v>
      </c>
      <c r="AC49" s="171">
        <v>7915</v>
      </c>
      <c r="AD49" s="170">
        <v>22199</v>
      </c>
      <c r="AE49" s="139">
        <v>2.80467466835123</v>
      </c>
      <c r="AF49" s="171">
        <v>487</v>
      </c>
      <c r="AG49" s="170">
        <v>1538</v>
      </c>
      <c r="AH49" s="139">
        <v>3.15811088295688</v>
      </c>
      <c r="AI49" s="171">
        <v>1293</v>
      </c>
      <c r="AJ49" s="170">
        <v>3455</v>
      </c>
      <c r="AK49" s="139">
        <v>2.67208043310131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4.16666666666667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3.119599800666999</v>
      </c>
    </row>
    <row r="50" spans="1:46" s="97" customFormat="1" ht="11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</v>
      </c>
      <c r="Q50" s="171">
        <v>756</v>
      </c>
      <c r="R50" s="170">
        <v>1715</v>
      </c>
      <c r="S50" s="139">
        <v>2.26851851851852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</v>
      </c>
      <c r="Z50" s="171">
        <v>2289</v>
      </c>
      <c r="AA50" s="170">
        <v>7887</v>
      </c>
      <c r="AB50" s="139">
        <v>3.44560943643512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</v>
      </c>
      <c r="AI50" s="171">
        <v>1037</v>
      </c>
      <c r="AJ50" s="170">
        <v>2398</v>
      </c>
      <c r="AK50" s="139">
        <v>2.31243972999036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4.93518518518519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ht="11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</v>
      </c>
      <c r="N51" s="171">
        <v>1509</v>
      </c>
      <c r="O51" s="170">
        <v>3144</v>
      </c>
      <c r="P51" s="139">
        <v>2.08349900596421</v>
      </c>
      <c r="Q51" s="171">
        <v>1043</v>
      </c>
      <c r="R51" s="170">
        <v>2141</v>
      </c>
      <c r="S51" s="139">
        <v>2.05273250239693</v>
      </c>
      <c r="T51" s="171">
        <v>1490</v>
      </c>
      <c r="U51" s="170">
        <v>3935</v>
      </c>
      <c r="V51" s="139">
        <v>2.64093959731544</v>
      </c>
      <c r="W51" s="171">
        <v>565</v>
      </c>
      <c r="X51" s="170">
        <v>1167</v>
      </c>
      <c r="Y51" s="139">
        <v>2.06548672566372</v>
      </c>
      <c r="Z51" s="171">
        <v>2309</v>
      </c>
      <c r="AA51" s="170">
        <v>5509</v>
      </c>
      <c r="AB51" s="139">
        <v>2.38588133391078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</v>
      </c>
      <c r="AI51" s="171">
        <v>1342</v>
      </c>
      <c r="AJ51" s="170">
        <v>2467</v>
      </c>
      <c r="AK51" s="139">
        <v>1.83830104321908</v>
      </c>
      <c r="AL51" s="171">
        <v>322</v>
      </c>
      <c r="AM51" s="170">
        <v>674</v>
      </c>
      <c r="AN51" s="139">
        <v>2.09316770186335</v>
      </c>
      <c r="AO51" s="143">
        <v>627</v>
      </c>
      <c r="AP51" s="142">
        <v>1317</v>
      </c>
      <c r="AQ51" s="149">
        <v>2.10047846889952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</v>
      </c>
    </row>
    <row r="52" spans="1:46" s="97" customFormat="1" ht="11.25">
      <c r="A52" s="8" t="s">
        <v>42</v>
      </c>
      <c r="B52" s="29">
        <v>1298</v>
      </c>
      <c r="C52" s="138">
        <v>7225</v>
      </c>
      <c r="D52" s="139">
        <v>5.56625577812019</v>
      </c>
      <c r="E52" s="166">
        <v>969</v>
      </c>
      <c r="F52" s="167">
        <v>3494</v>
      </c>
      <c r="G52" s="139">
        <v>3.60577915376677</v>
      </c>
      <c r="H52" s="168">
        <v>7808</v>
      </c>
      <c r="I52" s="169">
        <v>18535</v>
      </c>
      <c r="J52" s="139">
        <v>2.37384733606557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</v>
      </c>
      <c r="AF52" s="171">
        <v>1131</v>
      </c>
      <c r="AG52" s="170">
        <v>5742</v>
      </c>
      <c r="AH52" s="139">
        <v>5.07692307692308</v>
      </c>
      <c r="AI52" s="171">
        <v>1430</v>
      </c>
      <c r="AJ52" s="170">
        <v>4184</v>
      </c>
      <c r="AK52" s="139">
        <v>2.92587412587413</v>
      </c>
      <c r="AL52" s="171">
        <v>249</v>
      </c>
      <c r="AM52" s="170">
        <v>499</v>
      </c>
      <c r="AN52" s="139">
        <v>2.00401606425703</v>
      </c>
      <c r="AO52" s="143">
        <v>223</v>
      </c>
      <c r="AP52" s="142">
        <v>691</v>
      </c>
      <c r="AQ52" s="149">
        <v>3.09865470852018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ht="11.25">
      <c r="A53" s="8" t="s">
        <v>63</v>
      </c>
      <c r="B53" s="29">
        <v>846</v>
      </c>
      <c r="C53" s="138">
        <v>1674</v>
      </c>
      <c r="D53" s="139">
        <v>1.97872340425532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2.46286472148541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1.68123620309051</v>
      </c>
      <c r="W53" s="171">
        <v>183</v>
      </c>
      <c r="X53" s="170">
        <v>502</v>
      </c>
      <c r="Y53" s="139">
        <v>2.7431693989071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2.58823529411765</v>
      </c>
      <c r="AO53" s="143">
        <v>149</v>
      </c>
      <c r="AP53" s="142">
        <v>376</v>
      </c>
      <c r="AQ53" s="149">
        <v>2.52348993288591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ht="11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1.84874927283304</v>
      </c>
      <c r="K54" s="168">
        <v>8121</v>
      </c>
      <c r="L54" s="170">
        <v>13776</v>
      </c>
      <c r="M54" s="139">
        <v>1.69634281492427</v>
      </c>
      <c r="N54" s="171">
        <v>533</v>
      </c>
      <c r="O54" s="170">
        <v>1309</v>
      </c>
      <c r="P54" s="139">
        <v>2.45590994371482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</v>
      </c>
      <c r="W54" s="171">
        <v>118</v>
      </c>
      <c r="X54" s="170">
        <v>342</v>
      </c>
      <c r="Y54" s="139">
        <v>2.89830508474576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</v>
      </c>
      <c r="AL54" s="171">
        <v>106</v>
      </c>
      <c r="AM54" s="170">
        <v>111</v>
      </c>
      <c r="AN54" s="139">
        <v>1.04716981132075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ht="11.25">
      <c r="A55" s="8" t="s">
        <v>40</v>
      </c>
      <c r="B55" s="29">
        <v>874</v>
      </c>
      <c r="C55" s="138">
        <v>2876</v>
      </c>
      <c r="D55" s="139">
        <v>3.29061784897025</v>
      </c>
      <c r="E55" s="166">
        <v>825</v>
      </c>
      <c r="F55" s="167">
        <v>1655</v>
      </c>
      <c r="G55" s="139">
        <v>2.00606060606061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</v>
      </c>
      <c r="T55" s="171">
        <v>1251</v>
      </c>
      <c r="U55" s="170">
        <v>4166</v>
      </c>
      <c r="V55" s="139">
        <v>3.33013589128697</v>
      </c>
      <c r="W55" s="171">
        <v>548</v>
      </c>
      <c r="X55" s="170">
        <v>1303</v>
      </c>
      <c r="Y55" s="139">
        <v>2.37773722627737</v>
      </c>
      <c r="Z55" s="171">
        <v>2647</v>
      </c>
      <c r="AA55" s="170">
        <v>6738</v>
      </c>
      <c r="AB55" s="139">
        <v>2.54552323384964</v>
      </c>
      <c r="AC55" s="171">
        <v>5982</v>
      </c>
      <c r="AD55" s="170">
        <v>12031</v>
      </c>
      <c r="AE55" s="139">
        <v>2.01120026746907</v>
      </c>
      <c r="AF55" s="171">
        <v>1301</v>
      </c>
      <c r="AG55" s="170">
        <v>3773</v>
      </c>
      <c r="AH55" s="139">
        <v>2.90007686395081</v>
      </c>
      <c r="AI55" s="171">
        <v>816</v>
      </c>
      <c r="AJ55" s="170">
        <v>1893</v>
      </c>
      <c r="AK55" s="139">
        <v>2.31985294117647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ht="11.25">
      <c r="A56" s="8" t="s">
        <v>39</v>
      </c>
      <c r="B56" s="29">
        <v>1145</v>
      </c>
      <c r="C56" s="138">
        <v>4084</v>
      </c>
      <c r="D56" s="139">
        <v>3.56681222707424</v>
      </c>
      <c r="E56" s="166">
        <v>455</v>
      </c>
      <c r="F56" s="167">
        <v>1882</v>
      </c>
      <c r="G56" s="139">
        <v>4.13626373626374</v>
      </c>
      <c r="H56" s="168">
        <v>6698</v>
      </c>
      <c r="I56" s="169">
        <v>15510</v>
      </c>
      <c r="J56" s="139">
        <v>2.31561660197074</v>
      </c>
      <c r="K56" s="168">
        <v>1673</v>
      </c>
      <c r="L56" s="170">
        <v>4501</v>
      </c>
      <c r="M56" s="139">
        <v>2.69037656903766</v>
      </c>
      <c r="N56" s="171">
        <v>943</v>
      </c>
      <c r="O56" s="170">
        <v>2548</v>
      </c>
      <c r="P56" s="139">
        <v>2.70201484623542</v>
      </c>
      <c r="Q56" s="171">
        <v>399</v>
      </c>
      <c r="R56" s="170">
        <v>1034</v>
      </c>
      <c r="S56" s="139">
        <v>2.59147869674185</v>
      </c>
      <c r="T56" s="171">
        <v>2693</v>
      </c>
      <c r="U56" s="170">
        <v>8380</v>
      </c>
      <c r="V56" s="139">
        <v>3.11177125881916</v>
      </c>
      <c r="W56" s="171">
        <v>116</v>
      </c>
      <c r="X56" s="170">
        <v>393</v>
      </c>
      <c r="Y56" s="139">
        <v>3.38793103448276</v>
      </c>
      <c r="Z56" s="171">
        <v>1161</v>
      </c>
      <c r="AA56" s="170">
        <v>4171</v>
      </c>
      <c r="AB56" s="139">
        <v>3.59259259259259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3.36252189141856</v>
      </c>
      <c r="AI56" s="171">
        <v>505</v>
      </c>
      <c r="AJ56" s="170">
        <v>1288</v>
      </c>
      <c r="AK56" s="139">
        <v>2.55049504950495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ht="11.25">
      <c r="A57" s="8" t="s">
        <v>48</v>
      </c>
      <c r="B57" s="29">
        <v>239</v>
      </c>
      <c r="C57" s="138">
        <v>925</v>
      </c>
      <c r="D57" s="139">
        <v>3.87029288702929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</v>
      </c>
      <c r="N57" s="171">
        <v>510</v>
      </c>
      <c r="O57" s="170">
        <v>1488</v>
      </c>
      <c r="P57" s="139">
        <v>2.91764705882353</v>
      </c>
      <c r="Q57" s="171">
        <v>379</v>
      </c>
      <c r="R57" s="170">
        <v>1043</v>
      </c>
      <c r="S57" s="139">
        <v>2.75197889182058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4.46575342465753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4.39972144846797</v>
      </c>
      <c r="AL57" s="171">
        <v>167</v>
      </c>
      <c r="AM57" s="170">
        <v>518</v>
      </c>
      <c r="AN57" s="139">
        <v>3.10179640718563</v>
      </c>
      <c r="AO57" s="143">
        <v>84</v>
      </c>
      <c r="AP57" s="142">
        <v>388</v>
      </c>
      <c r="AQ57" s="149">
        <v>4.61904761904762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ht="11.25">
      <c r="A58" s="8" t="s">
        <v>56</v>
      </c>
      <c r="B58" s="29">
        <v>618</v>
      </c>
      <c r="C58" s="138">
        <v>1966</v>
      </c>
      <c r="D58" s="139">
        <v>3.18122977346278</v>
      </c>
      <c r="E58" s="166">
        <v>415</v>
      </c>
      <c r="F58" s="167">
        <v>1105</v>
      </c>
      <c r="G58" s="139">
        <v>2.66265060240964</v>
      </c>
      <c r="H58" s="168">
        <v>7775</v>
      </c>
      <c r="I58" s="169">
        <v>16297</v>
      </c>
      <c r="J58" s="139">
        <v>2.09607717041801</v>
      </c>
      <c r="K58" s="168">
        <v>1203</v>
      </c>
      <c r="L58" s="170">
        <v>2381</v>
      </c>
      <c r="M58" s="139">
        <v>1.97921862011638</v>
      </c>
      <c r="N58" s="171">
        <v>903</v>
      </c>
      <c r="O58" s="170">
        <v>2651</v>
      </c>
      <c r="P58" s="139">
        <v>2.93576965669989</v>
      </c>
      <c r="Q58" s="171">
        <v>978</v>
      </c>
      <c r="R58" s="170">
        <v>1949</v>
      </c>
      <c r="S58" s="139">
        <v>1.99284253578732</v>
      </c>
      <c r="T58" s="171">
        <v>818</v>
      </c>
      <c r="U58" s="170">
        <v>1653</v>
      </c>
      <c r="V58" s="139">
        <v>2.02078239608802</v>
      </c>
      <c r="W58" s="171">
        <v>167</v>
      </c>
      <c r="X58" s="170">
        <v>518</v>
      </c>
      <c r="Y58" s="139">
        <v>3.10179640718563</v>
      </c>
      <c r="Z58" s="171">
        <v>1489</v>
      </c>
      <c r="AA58" s="170">
        <v>4861</v>
      </c>
      <c r="AB58" s="139">
        <v>3.26460711887173</v>
      </c>
      <c r="AC58" s="171">
        <v>6242</v>
      </c>
      <c r="AD58" s="170">
        <v>18424</v>
      </c>
      <c r="AE58" s="139">
        <v>2.95161807113105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</v>
      </c>
      <c r="AO58" s="143">
        <v>149</v>
      </c>
      <c r="AP58" s="142">
        <v>566</v>
      </c>
      <c r="AQ58" s="149">
        <v>3.79865771812081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ht="11.25">
      <c r="A59" s="8" t="s">
        <v>90</v>
      </c>
      <c r="B59" s="29">
        <v>386</v>
      </c>
      <c r="C59" s="138">
        <v>1009</v>
      </c>
      <c r="D59" s="139">
        <v>2.6139896373057</v>
      </c>
      <c r="E59" s="166">
        <v>340</v>
      </c>
      <c r="F59" s="167">
        <v>1426</v>
      </c>
      <c r="G59" s="139">
        <v>4.19411764705882</v>
      </c>
      <c r="H59" s="168">
        <v>9269</v>
      </c>
      <c r="I59" s="169">
        <v>17421</v>
      </c>
      <c r="J59" s="139">
        <v>1.87949077570396</v>
      </c>
      <c r="K59" s="168">
        <v>2027</v>
      </c>
      <c r="L59" s="170">
        <v>3765</v>
      </c>
      <c r="M59" s="139">
        <v>1.85742476566354</v>
      </c>
      <c r="N59" s="171">
        <v>1082</v>
      </c>
      <c r="O59" s="170">
        <v>2713</v>
      </c>
      <c r="P59" s="139">
        <v>2.50739371534196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3.5668449197861</v>
      </c>
      <c r="Z59" s="171">
        <v>1506</v>
      </c>
      <c r="AA59" s="170">
        <v>4722</v>
      </c>
      <c r="AB59" s="139">
        <v>3.13545816733068</v>
      </c>
      <c r="AC59" s="171">
        <v>4494</v>
      </c>
      <c r="AD59" s="170">
        <v>11051</v>
      </c>
      <c r="AE59" s="139">
        <v>2.45905651980418</v>
      </c>
      <c r="AF59" s="171">
        <v>458</v>
      </c>
      <c r="AG59" s="170">
        <v>1330</v>
      </c>
      <c r="AH59" s="139">
        <v>2.90393013100437</v>
      </c>
      <c r="AI59" s="171">
        <v>531</v>
      </c>
      <c r="AJ59" s="170">
        <v>1331</v>
      </c>
      <c r="AK59" s="139">
        <v>2.50659133709981</v>
      </c>
      <c r="AL59" s="171">
        <v>173</v>
      </c>
      <c r="AM59" s="170">
        <v>524</v>
      </c>
      <c r="AN59" s="139">
        <v>3.02890173410405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ht="11.25">
      <c r="A60" s="8" t="s">
        <v>89</v>
      </c>
      <c r="B60" s="29">
        <v>378</v>
      </c>
      <c r="C60" s="138">
        <v>1095</v>
      </c>
      <c r="D60" s="139">
        <v>2.8968253968254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2.16466721446179</v>
      </c>
      <c r="K60" s="168">
        <v>985</v>
      </c>
      <c r="L60" s="170">
        <v>2063</v>
      </c>
      <c r="M60" s="139">
        <v>2.09441624365482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3.07328605200946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ht="11.25">
      <c r="A61" s="8" t="s">
        <v>61</v>
      </c>
      <c r="B61" s="29">
        <v>1132</v>
      </c>
      <c r="C61" s="138">
        <v>3400</v>
      </c>
      <c r="D61" s="139">
        <v>3.00353356890459</v>
      </c>
      <c r="E61" s="166">
        <v>966</v>
      </c>
      <c r="F61" s="167">
        <v>4573</v>
      </c>
      <c r="G61" s="139">
        <v>4.73395445134576</v>
      </c>
      <c r="H61" s="168">
        <v>5781</v>
      </c>
      <c r="I61" s="169">
        <v>14780</v>
      </c>
      <c r="J61" s="139">
        <v>2.55665109842588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3.17497103128621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</v>
      </c>
      <c r="AC61" s="171">
        <v>1135</v>
      </c>
      <c r="AD61" s="170">
        <v>2500</v>
      </c>
      <c r="AE61" s="139">
        <v>2.20264317180617</v>
      </c>
      <c r="AF61" s="171">
        <v>745</v>
      </c>
      <c r="AG61" s="170">
        <v>2407</v>
      </c>
      <c r="AH61" s="139">
        <v>3.23087248322148</v>
      </c>
      <c r="AI61" s="171">
        <v>717</v>
      </c>
      <c r="AJ61" s="170">
        <v>1807</v>
      </c>
      <c r="AK61" s="139">
        <v>2.52022315202232</v>
      </c>
      <c r="AL61" s="171">
        <v>241</v>
      </c>
      <c r="AM61" s="170">
        <v>585</v>
      </c>
      <c r="AN61" s="139">
        <v>2.42738589211618</v>
      </c>
      <c r="AO61" s="143">
        <v>513</v>
      </c>
      <c r="AP61" s="142">
        <v>2639</v>
      </c>
      <c r="AQ61" s="149">
        <v>5.14424951267056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2.992287098419174</v>
      </c>
    </row>
    <row r="62" spans="1:46" s="97" customFormat="1" ht="11.25">
      <c r="A62" s="8" t="s">
        <v>57</v>
      </c>
      <c r="B62" s="29">
        <v>137</v>
      </c>
      <c r="C62" s="138">
        <v>659</v>
      </c>
      <c r="D62" s="139">
        <v>4.81021897810219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2.58228379513014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</v>
      </c>
      <c r="T62" s="171">
        <v>333</v>
      </c>
      <c r="U62" s="170">
        <v>986</v>
      </c>
      <c r="V62" s="139">
        <v>2.96096096096096</v>
      </c>
      <c r="W62" s="171">
        <v>84</v>
      </c>
      <c r="X62" s="170">
        <v>329</v>
      </c>
      <c r="Y62" s="139">
        <v>3.91666666666667</v>
      </c>
      <c r="Z62" s="171">
        <v>954</v>
      </c>
      <c r="AA62" s="170">
        <v>4114</v>
      </c>
      <c r="AB62" s="139">
        <v>4.31236897274633</v>
      </c>
      <c r="AC62" s="171">
        <v>4289</v>
      </c>
      <c r="AD62" s="170">
        <v>14491</v>
      </c>
      <c r="AE62" s="139">
        <v>3.37864304033574</v>
      </c>
      <c r="AF62" s="171">
        <v>301</v>
      </c>
      <c r="AG62" s="170">
        <v>1798</v>
      </c>
      <c r="AH62" s="139">
        <v>5.9734219269103</v>
      </c>
      <c r="AI62" s="171">
        <v>386</v>
      </c>
      <c r="AJ62" s="170">
        <v>1128</v>
      </c>
      <c r="AK62" s="139">
        <v>2.92227979274611</v>
      </c>
      <c r="AL62" s="171">
        <v>36</v>
      </c>
      <c r="AM62" s="170">
        <v>118</v>
      </c>
      <c r="AN62" s="139">
        <v>3.27777777777778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ht="11.25">
      <c r="A63" s="8" t="s">
        <v>83</v>
      </c>
      <c r="B63" s="29">
        <v>775</v>
      </c>
      <c r="C63" s="138">
        <v>2121</v>
      </c>
      <c r="D63" s="139">
        <v>2.73677419354839</v>
      </c>
      <c r="E63" s="166">
        <v>288</v>
      </c>
      <c r="F63" s="167">
        <v>748</v>
      </c>
      <c r="G63" s="139">
        <v>2.59722222222222</v>
      </c>
      <c r="H63" s="171">
        <v>4282</v>
      </c>
      <c r="I63" s="170">
        <v>8013</v>
      </c>
      <c r="J63" s="139">
        <v>1.87132181223727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</v>
      </c>
      <c r="AC63" s="171">
        <v>2812</v>
      </c>
      <c r="AD63" s="170">
        <v>6582</v>
      </c>
      <c r="AE63" s="139">
        <v>2.34068278805121</v>
      </c>
      <c r="AF63" s="171">
        <v>2602</v>
      </c>
      <c r="AG63" s="170">
        <v>5447</v>
      </c>
      <c r="AH63" s="139">
        <v>2.09338970023059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</v>
      </c>
      <c r="AO63" s="143">
        <v>76</v>
      </c>
      <c r="AP63" s="142">
        <v>392</v>
      </c>
      <c r="AQ63" s="149">
        <v>5.15789473684211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</v>
      </c>
    </row>
    <row r="64" spans="1:46" s="97" customFormat="1" ht="11.25">
      <c r="A64" s="40" t="s">
        <v>67</v>
      </c>
      <c r="B64" s="35">
        <v>366</v>
      </c>
      <c r="C64" s="142">
        <v>1145</v>
      </c>
      <c r="D64" s="149">
        <v>3.12841530054645</v>
      </c>
      <c r="E64" s="171">
        <v>258</v>
      </c>
      <c r="F64" s="170">
        <v>779</v>
      </c>
      <c r="G64" s="149">
        <v>3.01937984496124</v>
      </c>
      <c r="H64" s="172">
        <v>6240</v>
      </c>
      <c r="I64" s="173">
        <v>12772</v>
      </c>
      <c r="J64" s="149">
        <v>2.04679487179487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2.38028169014085</v>
      </c>
      <c r="Q64" s="171">
        <v>926</v>
      </c>
      <c r="R64" s="170">
        <v>1893</v>
      </c>
      <c r="S64" s="149">
        <v>2.04427645788337</v>
      </c>
      <c r="T64" s="171">
        <v>1324</v>
      </c>
      <c r="U64" s="170">
        <v>2516</v>
      </c>
      <c r="V64" s="149">
        <v>1.90030211480363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</v>
      </c>
      <c r="AC64" s="171">
        <v>3573</v>
      </c>
      <c r="AD64" s="170">
        <v>9506</v>
      </c>
      <c r="AE64" s="149">
        <v>2.66050937587462</v>
      </c>
      <c r="AF64" s="171">
        <v>465</v>
      </c>
      <c r="AG64" s="170">
        <v>1292</v>
      </c>
      <c r="AH64" s="149">
        <v>2.77849462365591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ht="11.25">
      <c r="A65" s="8" t="s">
        <v>65</v>
      </c>
      <c r="B65" s="29">
        <v>577</v>
      </c>
      <c r="C65" s="138">
        <v>1995</v>
      </c>
      <c r="D65" s="139">
        <v>3.45753899480069</v>
      </c>
      <c r="E65" s="166">
        <v>436</v>
      </c>
      <c r="F65" s="167">
        <v>1381</v>
      </c>
      <c r="G65" s="139">
        <v>3.16743119266055</v>
      </c>
      <c r="H65" s="168">
        <v>5516</v>
      </c>
      <c r="I65" s="169">
        <v>13874</v>
      </c>
      <c r="J65" s="139">
        <v>2.51522842639594</v>
      </c>
      <c r="K65" s="168">
        <v>846</v>
      </c>
      <c r="L65" s="170">
        <v>1957</v>
      </c>
      <c r="M65" s="139">
        <v>2.31323877068558</v>
      </c>
      <c r="N65" s="171">
        <v>667</v>
      </c>
      <c r="O65" s="170">
        <v>1485</v>
      </c>
      <c r="P65" s="139">
        <v>2.2263868065967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</v>
      </c>
      <c r="Z65" s="171">
        <v>1453</v>
      </c>
      <c r="AA65" s="170">
        <v>3551</v>
      </c>
      <c r="AB65" s="139">
        <v>2.44390915347557</v>
      </c>
      <c r="AC65" s="171">
        <v>2438</v>
      </c>
      <c r="AD65" s="170">
        <v>5861</v>
      </c>
      <c r="AE65" s="139">
        <v>2.40401968826907</v>
      </c>
      <c r="AF65" s="171">
        <v>525</v>
      </c>
      <c r="AG65" s="170">
        <v>1503</v>
      </c>
      <c r="AH65" s="139">
        <v>2.86285714285714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ht="11.25">
      <c r="A66" s="8" t="s">
        <v>84</v>
      </c>
      <c r="B66" s="29">
        <v>206</v>
      </c>
      <c r="C66" s="138">
        <v>738</v>
      </c>
      <c r="D66" s="139">
        <v>3.58252427184466</v>
      </c>
      <c r="E66" s="166">
        <v>593</v>
      </c>
      <c r="F66" s="167">
        <v>2537</v>
      </c>
      <c r="G66" s="139">
        <v>4.27824620573356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</v>
      </c>
      <c r="T66" s="171">
        <v>101</v>
      </c>
      <c r="U66" s="170">
        <v>357</v>
      </c>
      <c r="V66" s="139">
        <v>3.53465346534653</v>
      </c>
      <c r="W66" s="171">
        <v>178</v>
      </c>
      <c r="X66" s="170">
        <v>907</v>
      </c>
      <c r="Y66" s="139">
        <v>5.09550561797753</v>
      </c>
      <c r="Z66" s="171">
        <v>1271</v>
      </c>
      <c r="AA66" s="170">
        <v>4384</v>
      </c>
      <c r="AB66" s="139">
        <v>3.4492525570417</v>
      </c>
      <c r="AC66" s="171">
        <v>1725</v>
      </c>
      <c r="AD66" s="170">
        <v>4101</v>
      </c>
      <c r="AE66" s="139">
        <v>2.37739130434783</v>
      </c>
      <c r="AF66" s="171">
        <v>269</v>
      </c>
      <c r="AG66" s="170">
        <v>813</v>
      </c>
      <c r="AH66" s="139">
        <v>3.02230483271375</v>
      </c>
      <c r="AI66" s="171">
        <v>510</v>
      </c>
      <c r="AJ66" s="170">
        <v>1088</v>
      </c>
      <c r="AK66" s="139">
        <v>2.13333333333333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</v>
      </c>
    </row>
    <row r="67" spans="1:46" s="97" customFormat="1" ht="11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3.08344370860927</v>
      </c>
      <c r="H67" s="168">
        <v>3054</v>
      </c>
      <c r="I67" s="169">
        <v>6268</v>
      </c>
      <c r="J67" s="139">
        <v>2.05239030779306</v>
      </c>
      <c r="K67" s="168">
        <v>1020</v>
      </c>
      <c r="L67" s="170">
        <v>4592</v>
      </c>
      <c r="M67" s="139">
        <v>4.50196078431373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</v>
      </c>
      <c r="T67" s="171">
        <v>543</v>
      </c>
      <c r="U67" s="170">
        <v>1257</v>
      </c>
      <c r="V67" s="139">
        <v>2.31491712707182</v>
      </c>
      <c r="W67" s="171">
        <v>369</v>
      </c>
      <c r="X67" s="170">
        <v>2260</v>
      </c>
      <c r="Y67" s="139">
        <v>6.12466124661247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2.71604938271605</v>
      </c>
      <c r="AO67" s="143">
        <v>334</v>
      </c>
      <c r="AP67" s="142">
        <v>1691</v>
      </c>
      <c r="AQ67" s="149">
        <v>5.06287425149701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</v>
      </c>
    </row>
    <row r="68" spans="1:46" s="97" customFormat="1" ht="11.25">
      <c r="A68" s="8" t="s">
        <v>54</v>
      </c>
      <c r="B68" s="29">
        <v>357</v>
      </c>
      <c r="C68" s="138">
        <v>1307</v>
      </c>
      <c r="D68" s="139">
        <v>3.66106442577031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2.10473537604457</v>
      </c>
      <c r="K68" s="168">
        <v>583</v>
      </c>
      <c r="L68" s="170">
        <v>2069</v>
      </c>
      <c r="M68" s="139">
        <v>3.54888507718696</v>
      </c>
      <c r="N68" s="171">
        <v>805</v>
      </c>
      <c r="O68" s="170">
        <v>2123</v>
      </c>
      <c r="P68" s="139">
        <v>2.63726708074534</v>
      </c>
      <c r="Q68" s="171">
        <v>347</v>
      </c>
      <c r="R68" s="170">
        <v>700</v>
      </c>
      <c r="S68" s="139">
        <v>2.01729106628242</v>
      </c>
      <c r="T68" s="171">
        <v>318</v>
      </c>
      <c r="U68" s="170">
        <v>822</v>
      </c>
      <c r="V68" s="139">
        <v>2.58490566037736</v>
      </c>
      <c r="W68" s="171">
        <v>141</v>
      </c>
      <c r="X68" s="170">
        <v>450</v>
      </c>
      <c r="Y68" s="139">
        <v>3.19148936170213</v>
      </c>
      <c r="Z68" s="171">
        <v>757</v>
      </c>
      <c r="AA68" s="170">
        <v>2120</v>
      </c>
      <c r="AB68" s="139">
        <v>2.8005284015852</v>
      </c>
      <c r="AC68" s="171">
        <v>1184</v>
      </c>
      <c r="AD68" s="170">
        <v>3105</v>
      </c>
      <c r="AE68" s="139">
        <v>2.62246621621622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ht="11.25">
      <c r="A69" s="8" t="s">
        <v>64</v>
      </c>
      <c r="B69" s="29">
        <v>2171</v>
      </c>
      <c r="C69" s="138">
        <v>5281</v>
      </c>
      <c r="D69" s="139">
        <v>2.43251957623215</v>
      </c>
      <c r="E69" s="166">
        <v>1562</v>
      </c>
      <c r="F69" s="167">
        <v>3453</v>
      </c>
      <c r="G69" s="139">
        <v>2.21062740076825</v>
      </c>
      <c r="H69" s="168">
        <v>2581</v>
      </c>
      <c r="I69" s="169">
        <v>3998</v>
      </c>
      <c r="J69" s="139">
        <v>1.54901201084851</v>
      </c>
      <c r="K69" s="168">
        <v>950</v>
      </c>
      <c r="L69" s="170">
        <v>1392</v>
      </c>
      <c r="M69" s="139">
        <v>1.46526315789474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1.75255623721881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2.1359649122807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2.59357277882798</v>
      </c>
      <c r="AI69" s="171">
        <v>1584</v>
      </c>
      <c r="AJ69" s="170">
        <v>3329</v>
      </c>
      <c r="AK69" s="139">
        <v>2.10164141414141</v>
      </c>
      <c r="AL69" s="171">
        <v>208</v>
      </c>
      <c r="AM69" s="170">
        <v>360</v>
      </c>
      <c r="AN69" s="139">
        <v>1.73076923076923</v>
      </c>
      <c r="AO69" s="143">
        <v>293</v>
      </c>
      <c r="AP69" s="142">
        <v>826</v>
      </c>
      <c r="AQ69" s="149">
        <v>2.81911262798635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1.97284166932144</v>
      </c>
    </row>
    <row r="70" spans="1:46" s="97" customFormat="1" ht="11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</v>
      </c>
      <c r="N70" s="171">
        <v>84</v>
      </c>
      <c r="O70" s="170">
        <v>246</v>
      </c>
      <c r="P70" s="139">
        <v>2.92857142857143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</v>
      </c>
      <c r="AC70" s="171">
        <v>2567</v>
      </c>
      <c r="AD70" s="170">
        <v>10366</v>
      </c>
      <c r="AE70" s="139">
        <v>4.03817686014803</v>
      </c>
      <c r="AF70" s="171">
        <v>207</v>
      </c>
      <c r="AG70" s="170">
        <v>616</v>
      </c>
      <c r="AH70" s="139">
        <v>2.97584541062802</v>
      </c>
      <c r="AI70" s="171">
        <v>201</v>
      </c>
      <c r="AJ70" s="170">
        <v>514</v>
      </c>
      <c r="AK70" s="139">
        <v>2.55721393034826</v>
      </c>
      <c r="AL70" s="171">
        <v>6</v>
      </c>
      <c r="AM70" s="170">
        <v>31</v>
      </c>
      <c r="AN70" s="139">
        <v>5.16666666666667</v>
      </c>
      <c r="AO70" s="143">
        <v>11</v>
      </c>
      <c r="AP70" s="142">
        <v>16</v>
      </c>
      <c r="AQ70" s="149">
        <v>1.45454545454545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</v>
      </c>
    </row>
    <row r="71" spans="1:46" s="97" customFormat="1" ht="11.25">
      <c r="A71" s="8" t="s">
        <v>72</v>
      </c>
      <c r="B71" s="29">
        <v>214</v>
      </c>
      <c r="C71" s="138">
        <v>514</v>
      </c>
      <c r="D71" s="139">
        <v>2.4018691588785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2.30635624538064</v>
      </c>
      <c r="K71" s="168">
        <v>2316</v>
      </c>
      <c r="L71" s="170">
        <v>4327</v>
      </c>
      <c r="M71" s="139">
        <v>1.86830742659758</v>
      </c>
      <c r="N71" s="171">
        <v>320</v>
      </c>
      <c r="O71" s="170">
        <v>887</v>
      </c>
      <c r="P71" s="139">
        <v>2.771875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3.75373134328358</v>
      </c>
      <c r="AC71" s="171">
        <v>2068</v>
      </c>
      <c r="AD71" s="170">
        <v>5954</v>
      </c>
      <c r="AE71" s="139">
        <v>2.87911025145068</v>
      </c>
      <c r="AF71" s="171">
        <v>292</v>
      </c>
      <c r="AG71" s="170">
        <v>589</v>
      </c>
      <c r="AH71" s="139">
        <v>2.01712328767123</v>
      </c>
      <c r="AI71" s="171">
        <v>240</v>
      </c>
      <c r="AJ71" s="170">
        <v>573</v>
      </c>
      <c r="AK71" s="139">
        <v>2.3875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ht="11.25">
      <c r="A72" s="8" t="s">
        <v>94</v>
      </c>
      <c r="B72" s="29">
        <v>101</v>
      </c>
      <c r="C72" s="138">
        <v>300</v>
      </c>
      <c r="D72" s="139">
        <v>2.97029702970297</v>
      </c>
      <c r="E72" s="166">
        <v>45</v>
      </c>
      <c r="F72" s="167">
        <v>217</v>
      </c>
      <c r="G72" s="139">
        <v>4.82222222222222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3.51063829787234</v>
      </c>
      <c r="T72" s="171">
        <v>1536</v>
      </c>
      <c r="U72" s="170">
        <v>4361</v>
      </c>
      <c r="V72" s="139">
        <v>2.83919270833333</v>
      </c>
      <c r="W72" s="171">
        <v>9</v>
      </c>
      <c r="X72" s="170">
        <v>15</v>
      </c>
      <c r="Y72" s="139">
        <v>1.66666666666667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3.46382978723404</v>
      </c>
      <c r="AF72" s="171">
        <v>217</v>
      </c>
      <c r="AG72" s="170">
        <v>861</v>
      </c>
      <c r="AH72" s="139">
        <v>3.96774193548387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</v>
      </c>
      <c r="AO72" s="143">
        <v>12</v>
      </c>
      <c r="AP72" s="142">
        <v>38</v>
      </c>
      <c r="AQ72" s="149">
        <v>3.16666666666667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ht="11.25">
      <c r="A73" s="8" t="s">
        <v>79</v>
      </c>
      <c r="B73" s="29">
        <v>980</v>
      </c>
      <c r="C73" s="138">
        <v>3320</v>
      </c>
      <c r="D73" s="139">
        <v>3.38775510204082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2.30555555555556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2.38780487804878</v>
      </c>
      <c r="AC73" s="171">
        <v>1138</v>
      </c>
      <c r="AD73" s="170">
        <v>2832</v>
      </c>
      <c r="AE73" s="139">
        <v>2.48857644991213</v>
      </c>
      <c r="AF73" s="171">
        <v>245</v>
      </c>
      <c r="AG73" s="170">
        <v>902</v>
      </c>
      <c r="AH73" s="139">
        <v>3.68163265306122</v>
      </c>
      <c r="AI73" s="171">
        <v>479</v>
      </c>
      <c r="AJ73" s="170">
        <v>968</v>
      </c>
      <c r="AK73" s="139">
        <v>2.02087682672234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ht="11.25">
      <c r="A74" s="8" t="s">
        <v>69</v>
      </c>
      <c r="B74" s="29">
        <v>470</v>
      </c>
      <c r="C74" s="138">
        <v>1726</v>
      </c>
      <c r="D74" s="139">
        <v>3.67234042553191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2.13114754098361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</v>
      </c>
      <c r="T74" s="171">
        <v>1172</v>
      </c>
      <c r="U74" s="170">
        <v>2829</v>
      </c>
      <c r="V74" s="139">
        <v>2.41382252559727</v>
      </c>
      <c r="W74" s="171">
        <v>73</v>
      </c>
      <c r="X74" s="170">
        <v>147</v>
      </c>
      <c r="Y74" s="139">
        <v>2.01369863013699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2.52203975799481</v>
      </c>
      <c r="AF74" s="171">
        <v>488</v>
      </c>
      <c r="AG74" s="170">
        <v>1420</v>
      </c>
      <c r="AH74" s="139">
        <v>2.90983606557377</v>
      </c>
      <c r="AI74" s="171">
        <v>1145</v>
      </c>
      <c r="AJ74" s="170">
        <v>2144</v>
      </c>
      <c r="AK74" s="139">
        <v>1.87248908296943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3.36153846153846</v>
      </c>
      <c r="AR74" s="124">
        <f aca="true" t="shared" si="3" ref="AR74:AR79">SUM(B74,E74,H74,K74,N74,Q74,T74,W74,Z74,AC74,AF74,AI74,AL74,AO74)</f>
        <v>8095</v>
      </c>
      <c r="AS74" s="124">
        <f aca="true" t="shared" si="4" ref="AS74:AS79">SUM(C74,F74,I74,L74,O74,R74,U74,X74,AA74,AD74,AG74,AJ74,AM74,AP74)</f>
        <v>19102</v>
      </c>
      <c r="AT74" s="125">
        <f aca="true" t="shared" si="5" ref="AT74:AT79">AS74/AR74</f>
        <v>2.359728227300803</v>
      </c>
    </row>
    <row r="75" spans="1:46" s="97" customFormat="1" ht="11.25">
      <c r="A75" s="8" t="s">
        <v>81</v>
      </c>
      <c r="B75" s="29">
        <v>439</v>
      </c>
      <c r="C75" s="138">
        <v>1518</v>
      </c>
      <c r="D75" s="139">
        <v>3.45785876993166</v>
      </c>
      <c r="E75" s="166">
        <v>177</v>
      </c>
      <c r="F75" s="167">
        <v>300</v>
      </c>
      <c r="G75" s="139">
        <v>1.69491525423729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2.33333333333333</v>
      </c>
      <c r="T75" s="171">
        <v>297</v>
      </c>
      <c r="U75" s="170">
        <v>654</v>
      </c>
      <c r="V75" s="139">
        <v>2.2020202020202</v>
      </c>
      <c r="W75" s="171">
        <v>34</v>
      </c>
      <c r="X75" s="170">
        <v>82</v>
      </c>
      <c r="Y75" s="139">
        <v>2.41176470588235</v>
      </c>
      <c r="Z75" s="171">
        <v>376</v>
      </c>
      <c r="AA75" s="170">
        <v>849</v>
      </c>
      <c r="AB75" s="139">
        <v>2.25797872340426</v>
      </c>
      <c r="AC75" s="171">
        <v>1072</v>
      </c>
      <c r="AD75" s="170">
        <v>2563</v>
      </c>
      <c r="AE75" s="139">
        <v>2.39085820895522</v>
      </c>
      <c r="AF75" s="171">
        <v>298</v>
      </c>
      <c r="AG75" s="170">
        <v>1390</v>
      </c>
      <c r="AH75" s="139">
        <v>4.66442953020134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2.87323943661972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ht="11.25">
      <c r="A76" s="8" t="s">
        <v>80</v>
      </c>
      <c r="B76" s="29">
        <v>508</v>
      </c>
      <c r="C76" s="138">
        <v>1954</v>
      </c>
      <c r="D76" s="139">
        <v>3.84645669291339</v>
      </c>
      <c r="E76" s="166">
        <v>142</v>
      </c>
      <c r="F76" s="167">
        <v>339</v>
      </c>
      <c r="G76" s="139">
        <v>2.38732394366197</v>
      </c>
      <c r="H76" s="168">
        <v>1776</v>
      </c>
      <c r="I76" s="169">
        <v>3779</v>
      </c>
      <c r="J76" s="139">
        <v>2.12781531531532</v>
      </c>
      <c r="K76" s="168">
        <v>653</v>
      </c>
      <c r="L76" s="170">
        <v>1506</v>
      </c>
      <c r="M76" s="139">
        <v>2.3062787136294</v>
      </c>
      <c r="N76" s="171">
        <v>283</v>
      </c>
      <c r="O76" s="170">
        <v>848</v>
      </c>
      <c r="P76" s="139">
        <v>2.99646643109541</v>
      </c>
      <c r="Q76" s="171">
        <v>157</v>
      </c>
      <c r="R76" s="170">
        <v>352</v>
      </c>
      <c r="S76" s="139">
        <v>2.24203821656051</v>
      </c>
      <c r="T76" s="171">
        <v>230</v>
      </c>
      <c r="U76" s="170">
        <v>611</v>
      </c>
      <c r="V76" s="139">
        <v>2.65652173913043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2.42716319824754</v>
      </c>
      <c r="AF76" s="171">
        <v>286</v>
      </c>
      <c r="AG76" s="170">
        <v>1168</v>
      </c>
      <c r="AH76" s="139">
        <v>4.08391608391608</v>
      </c>
      <c r="AI76" s="171">
        <v>545</v>
      </c>
      <c r="AJ76" s="170">
        <v>1230</v>
      </c>
      <c r="AK76" s="139">
        <v>2.25688073394495</v>
      </c>
      <c r="AL76" s="171">
        <v>43</v>
      </c>
      <c r="AM76" s="170">
        <v>99</v>
      </c>
      <c r="AN76" s="139">
        <v>2.30232558139535</v>
      </c>
      <c r="AO76" s="143">
        <v>139</v>
      </c>
      <c r="AP76" s="142">
        <v>912</v>
      </c>
      <c r="AQ76" s="149">
        <v>6.56115107913669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ht="11.25">
      <c r="A77" s="8" t="s">
        <v>71</v>
      </c>
      <c r="B77" s="29">
        <v>216</v>
      </c>
      <c r="C77" s="138">
        <v>593</v>
      </c>
      <c r="D77" s="139">
        <v>2.74537037037037</v>
      </c>
      <c r="E77" s="166">
        <v>195</v>
      </c>
      <c r="F77" s="167">
        <v>461</v>
      </c>
      <c r="G77" s="139">
        <v>2.36410256410256</v>
      </c>
      <c r="H77" s="168">
        <v>2129</v>
      </c>
      <c r="I77" s="169">
        <v>4571</v>
      </c>
      <c r="J77" s="139">
        <v>2.1470173790512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</v>
      </c>
      <c r="Z77" s="171">
        <v>455</v>
      </c>
      <c r="AA77" s="170">
        <v>2204</v>
      </c>
      <c r="AB77" s="139">
        <v>4.84395604395604</v>
      </c>
      <c r="AC77" s="171">
        <v>1133</v>
      </c>
      <c r="AD77" s="170">
        <v>3115</v>
      </c>
      <c r="AE77" s="139">
        <v>2.74933804060018</v>
      </c>
      <c r="AF77" s="171">
        <v>164</v>
      </c>
      <c r="AG77" s="170">
        <v>441</v>
      </c>
      <c r="AH77" s="139">
        <v>2.6890243902439</v>
      </c>
      <c r="AI77" s="171">
        <v>268</v>
      </c>
      <c r="AJ77" s="170">
        <v>594</v>
      </c>
      <c r="AK77" s="139">
        <v>2.21641791044776</v>
      </c>
      <c r="AL77" s="171">
        <v>54</v>
      </c>
      <c r="AM77" s="170">
        <v>126</v>
      </c>
      <c r="AN77" s="139">
        <v>2.33333333333333</v>
      </c>
      <c r="AO77" s="143">
        <v>37</v>
      </c>
      <c r="AP77" s="142">
        <v>105</v>
      </c>
      <c r="AQ77" s="149">
        <v>2.83783783783784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ht="11.25">
      <c r="A78" s="8" t="s">
        <v>85</v>
      </c>
      <c r="B78" s="29">
        <v>151</v>
      </c>
      <c r="C78" s="138">
        <v>793</v>
      </c>
      <c r="D78" s="139">
        <v>5.25165562913907</v>
      </c>
      <c r="E78" s="166">
        <v>80</v>
      </c>
      <c r="F78" s="167">
        <v>797</v>
      </c>
      <c r="G78" s="139">
        <v>9.9625</v>
      </c>
      <c r="H78" s="168">
        <v>2366</v>
      </c>
      <c r="I78" s="169">
        <v>5183</v>
      </c>
      <c r="J78" s="139">
        <v>2.19061707523246</v>
      </c>
      <c r="K78" s="168">
        <v>209</v>
      </c>
      <c r="L78" s="170">
        <v>576</v>
      </c>
      <c r="M78" s="139">
        <v>2.75598086124402</v>
      </c>
      <c r="N78" s="171">
        <v>617</v>
      </c>
      <c r="O78" s="170">
        <v>1268</v>
      </c>
      <c r="P78" s="139">
        <v>2.05510534846029</v>
      </c>
      <c r="Q78" s="171">
        <v>120</v>
      </c>
      <c r="R78" s="170">
        <v>306</v>
      </c>
      <c r="S78" s="139">
        <v>2.55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2.47368421052632</v>
      </c>
      <c r="Z78" s="171">
        <v>194</v>
      </c>
      <c r="AA78" s="170">
        <v>545</v>
      </c>
      <c r="AB78" s="139">
        <v>2.80927835051546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</v>
      </c>
      <c r="AL78" s="171">
        <v>35</v>
      </c>
      <c r="AM78" s="170">
        <v>94</v>
      </c>
      <c r="AN78" s="139">
        <v>2.68571428571429</v>
      </c>
      <c r="AO78" s="143">
        <v>26</v>
      </c>
      <c r="AP78" s="142">
        <v>119</v>
      </c>
      <c r="AQ78" s="149">
        <v>4.57692307692308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2.660689923991425</v>
      </c>
    </row>
    <row r="79" spans="1:46" s="97" customFormat="1" ht="11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2.46938775510204</v>
      </c>
      <c r="Q79" s="171">
        <v>68</v>
      </c>
      <c r="R79" s="170">
        <v>141</v>
      </c>
      <c r="S79" s="139">
        <v>2.07352941176471</v>
      </c>
      <c r="T79" s="171">
        <v>362</v>
      </c>
      <c r="U79" s="170">
        <v>2089</v>
      </c>
      <c r="V79" s="139">
        <v>5.7707182320442</v>
      </c>
      <c r="W79" s="171">
        <v>39</v>
      </c>
      <c r="X79" s="170">
        <v>130</v>
      </c>
      <c r="Y79" s="139">
        <v>3.33333333333333</v>
      </c>
      <c r="Z79" s="171">
        <v>140</v>
      </c>
      <c r="AA79" s="170">
        <v>376</v>
      </c>
      <c r="AB79" s="139">
        <v>2.68571428571429</v>
      </c>
      <c r="AC79" s="171">
        <v>526</v>
      </c>
      <c r="AD79" s="170">
        <v>1358</v>
      </c>
      <c r="AE79" s="139">
        <v>2.58174904942966</v>
      </c>
      <c r="AF79" s="171">
        <v>105</v>
      </c>
      <c r="AG79" s="170">
        <v>391</v>
      </c>
      <c r="AH79" s="139">
        <v>3.72380952380952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4.47692307692308</v>
      </c>
      <c r="AO79" s="143">
        <v>23</v>
      </c>
      <c r="AP79" s="142">
        <v>54</v>
      </c>
      <c r="AQ79" s="149">
        <v>2.34782608695652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ht="11.25">
      <c r="A80" s="8" t="s">
        <v>70</v>
      </c>
      <c r="B80" s="29">
        <v>172</v>
      </c>
      <c r="C80" s="138">
        <v>507</v>
      </c>
      <c r="D80" s="139">
        <v>2.94767441860465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</v>
      </c>
      <c r="Q80" s="171">
        <v>135</v>
      </c>
      <c r="R80" s="170">
        <v>898</v>
      </c>
      <c r="S80" s="139">
        <v>6.65185185185185</v>
      </c>
      <c r="T80" s="171">
        <v>212</v>
      </c>
      <c r="U80" s="170">
        <v>499</v>
      </c>
      <c r="V80" s="139">
        <v>2.35377358490566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2.26239067055394</v>
      </c>
      <c r="AC80" s="171">
        <v>777</v>
      </c>
      <c r="AD80" s="170">
        <v>1754</v>
      </c>
      <c r="AE80" s="139">
        <v>2.25740025740026</v>
      </c>
      <c r="AF80" s="171">
        <v>206</v>
      </c>
      <c r="AG80" s="170">
        <v>413</v>
      </c>
      <c r="AH80" s="139">
        <v>2.00485436893204</v>
      </c>
      <c r="AI80" s="171">
        <v>421</v>
      </c>
      <c r="AJ80" s="170">
        <v>883</v>
      </c>
      <c r="AK80" s="139">
        <v>2.09738717339667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</v>
      </c>
    </row>
    <row r="81" spans="1:46" s="97" customFormat="1" ht="3.75" customHeight="1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18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" customHeight="1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ht="11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2.922482213599886</v>
      </c>
      <c r="E6" s="123">
        <f>SUM(E9:E81)</f>
        <v>906279</v>
      </c>
      <c r="F6" s="124">
        <f>SUM(F9:F81)</f>
        <v>1933056</v>
      </c>
      <c r="G6" s="125">
        <f>F6/E6</f>
        <v>2.132959055655047</v>
      </c>
      <c r="H6" s="123">
        <f>SUM(H9:H81)</f>
        <v>3081144</v>
      </c>
      <c r="I6" s="124">
        <f>SUM(I9:I81)</f>
        <v>5477612</v>
      </c>
      <c r="J6" s="125">
        <f>I6/H6</f>
        <v>1.777785134352695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2.018588620272245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" customHeight="1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ht="11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2.32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aca="true" t="shared" si="0" ref="AO9:AO40">SUM(B9+E9+H9+K9+N9+Q9+T9+W9+Z9+AC9+AF9+AI9+AL9)</f>
        <v>7863745</v>
      </c>
      <c r="AP9" s="145">
        <f aca="true" t="shared" si="1" ref="AP9:AP40">SUM(C9+F9+I9+L9+O9+R9+U9+X9+AA9+AD9+AG9+AJ9+AM9)</f>
        <v>15889226</v>
      </c>
      <c r="AQ9" s="146">
        <f aca="true" t="shared" si="2" ref="AQ9:AQ40">AP9/AO9</f>
        <v>2.0205672996771895</v>
      </c>
    </row>
    <row r="10" spans="1:43" s="97" customFormat="1" ht="11.25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2.07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ht="11.25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2.05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ht="11.25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2.32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ht="11.25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2.51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ht="11.25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2.26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ht="11.25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ht="11.25">
      <c r="A16" s="8" t="s">
        <v>21</v>
      </c>
      <c r="B16" s="29">
        <v>27027</v>
      </c>
      <c r="C16" s="138">
        <v>115356</v>
      </c>
      <c r="D16" s="139">
        <v>4.27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ht="11.25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2.3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</v>
      </c>
    </row>
    <row r="18" spans="1:43" s="97" customFormat="1" ht="11.25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ht="11.25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2.26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ht="11.25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2.05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2.3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2.51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2.197440833959429</v>
      </c>
    </row>
    <row r="21" spans="1:43" s="97" customFormat="1" ht="11.25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2.07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</v>
      </c>
    </row>
    <row r="22" spans="1:43" s="97" customFormat="1" ht="11.25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</v>
      </c>
      <c r="W22" s="143">
        <v>3371</v>
      </c>
      <c r="X22" s="142">
        <v>6833</v>
      </c>
      <c r="Y22" s="139">
        <v>2.03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2.26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ht="11.25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2.51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2.51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2.12030792075339</v>
      </c>
    </row>
    <row r="24" spans="1:43" s="97" customFormat="1" ht="11.25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ht="11.25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2.55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2.05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2.3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2.05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</v>
      </c>
    </row>
    <row r="26" spans="1:43" s="97" customFormat="1" ht="11.25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2.05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ht="11.25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ht="11.25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2.55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ht="11.25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2.03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2.01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2.298203136522295</v>
      </c>
    </row>
    <row r="30" spans="1:43" s="97" customFormat="1" ht="11.25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</v>
      </c>
    </row>
    <row r="31" spans="1:43" s="97" customFormat="1" ht="11.25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2.01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2.32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ht="11.25">
      <c r="A32" s="8" t="s">
        <v>60</v>
      </c>
      <c r="B32" s="29">
        <v>1988</v>
      </c>
      <c r="C32" s="138">
        <v>4502</v>
      </c>
      <c r="D32" s="139">
        <v>2.26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ht="11.25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</v>
      </c>
    </row>
    <row r="34" spans="1:43" s="97" customFormat="1" ht="11.25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2.3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2.3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ht="11.25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2.05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</v>
      </c>
      <c r="AL35" s="143">
        <v>933</v>
      </c>
      <c r="AM35" s="142">
        <v>2075</v>
      </c>
      <c r="AN35" s="139">
        <v>2.22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ht="11.25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4.52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ht="11.25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2.32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2.03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2.21218495429686</v>
      </c>
    </row>
    <row r="38" spans="1:43" s="97" customFormat="1" ht="11.25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</v>
      </c>
    </row>
    <row r="39" spans="1:43" s="97" customFormat="1" ht="11.25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ht="11.25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ht="11.25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2.55</v>
      </c>
      <c r="AL41" s="143">
        <v>709</v>
      </c>
      <c r="AM41" s="142">
        <v>1263</v>
      </c>
      <c r="AN41" s="139">
        <v>1.78</v>
      </c>
      <c r="AO41" s="147">
        <f aca="true" t="shared" si="3" ref="AO41:AO72">SUM(B41+E41+H41+K41+N41+Q41+T41+W41+Z41+AC41+AF41+AI41+AL41)</f>
        <v>39377</v>
      </c>
      <c r="AP41" s="148">
        <f aca="true" t="shared" si="4" ref="AP41:AP72">SUM(C41+F41+I41+L41+O41+R41+U41+X41+AA41+AD41+AG41+AJ41+AM41)</f>
        <v>104480</v>
      </c>
      <c r="AQ41" s="146">
        <f aca="true" t="shared" si="5" ref="AQ41:AQ72">AP41/AO41</f>
        <v>2.6533255453691242</v>
      </c>
    </row>
    <row r="42" spans="1:43" s="97" customFormat="1" ht="11.25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</v>
      </c>
      <c r="H42" s="140">
        <v>12128</v>
      </c>
      <c r="I42" s="141">
        <v>30199</v>
      </c>
      <c r="J42" s="139">
        <v>2.49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ht="11.25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2.03</v>
      </c>
      <c r="K43" s="140">
        <v>1657</v>
      </c>
      <c r="L43" s="142">
        <v>4064</v>
      </c>
      <c r="M43" s="139">
        <v>2.45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ht="11.25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ht="11.25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1.16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1.16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1.14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ht="11.25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</v>
      </c>
    </row>
    <row r="47" spans="1:43" s="97" customFormat="1" ht="11.25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2.32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2.65040971468062</v>
      </c>
    </row>
    <row r="48" spans="1:43" s="97" customFormat="1" ht="11.25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4.31</v>
      </c>
      <c r="H48" s="140">
        <v>9355</v>
      </c>
      <c r="I48" s="141">
        <v>23820</v>
      </c>
      <c r="J48" s="139">
        <v>2.55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2.3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ht="11.25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2.26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ht="11.25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ht="11.25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4.02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2.810634328358209</v>
      </c>
    </row>
    <row r="52" spans="1:43" s="97" customFormat="1" ht="11.25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ht="11.25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ht="11.25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2.05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ht="11.25">
      <c r="A55" s="8" t="s">
        <v>39</v>
      </c>
      <c r="B55" s="29">
        <v>1015</v>
      </c>
      <c r="C55" s="138">
        <v>4252</v>
      </c>
      <c r="D55" s="139">
        <v>4.19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2.26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ht="11.25">
      <c r="A56" s="8" t="s">
        <v>63</v>
      </c>
      <c r="B56" s="29">
        <v>588</v>
      </c>
      <c r="C56" s="138">
        <v>1475</v>
      </c>
      <c r="D56" s="139">
        <v>2.51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ht="11.25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1.14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ht="11.25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ht="11.25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2.53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2.26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2.3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ht="11.25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ht="11.25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5.1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2.55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3.13401771902686</v>
      </c>
    </row>
    <row r="62" spans="1:43" s="97" customFormat="1" ht="11.25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2.53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ht="11.25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2.26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ht="11.25">
      <c r="A64" s="40" t="s">
        <v>57</v>
      </c>
      <c r="B64" s="35">
        <v>97</v>
      </c>
      <c r="C64" s="142">
        <v>455</v>
      </c>
      <c r="D64" s="149">
        <v>4.69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2.53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4.02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4.27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ht="11.25">
      <c r="A65" s="8" t="s">
        <v>83</v>
      </c>
      <c r="B65" s="29">
        <v>795</v>
      </c>
      <c r="C65" s="138">
        <v>1995</v>
      </c>
      <c r="D65" s="139">
        <v>2.51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</v>
      </c>
    </row>
    <row r="66" spans="1:43" s="97" customFormat="1" ht="11.25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2.26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2.55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ht="11.25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2.772629772629773</v>
      </c>
    </row>
    <row r="68" spans="1:43" s="97" customFormat="1" ht="11.25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2.3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2.596513714432197</v>
      </c>
    </row>
    <row r="69" spans="1:43" s="97" customFormat="1" ht="11.25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2.51</v>
      </c>
      <c r="AC69" s="143">
        <v>1182</v>
      </c>
      <c r="AD69" s="142">
        <v>2996</v>
      </c>
      <c r="AE69" s="139">
        <v>2.53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ht="11.25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ht="11.25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ht="11.25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4.64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2.3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1.13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2.574274058075354</v>
      </c>
    </row>
    <row r="73" spans="1:43" s="97" customFormat="1" ht="11.25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2.53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aca="true" t="shared" si="6" ref="AO73:AO79">SUM(B73+E73+H73+K73+N73+Q73+T73+W73+Z73+AC73+AF73+AI73+AL73)</f>
        <v>7735</v>
      </c>
      <c r="AP73" s="148">
        <f aca="true" t="shared" si="7" ref="AP73:AP79">SUM(C73+F73+I73+L73+O73+R73+U73+X73+AA73+AD73+AG73+AJ73+AM73)</f>
        <v>20921</v>
      </c>
      <c r="AQ73" s="146">
        <f aca="true" t="shared" si="8" ref="AQ73:AQ79">AP73/AO73</f>
        <v>2.7047188106011637</v>
      </c>
    </row>
    <row r="74" spans="1:43" s="97" customFormat="1" ht="11.25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2.01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2.617604847711689</v>
      </c>
    </row>
    <row r="75" spans="1:43" s="97" customFormat="1" ht="11.25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ht="11.25">
      <c r="A76" s="8" t="s">
        <v>71</v>
      </c>
      <c r="B76" s="29">
        <v>207</v>
      </c>
      <c r="C76" s="138">
        <v>477</v>
      </c>
      <c r="D76" s="139">
        <v>2.3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2.03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4.39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ht="11.25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2.51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ht="11.25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2.03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2.01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ht="11.25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2.53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2.922094841063054</v>
      </c>
    </row>
    <row r="80" spans="1:43" s="97" customFormat="1" ht="11.25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2.55</v>
      </c>
      <c r="AC80" s="143">
        <v>639</v>
      </c>
      <c r="AD80" s="142">
        <v>1416</v>
      </c>
      <c r="AE80" s="139">
        <v>2.22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2.268971985350406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2.03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</v>
      </c>
      <c r="AL9" s="35">
        <v>184711</v>
      </c>
      <c r="AM9" s="33">
        <v>288079</v>
      </c>
      <c r="AN9" s="30">
        <v>1.56</v>
      </c>
      <c r="AO9" s="78">
        <f aca="true" t="shared" si="0" ref="AO9:AO40">SUM(B9+E9+H9+K9+N9+Q9+T9+W9+Z9+AC9+AF9+AI9+AL9)</f>
        <v>7731730</v>
      </c>
      <c r="AP9" s="79">
        <f aca="true" t="shared" si="1" ref="AP9:AP40">SUM(C9+F9+I9+L9+O9+R9+U9+X9+AA9+AD9+AG9+AJ9+AM9)</f>
        <v>15690035</v>
      </c>
      <c r="AQ9" s="38">
        <f aca="true" t="shared" si="2" ref="AQ9:AQ40">AP9/AO9</f>
        <v>2.0293045670244565</v>
      </c>
    </row>
    <row r="10" spans="1:43" s="1" customFormat="1" ht="11.25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2.05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2.05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2.05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2.219919597346305</v>
      </c>
    </row>
    <row r="13" spans="1:43" s="1" customFormat="1" ht="11.25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2.05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1.14</v>
      </c>
      <c r="N15" s="35">
        <v>7483</v>
      </c>
      <c r="O15" s="33">
        <v>15354</v>
      </c>
      <c r="P15" s="30">
        <v>2.05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2.32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1.722204391349737</v>
      </c>
    </row>
    <row r="20" spans="1:43" s="1" customFormat="1" ht="11.25">
      <c r="A20" s="8" t="s">
        <v>41</v>
      </c>
      <c r="B20" s="29">
        <v>2397</v>
      </c>
      <c r="C20" s="5">
        <v>5283</v>
      </c>
      <c r="D20" s="30">
        <v>2.2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2.51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2.51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2.01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</v>
      </c>
      <c r="W22" s="35">
        <v>3306</v>
      </c>
      <c r="X22" s="33">
        <v>6774</v>
      </c>
      <c r="Y22" s="30">
        <v>2.05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2.26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</v>
      </c>
    </row>
    <row r="24" spans="1:43" s="1" customFormat="1" ht="11.25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2.55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</v>
      </c>
      <c r="AC24" s="35">
        <v>20316</v>
      </c>
      <c r="AD24" s="33">
        <v>50502</v>
      </c>
      <c r="AE24" s="30">
        <v>2.49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</v>
      </c>
    </row>
    <row r="26" spans="1:43" s="1" customFormat="1" ht="11.25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2.51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2.03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2.3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2.03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2.05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2.03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2.55</v>
      </c>
      <c r="AC31" s="35">
        <v>5732</v>
      </c>
      <c r="AD31" s="33">
        <v>12968</v>
      </c>
      <c r="AE31" s="30">
        <v>2.26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2.923470661672909</v>
      </c>
    </row>
    <row r="32" spans="1:43" s="1" customFormat="1" ht="11.25">
      <c r="A32" s="8" t="s">
        <v>60</v>
      </c>
      <c r="B32" s="29">
        <v>1444</v>
      </c>
      <c r="C32" s="5">
        <v>3263</v>
      </c>
      <c r="D32" s="30">
        <v>2.26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2.26</v>
      </c>
      <c r="K33" s="39">
        <v>915</v>
      </c>
      <c r="L33" s="33">
        <v>2280</v>
      </c>
      <c r="M33" s="30">
        <v>2.49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2.55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2.32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4.1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2.53</v>
      </c>
      <c r="AC35" s="35">
        <v>6021</v>
      </c>
      <c r="AD35" s="33">
        <v>12479</v>
      </c>
      <c r="AE35" s="30">
        <v>2.07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2.26</v>
      </c>
      <c r="AO35" s="36">
        <f t="shared" si="0"/>
        <v>52815</v>
      </c>
      <c r="AP35" s="37">
        <f t="shared" si="1"/>
        <v>120158</v>
      </c>
      <c r="AQ35" s="38">
        <f t="shared" si="2"/>
        <v>2.275073369307962</v>
      </c>
    </row>
    <row r="36" spans="1:43" s="1" customFormat="1" ht="11.25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2.07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2.03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2.479129611235592</v>
      </c>
    </row>
    <row r="39" spans="1:43" s="1" customFormat="1" ht="11.25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>
      <c r="A41" s="8" t="s">
        <v>27</v>
      </c>
      <c r="B41" s="29">
        <v>3649</v>
      </c>
      <c r="C41" s="5">
        <v>18171</v>
      </c>
      <c r="D41" s="30">
        <v>4.98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aca="true" t="shared" si="3" ref="AO41:AO72">SUM(B41+E41+H41+K41+N41+Q41+T41+W41+Z41+AC41+AF41+AI41+AL41)</f>
        <v>37875</v>
      </c>
      <c r="AP41" s="37">
        <f aca="true" t="shared" si="4" ref="AP41:AP72">SUM(C41+F41+I41+L41+O41+R41+U41+X41+AA41+AD41+AG41+AJ41+AM41)</f>
        <v>99970</v>
      </c>
      <c r="AQ41" s="38">
        <f aca="true" t="shared" si="5" ref="AQ41:AQ72">AP41/AO41</f>
        <v>2.6394719471947194</v>
      </c>
    </row>
    <row r="42" spans="1:43" s="1" customFormat="1" ht="11.25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2.515416865679563</v>
      </c>
    </row>
    <row r="43" spans="1:43" s="1" customFormat="1" ht="11.25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1.15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2.05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2.53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2.03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2.615250308558355</v>
      </c>
    </row>
    <row r="45" spans="1:43" s="1" customFormat="1" ht="11.25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2.51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2.55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2.349462217698677</v>
      </c>
    </row>
    <row r="46" spans="1:43" s="1" customFormat="1" ht="11.25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2.665713620798564</v>
      </c>
    </row>
    <row r="48" spans="1:43" s="1" customFormat="1" ht="11.25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2.53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2.3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2.3</v>
      </c>
      <c r="AF48" s="35">
        <v>1120</v>
      </c>
      <c r="AG48" s="33">
        <v>4875</v>
      </c>
      <c r="AH48" s="30">
        <v>4.35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2.07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2.26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2.01</v>
      </c>
      <c r="AO54" s="36">
        <f t="shared" si="3"/>
        <v>29064</v>
      </c>
      <c r="AP54" s="37">
        <f t="shared" si="4"/>
        <v>63722</v>
      </c>
      <c r="AQ54" s="38">
        <f t="shared" si="5"/>
        <v>2.192471786402422</v>
      </c>
    </row>
    <row r="55" spans="1:43" s="1" customFormat="1" ht="11.25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2.26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</v>
      </c>
    </row>
    <row r="58" spans="1:43" s="1" customFormat="1" ht="11.25">
      <c r="A58" s="8" t="s">
        <v>92</v>
      </c>
      <c r="B58" s="29">
        <v>183</v>
      </c>
      <c r="C58" s="5">
        <v>813</v>
      </c>
      <c r="D58" s="30">
        <v>4.44</v>
      </c>
      <c r="E58" s="29">
        <v>128</v>
      </c>
      <c r="F58" s="5">
        <v>321</v>
      </c>
      <c r="G58" s="30">
        <v>2.51</v>
      </c>
      <c r="H58" s="39">
        <v>2905</v>
      </c>
      <c r="I58" s="31">
        <v>7421</v>
      </c>
      <c r="J58" s="30">
        <v>2.55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2.53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</v>
      </c>
    </row>
    <row r="59" spans="1:43" s="1" customFormat="1" ht="11.25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>
      <c r="A60" s="8" t="s">
        <v>89</v>
      </c>
      <c r="B60" s="29">
        <v>524</v>
      </c>
      <c r="C60" s="5">
        <v>1284</v>
      </c>
      <c r="D60" s="30">
        <v>2.45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2.53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</v>
      </c>
    </row>
    <row r="62" spans="1:43" s="1" customFormat="1" ht="11.25">
      <c r="A62" s="8" t="s">
        <v>57</v>
      </c>
      <c r="B62" s="29">
        <v>95</v>
      </c>
      <c r="C62" s="5">
        <v>442</v>
      </c>
      <c r="D62" s="30">
        <v>4.65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</v>
      </c>
    </row>
    <row r="63" spans="1:43" s="1" customFormat="1" ht="11.25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</v>
      </c>
    </row>
    <row r="64" spans="1:43" s="1" customFormat="1" ht="11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</v>
      </c>
    </row>
    <row r="66" spans="1:43" s="1" customFormat="1" ht="11.25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2.01</v>
      </c>
      <c r="Q67" s="35">
        <v>804</v>
      </c>
      <c r="R67" s="33">
        <v>1797</v>
      </c>
      <c r="S67" s="30">
        <v>2.24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2.296065107458913</v>
      </c>
    </row>
    <row r="68" spans="1:43" s="1" customFormat="1" ht="11.25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4.31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2.6538388445458</v>
      </c>
    </row>
    <row r="69" spans="1:43" s="1" customFormat="1" ht="11.25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</v>
      </c>
    </row>
    <row r="70" spans="1:43" s="1" customFormat="1" ht="11.25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>
      <c r="A71" s="8" t="s">
        <v>72</v>
      </c>
      <c r="B71" s="29">
        <v>171</v>
      </c>
      <c r="C71" s="5">
        <v>380</v>
      </c>
      <c r="D71" s="30">
        <v>2.22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2.509544787077827</v>
      </c>
    </row>
    <row r="72" spans="1:43" s="1" customFormat="1" ht="11.25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aca="true" t="shared" si="6" ref="AO73:AO79">SUM(B73+E73+H73+K73+N73+Q73+T73+W73+Z73+AC73+AF73+AI73+AL73)</f>
        <v>7503</v>
      </c>
      <c r="AP73" s="37">
        <f aca="true" t="shared" si="7" ref="AP73:AP79">SUM(C73+F73+I73+L73+O73+R73+U73+X73+AA73+AD73+AG73+AJ73+AM73)</f>
        <v>17046</v>
      </c>
      <c r="AQ73" s="38">
        <f aca="true" t="shared" si="8" ref="AQ73:AQ79">AP73/AO73</f>
        <v>2.271891243502599</v>
      </c>
    </row>
    <row r="74" spans="1:43" s="1" customFormat="1" ht="11.25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</v>
      </c>
      <c r="AO74" s="36">
        <f t="shared" si="6"/>
        <v>6272</v>
      </c>
      <c r="AP74" s="37">
        <f t="shared" si="7"/>
        <v>15748</v>
      </c>
      <c r="AQ74" s="38">
        <f t="shared" si="8"/>
        <v>2.510841836734694</v>
      </c>
    </row>
    <row r="75" spans="1:43" s="1" customFormat="1" ht="11.25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</v>
      </c>
    </row>
    <row r="76" spans="1:43" s="1" customFormat="1" ht="11.25">
      <c r="A76" s="8" t="s">
        <v>80</v>
      </c>
      <c r="B76" s="29">
        <v>309</v>
      </c>
      <c r="C76" s="5">
        <v>1373</v>
      </c>
      <c r="D76" s="30">
        <v>4.44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2.07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5.06</v>
      </c>
      <c r="AI77" s="35">
        <v>268</v>
      </c>
      <c r="AJ77" s="33">
        <v>544</v>
      </c>
      <c r="AK77" s="30">
        <v>2.03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2.03</v>
      </c>
      <c r="N78" s="35">
        <v>227</v>
      </c>
      <c r="O78" s="33">
        <v>503</v>
      </c>
      <c r="P78" s="30">
        <v>2.22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2.32</v>
      </c>
      <c r="W78" s="35">
        <v>57</v>
      </c>
      <c r="X78" s="33">
        <v>143</v>
      </c>
      <c r="Y78" s="30">
        <v>2.51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</v>
      </c>
      <c r="AO78" s="36">
        <f t="shared" si="6"/>
        <v>4940</v>
      </c>
      <c r="AP78" s="37">
        <f t="shared" si="7"/>
        <v>10504</v>
      </c>
      <c r="AQ78" s="38">
        <f t="shared" si="8"/>
        <v>2.126315789473684</v>
      </c>
    </row>
    <row r="79" spans="1:43" s="1" customFormat="1" ht="11.25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1.15</v>
      </c>
      <c r="AO79" s="36">
        <f t="shared" si="6"/>
        <v>3791</v>
      </c>
      <c r="AP79" s="37">
        <f t="shared" si="7"/>
        <v>9493</v>
      </c>
      <c r="AQ79" s="38">
        <f t="shared" si="8"/>
        <v>2.504088630968082</v>
      </c>
    </row>
    <row r="80" spans="1:43" s="1" customFormat="1" ht="11.25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2.05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2.05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</v>
      </c>
      <c r="E6" s="74">
        <f>SUM(E9:E81)</f>
        <v>917983</v>
      </c>
      <c r="F6" s="44">
        <f>SUM(F9:F81)</f>
        <v>1971977</v>
      </c>
      <c r="G6" s="75">
        <f>F6/E6</f>
        <v>2.148162874475889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</v>
      </c>
      <c r="AI6" s="74">
        <f>SUM(AI9:AI81)</f>
        <v>1058948</v>
      </c>
      <c r="AJ6" s="44">
        <f>SUM(AJ9:AJ81)</f>
        <v>2372103</v>
      </c>
      <c r="AK6" s="75">
        <f>AJ6/AI6</f>
        <v>2.240056168952583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2.03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</v>
      </c>
      <c r="AL9" s="35">
        <v>174727</v>
      </c>
      <c r="AM9" s="33">
        <v>277323</v>
      </c>
      <c r="AN9" s="30">
        <v>1.59</v>
      </c>
      <c r="AO9" s="78">
        <f aca="true" t="shared" si="0" ref="AO9:AO40">SUM(B9+E9+H9+K9+N9+Q9+T9+W9+Z9+AC9+AF9+AI9+AL9)</f>
        <v>7694682</v>
      </c>
      <c r="AP9" s="79">
        <f aca="true" t="shared" si="1" ref="AP9:AP40">SUM(C9+F9+I9+L9+O9+R9+U9+X9+AA9+AD9+AG9+AJ9+AM9)</f>
        <v>15752367</v>
      </c>
      <c r="AQ9" s="38">
        <f aca="true" t="shared" si="2" ref="AQ9:AQ40">AP9/AO9</f>
        <v>2.0471758287087107</v>
      </c>
    </row>
    <row r="10" spans="1:43" s="1" customFormat="1" ht="11.25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2.55454117370063</v>
      </c>
    </row>
    <row r="11" spans="1:43" s="1" customFormat="1" ht="11.25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2.26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>
      <c r="A12" s="8" t="s">
        <v>74</v>
      </c>
      <c r="B12" s="29">
        <v>26557</v>
      </c>
      <c r="C12" s="5">
        <v>65563</v>
      </c>
      <c r="D12" s="30">
        <v>2.47</v>
      </c>
      <c r="E12" s="29">
        <v>12537</v>
      </c>
      <c r="F12" s="5">
        <v>31753</v>
      </c>
      <c r="G12" s="30">
        <v>2.53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2.51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2.55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2.510243133723548</v>
      </c>
    </row>
    <row r="16" spans="1:43" s="1" customFormat="1" ht="11.25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3.152374094034566</v>
      </c>
    </row>
    <row r="17" spans="1:43" s="1" customFormat="1" ht="11.25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1.14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</v>
      </c>
      <c r="K18" s="39">
        <v>11828</v>
      </c>
      <c r="L18" s="33">
        <v>27024</v>
      </c>
      <c r="M18" s="30">
        <v>2.28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2.32</v>
      </c>
      <c r="AF18" s="35">
        <v>13671</v>
      </c>
      <c r="AG18" s="33">
        <v>66785</v>
      </c>
      <c r="AH18" s="30">
        <v>4.89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</v>
      </c>
    </row>
    <row r="19" spans="1:43" s="1" customFormat="1" ht="11.25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2.32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2.28</v>
      </c>
      <c r="AI20" s="35">
        <v>2312</v>
      </c>
      <c r="AJ20" s="33">
        <v>5143</v>
      </c>
      <c r="AK20" s="30">
        <v>2.22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2.26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</v>
      </c>
    </row>
    <row r="22" spans="1:43" s="1" customFormat="1" ht="11.25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2.01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2.3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</v>
      </c>
      <c r="Z23" s="35">
        <v>5801</v>
      </c>
      <c r="AA23" s="33">
        <v>14226</v>
      </c>
      <c r="AB23" s="30">
        <v>2.45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2.51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2.07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2.26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>
      <c r="A27" s="8" t="s">
        <v>38</v>
      </c>
      <c r="B27" s="29">
        <v>758</v>
      </c>
      <c r="C27" s="5">
        <v>1840</v>
      </c>
      <c r="D27" s="30">
        <v>2.43</v>
      </c>
      <c r="E27" s="29">
        <v>307</v>
      </c>
      <c r="F27" s="5">
        <v>783</v>
      </c>
      <c r="G27" s="30">
        <v>2.55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>
      <c r="A29" s="8" t="s">
        <v>34</v>
      </c>
      <c r="B29" s="29">
        <v>4328</v>
      </c>
      <c r="C29" s="5">
        <v>22108</v>
      </c>
      <c r="D29" s="30">
        <v>5.11</v>
      </c>
      <c r="E29" s="29">
        <v>1893</v>
      </c>
      <c r="F29" s="5">
        <v>4797</v>
      </c>
      <c r="G29" s="30">
        <v>2.53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2.53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2.03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2.51</v>
      </c>
      <c r="AC32" s="35">
        <v>6102</v>
      </c>
      <c r="AD32" s="33">
        <v>12621</v>
      </c>
      <c r="AE32" s="30">
        <v>2.07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2.55</v>
      </c>
      <c r="H33" s="39">
        <v>7196</v>
      </c>
      <c r="I33" s="31">
        <v>15993</v>
      </c>
      <c r="J33" s="30">
        <v>2.22</v>
      </c>
      <c r="K33" s="39">
        <v>804</v>
      </c>
      <c r="L33" s="33">
        <v>1984</v>
      </c>
      <c r="M33" s="30">
        <v>2.47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2.05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2.241381273123992</v>
      </c>
    </row>
    <row r="35" spans="1:43" s="1" customFormat="1" ht="11.25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2.835613736656559</v>
      </c>
    </row>
    <row r="37" spans="1:43" s="1" customFormat="1" ht="11.25">
      <c r="A37" s="8" t="s">
        <v>47</v>
      </c>
      <c r="B37" s="29">
        <v>1173</v>
      </c>
      <c r="C37" s="5">
        <v>4917</v>
      </c>
      <c r="D37" s="30">
        <v>4.19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2.55</v>
      </c>
      <c r="N37" s="35">
        <v>2400</v>
      </c>
      <c r="O37" s="33">
        <v>5383</v>
      </c>
      <c r="P37" s="30">
        <v>2.24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4.64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2.55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2.26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aca="true" t="shared" si="3" ref="AO41:AO74">SUM(B41+E41+H41+K41+N41+Q41+T41+W41+Z41+AC41+AF41+AI41+AL41)</f>
        <v>41097</v>
      </c>
      <c r="AP41" s="37">
        <f aca="true" t="shared" si="4" ref="AP41:AP74">SUM(C41+F41+I41+L41+O41+R41+U41+X41+AA41+AD41+AG41+AJ41+AM41)</f>
        <v>101562</v>
      </c>
      <c r="AQ41" s="38">
        <f aca="true" t="shared" si="5" ref="AQ41:AQ72">AP41/AO41</f>
        <v>2.4712752755675598</v>
      </c>
    </row>
    <row r="42" spans="1:43" s="1" customFormat="1" ht="11.25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2.07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</v>
      </c>
      <c r="AF42" s="35">
        <v>2708</v>
      </c>
      <c r="AG42" s="33">
        <v>11139</v>
      </c>
      <c r="AH42" s="30">
        <v>4.11</v>
      </c>
      <c r="AI42" s="35">
        <v>1356</v>
      </c>
      <c r="AJ42" s="33">
        <v>2804</v>
      </c>
      <c r="AK42" s="30">
        <v>2.07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2.53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</v>
      </c>
    </row>
    <row r="44" spans="1:43" s="1" customFormat="1" ht="11.25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2.51</v>
      </c>
      <c r="H44" s="39">
        <v>12869</v>
      </c>
      <c r="I44" s="31">
        <v>26650</v>
      </c>
      <c r="J44" s="30">
        <v>2.07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</v>
      </c>
    </row>
    <row r="45" spans="1:43" s="1" customFormat="1" ht="11.25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</v>
      </c>
      <c r="AO45" s="36">
        <f t="shared" si="3"/>
        <v>30523</v>
      </c>
      <c r="AP45" s="37">
        <f t="shared" si="4"/>
        <v>86785</v>
      </c>
      <c r="AQ45" s="38">
        <f t="shared" si="5"/>
        <v>2.843265734036628</v>
      </c>
    </row>
    <row r="46" spans="1:43" s="1" customFormat="1" ht="11.25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2.3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</v>
      </c>
    </row>
    <row r="47" spans="1:43" s="1" customFormat="1" ht="11.25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2.01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1.15</v>
      </c>
      <c r="N48" s="35">
        <v>694</v>
      </c>
      <c r="O48" s="33">
        <v>1539</v>
      </c>
      <c r="P48" s="30">
        <v>2.22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1.307097433367978</v>
      </c>
    </row>
    <row r="49" spans="1:43" s="1" customFormat="1" ht="11.25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2.869274846868208</v>
      </c>
    </row>
    <row r="50" spans="1:43" s="1" customFormat="1" ht="11.25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</v>
      </c>
    </row>
    <row r="51" spans="1:43" s="1" customFormat="1" ht="11.25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2.05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2.55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</v>
      </c>
    </row>
    <row r="54" spans="1:43" s="1" customFormat="1" ht="11.25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>
      <c r="A56" s="8" t="s">
        <v>63</v>
      </c>
      <c r="B56" s="29">
        <v>473</v>
      </c>
      <c r="C56" s="5">
        <v>1070</v>
      </c>
      <c r="D56" s="30">
        <v>2.26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4.81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>
      <c r="A58" s="8" t="s">
        <v>90</v>
      </c>
      <c r="B58" s="29">
        <v>399</v>
      </c>
      <c r="C58" s="5">
        <v>901</v>
      </c>
      <c r="D58" s="30">
        <v>2.26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2.05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2.55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2.654578171499758</v>
      </c>
    </row>
    <row r="62" spans="1:43" s="1" customFormat="1" ht="11.25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2.53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</v>
      </c>
    </row>
    <row r="64" spans="1:43" s="1" customFormat="1" ht="11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2.94441288647245</v>
      </c>
    </row>
    <row r="65" spans="1:43" s="1" customFormat="1" ht="11.25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2.55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2.05</v>
      </c>
      <c r="Z65" s="35">
        <v>933</v>
      </c>
      <c r="AA65" s="33">
        <v>2263</v>
      </c>
      <c r="AB65" s="30">
        <v>2.43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2.26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</v>
      </c>
      <c r="W68" s="35">
        <v>520</v>
      </c>
      <c r="X68" s="33">
        <v>1262</v>
      </c>
      <c r="Y68" s="30">
        <v>2.43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2.120180674302307</v>
      </c>
    </row>
    <row r="69" spans="1:43" s="1" customFormat="1" ht="11.25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2.07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2.05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2.53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2.315353444394417</v>
      </c>
    </row>
    <row r="70" spans="1:43" s="1" customFormat="1" ht="11.25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>
      <c r="A71" s="8" t="s">
        <v>79</v>
      </c>
      <c r="B71" s="29">
        <v>505</v>
      </c>
      <c r="C71" s="5">
        <v>2198</v>
      </c>
      <c r="D71" s="30">
        <v>4.35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2.26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>
      <c r="A72" s="8" t="s">
        <v>80</v>
      </c>
      <c r="B72" s="29">
        <v>381</v>
      </c>
      <c r="C72" s="5">
        <v>1868</v>
      </c>
      <c r="D72" s="30">
        <v>4.9</v>
      </c>
      <c r="E72" s="29">
        <v>98</v>
      </c>
      <c r="F72" s="5">
        <v>248</v>
      </c>
      <c r="G72" s="30">
        <v>2.53</v>
      </c>
      <c r="H72" s="39">
        <v>1614</v>
      </c>
      <c r="I72" s="31">
        <v>3307</v>
      </c>
      <c r="J72" s="30">
        <v>2.05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2.62958435207824</v>
      </c>
    </row>
    <row r="73" spans="1:43" s="1" customFormat="1" ht="11.25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aca="true" t="shared" si="6" ref="AQ73:AQ79">AP73/AO73</f>
        <v>2.530343897505057</v>
      </c>
    </row>
    <row r="74" spans="1:43" s="1" customFormat="1" ht="11.25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aca="true" t="shared" si="7" ref="AO75:AP79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>
      <c r="A76" s="8" t="s">
        <v>93</v>
      </c>
      <c r="B76" s="29">
        <v>94</v>
      </c>
      <c r="C76" s="5">
        <v>429</v>
      </c>
      <c r="D76" s="30">
        <v>4.56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</v>
      </c>
    </row>
    <row r="77" spans="1:43" s="1" customFormat="1" ht="11.25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8.45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4.1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</v>
      </c>
    </row>
    <row r="78" spans="1:43" s="1" customFormat="1" ht="11.25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2.51</v>
      </c>
      <c r="N78" s="35">
        <v>257</v>
      </c>
      <c r="O78" s="33">
        <v>634</v>
      </c>
      <c r="P78" s="30">
        <v>2.47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2.26</v>
      </c>
      <c r="AL78" s="35">
        <v>20</v>
      </c>
      <c r="AM78" s="33">
        <v>49</v>
      </c>
      <c r="AN78" s="30">
        <v>2.45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2.763016157989228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80"/>
  <sheetViews>
    <sheetView zoomScalePageLayoutView="0" workbookViewId="0" topLeftCell="A1">
      <pane xSplit="1" ySplit="8" topLeftCell="B2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</v>
      </c>
      <c r="AI9" s="35">
        <v>627912</v>
      </c>
      <c r="AJ9" s="33">
        <v>1396104</v>
      </c>
      <c r="AK9" s="34">
        <v>2.22</v>
      </c>
      <c r="AL9" s="35">
        <v>162068</v>
      </c>
      <c r="AM9" s="33">
        <v>259321</v>
      </c>
      <c r="AN9" s="34">
        <v>1.6</v>
      </c>
      <c r="AO9" s="78">
        <f aca="true" t="shared" si="0" ref="AO9:AO40">SUM(B9+E9+H9+K9+N9+Q9+T9+W9+Z9+AC9+AF9+AI9+AL9)</f>
        <v>7574290</v>
      </c>
      <c r="AP9" s="79">
        <f aca="true" t="shared" si="1" ref="AP9:AP40">SUM(C9+F9+I9+L9+O9+R9+U9+X9+AA9+AD9+AG9+AJ9+AM9)</f>
        <v>15765304</v>
      </c>
      <c r="AQ9" s="38">
        <f aca="true" t="shared" si="2" ref="AQ9:AQ40">AP9/AO9</f>
        <v>2.0814233413296823</v>
      </c>
    </row>
    <row r="10" spans="1:43" s="1" customFormat="1" ht="11.25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2.3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2.01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2.599049751535005</v>
      </c>
    </row>
    <row r="11" spans="1:43" s="1" customFormat="1" ht="11.25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</v>
      </c>
      <c r="W11" s="35">
        <v>5721</v>
      </c>
      <c r="X11" s="33">
        <v>11707</v>
      </c>
      <c r="Y11" s="34">
        <v>2.05</v>
      </c>
      <c r="Z11" s="35">
        <v>64883</v>
      </c>
      <c r="AA11" s="33">
        <v>160064</v>
      </c>
      <c r="AB11" s="34">
        <v>2.47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2.532008742572229</v>
      </c>
    </row>
    <row r="12" spans="1:43" s="1" customFormat="1" ht="11.25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2.05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2.064092810954736</v>
      </c>
    </row>
    <row r="15" spans="1:43" s="1" customFormat="1" ht="11.25">
      <c r="A15" s="8" t="s">
        <v>21</v>
      </c>
      <c r="B15" s="29">
        <v>35204</v>
      </c>
      <c r="C15" s="5">
        <v>162109</v>
      </c>
      <c r="D15" s="30">
        <v>4.6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5.02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2.05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4.1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2.26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2.05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1.15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2.3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2.32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2.366592569834758</v>
      </c>
    </row>
    <row r="24" spans="1:43" s="1" customFormat="1" ht="11.25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2.3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2.07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2.53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2.212861121841137</v>
      </c>
    </row>
    <row r="26" spans="1:43" s="1" customFormat="1" ht="11.25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2.26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2.356125925055797</v>
      </c>
    </row>
    <row r="27" spans="1:43" s="1" customFormat="1" ht="11.25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2.524811130226644</v>
      </c>
    </row>
    <row r="28" spans="1:43" s="1" customFormat="1" ht="11.25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</v>
      </c>
    </row>
    <row r="30" spans="1:43" s="1" customFormat="1" ht="11.25">
      <c r="A30" s="8" t="s">
        <v>76</v>
      </c>
      <c r="B30" s="29">
        <v>4803</v>
      </c>
      <c r="C30" s="5">
        <v>23480</v>
      </c>
      <c r="D30" s="30">
        <v>4.89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2.32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2.3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2.03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2.51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2.26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2.26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</v>
      </c>
    </row>
    <row r="35" spans="1:43" s="1" customFormat="1" ht="11.25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2.28</v>
      </c>
      <c r="K35" s="39">
        <v>3963</v>
      </c>
      <c r="L35" s="33">
        <v>9019</v>
      </c>
      <c r="M35" s="34">
        <v>2.28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2.51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4.1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</v>
      </c>
    </row>
    <row r="38" spans="1:43" s="1" customFormat="1" ht="11.25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2.32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2.3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2.308971107787676</v>
      </c>
    </row>
    <row r="39" spans="1:43" s="1" customFormat="1" ht="11.25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2.01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2.033073438198752</v>
      </c>
    </row>
    <row r="40" spans="1:43" s="1" customFormat="1" ht="11.25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</v>
      </c>
      <c r="N40" s="35">
        <v>2087</v>
      </c>
      <c r="O40" s="33">
        <v>5072</v>
      </c>
      <c r="P40" s="34">
        <v>2.43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2.05</v>
      </c>
      <c r="Z40" s="35">
        <v>3985</v>
      </c>
      <c r="AA40" s="33">
        <v>9673</v>
      </c>
      <c r="AB40" s="34">
        <v>2.43</v>
      </c>
      <c r="AC40" s="35">
        <v>3699</v>
      </c>
      <c r="AD40" s="33">
        <v>8505</v>
      </c>
      <c r="AE40" s="34">
        <v>2.3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2.05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4.1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aca="true" t="shared" si="3" ref="AO41:AO73">SUM(B41+E41+H41+K41+N41+Q41+T41+W41+Z41+AC41+AF41+AI41+AL41)</f>
        <v>40149</v>
      </c>
      <c r="AP41" s="37">
        <f aca="true" t="shared" si="4" ref="AP41:AP73">SUM(C41+F41+I41+L41+O41+R41+U41+X41+AA41+AD41+AG41+AJ41+AM41)</f>
        <v>97015</v>
      </c>
      <c r="AQ41" s="38">
        <f aca="true" t="shared" si="5" ref="AQ41:AQ72">AP41/AO41</f>
        <v>2.4163740068245785</v>
      </c>
    </row>
    <row r="42" spans="1:43" s="1" customFormat="1" ht="11.25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2.482862565591158</v>
      </c>
    </row>
    <row r="43" spans="1:43" s="1" customFormat="1" ht="11.25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</v>
      </c>
      <c r="AC44" s="35">
        <v>3165</v>
      </c>
      <c r="AD44" s="33">
        <v>8084</v>
      </c>
      <c r="AE44" s="34">
        <v>2.55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>
      <c r="A47" s="8" t="s">
        <v>53</v>
      </c>
      <c r="B47" s="29">
        <v>1145</v>
      </c>
      <c r="C47" s="5">
        <v>2873</v>
      </c>
      <c r="D47" s="30">
        <v>2.51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1.15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2.07</v>
      </c>
      <c r="AF47" s="35">
        <v>3062</v>
      </c>
      <c r="AG47" s="33">
        <v>6283</v>
      </c>
      <c r="AH47" s="34">
        <v>2.05</v>
      </c>
      <c r="AI47" s="35">
        <v>436</v>
      </c>
      <c r="AJ47" s="33">
        <v>951</v>
      </c>
      <c r="AK47" s="34">
        <v>2.18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2.05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</v>
      </c>
    </row>
    <row r="49" spans="1:43" s="1" customFormat="1" ht="11.25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2.26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2.55</v>
      </c>
      <c r="H52" s="39">
        <v>6134</v>
      </c>
      <c r="I52" s="31">
        <v>14115</v>
      </c>
      <c r="J52" s="32">
        <v>2.3</v>
      </c>
      <c r="K52" s="39">
        <v>1314</v>
      </c>
      <c r="L52" s="33">
        <v>3053</v>
      </c>
      <c r="M52" s="34">
        <v>2.32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2.28</v>
      </c>
      <c r="T52" s="35">
        <v>524</v>
      </c>
      <c r="U52" s="33">
        <v>1286</v>
      </c>
      <c r="V52" s="34">
        <v>2.45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>
      <c r="A55" s="8" t="s">
        <v>63</v>
      </c>
      <c r="B55" s="29">
        <v>303</v>
      </c>
      <c r="C55" s="5">
        <v>774</v>
      </c>
      <c r="D55" s="30">
        <v>2.55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2.03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</v>
      </c>
    </row>
    <row r="56" spans="1:43" s="1" customFormat="1" ht="11.25">
      <c r="A56" s="8" t="s">
        <v>57</v>
      </c>
      <c r="B56" s="29">
        <v>177</v>
      </c>
      <c r="C56" s="5">
        <v>823</v>
      </c>
      <c r="D56" s="30">
        <v>4.65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3.394663167104112</v>
      </c>
    </row>
    <row r="57" spans="1:43" s="1" customFormat="1" ht="11.25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2.55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2.32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2.3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2.07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2.26</v>
      </c>
      <c r="W60" s="35">
        <v>106</v>
      </c>
      <c r="X60" s="33">
        <v>258</v>
      </c>
      <c r="Y60" s="34">
        <v>2.43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2.05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2.26</v>
      </c>
      <c r="W61" s="35">
        <v>293</v>
      </c>
      <c r="X61" s="33">
        <v>718</v>
      </c>
      <c r="Y61" s="34">
        <v>2.45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>
      <c r="A62" s="8" t="s">
        <v>54</v>
      </c>
      <c r="B62" s="29">
        <v>395</v>
      </c>
      <c r="C62" s="5">
        <v>1921</v>
      </c>
      <c r="D62" s="30">
        <v>4.86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</v>
      </c>
    </row>
    <row r="63" spans="1:43" s="1" customFormat="1" ht="11.25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2.427153944395324</v>
      </c>
    </row>
    <row r="66" spans="1:43" s="1" customFormat="1" ht="11.25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2.26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>
      <c r="A67" s="8" t="s">
        <v>69</v>
      </c>
      <c r="B67" s="29">
        <v>717</v>
      </c>
      <c r="C67" s="5">
        <v>3123</v>
      </c>
      <c r="D67" s="30">
        <v>4.36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2.3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2.07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2.07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</v>
      </c>
      <c r="AO68" s="36">
        <f t="shared" si="3"/>
        <v>6214</v>
      </c>
      <c r="AP68" s="37">
        <f t="shared" si="4"/>
        <v>17138</v>
      </c>
      <c r="AQ68" s="38">
        <f t="shared" si="5"/>
        <v>2.757965883488896</v>
      </c>
    </row>
    <row r="69" spans="1:43" s="1" customFormat="1" ht="11.25">
      <c r="A69" s="8" t="s">
        <v>81</v>
      </c>
      <c r="B69" s="29">
        <v>371</v>
      </c>
      <c r="C69" s="5">
        <v>1568</v>
      </c>
      <c r="D69" s="30">
        <v>4.23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2.07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>
      <c r="A70" s="8" t="s">
        <v>71</v>
      </c>
      <c r="B70" s="29">
        <v>188</v>
      </c>
      <c r="C70" s="5">
        <v>457</v>
      </c>
      <c r="D70" s="30">
        <v>2.43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</v>
      </c>
    </row>
    <row r="71" spans="1:43" s="1" customFormat="1" ht="11.25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2.55</v>
      </c>
      <c r="T72" s="35">
        <v>263</v>
      </c>
      <c r="U72" s="33">
        <v>1157</v>
      </c>
      <c r="V72" s="34">
        <v>4.4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2.338664960545959</v>
      </c>
    </row>
    <row r="74" spans="1:43" s="1" customFormat="1" ht="11.25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ht="12.75" customHeight="1">
      <c r="A76" s="47"/>
    </row>
    <row r="77" ht="12.75" customHeight="1">
      <c r="A77" s="47"/>
    </row>
    <row r="78" ht="12.75" customHeight="1">
      <c r="A78" s="4" t="s">
        <v>2</v>
      </c>
    </row>
    <row r="79" ht="12.75" customHeight="1">
      <c r="A79" s="222" t="s">
        <v>99</v>
      </c>
    </row>
    <row r="80" ht="12.75" customHeight="1">
      <c r="A80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  <ignoredErrors>
    <ignoredError sqref="D6:AQ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2.623644617416631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2.945257295205194</v>
      </c>
      <c r="AI6" s="74">
        <f>SUM(AI9:AI69)</f>
        <v>1152092</v>
      </c>
      <c r="AJ6" s="44">
        <f>SUM(AJ9:AJ69)</f>
        <v>2607592</v>
      </c>
      <c r="AK6" s="75">
        <f>AJ6/AI6</f>
        <v>2.263353968259479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2.32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2.51</v>
      </c>
      <c r="AI9" s="35">
        <v>642703</v>
      </c>
      <c r="AJ9" s="33">
        <v>1441166</v>
      </c>
      <c r="AK9" s="34">
        <v>2.24</v>
      </c>
      <c r="AL9" s="35">
        <v>149445</v>
      </c>
      <c r="AM9" s="33">
        <v>243666</v>
      </c>
      <c r="AN9" s="34">
        <v>1.63</v>
      </c>
      <c r="AO9" s="78">
        <f aca="true" t="shared" si="0" ref="AO9:AO40">SUM(B9+E9+H9+K9+N9+Q9+T9+W9+Z9+AC9+AF9+AI9+AL9)</f>
        <v>7270576</v>
      </c>
      <c r="AP9" s="79">
        <f aca="true" t="shared" si="1" ref="AP9:AP40">SUM(C9+F9+I9+L9+O9+R9+U9+X9+AA9+AD9+AG9+AJ9+AM9)</f>
        <v>15424468</v>
      </c>
      <c r="AQ9" s="38">
        <f aca="true" t="shared" si="2" ref="AQ9:AQ40">AP9/AO9</f>
        <v>2.1214918873002633</v>
      </c>
    </row>
    <row r="10" spans="1:43" s="1" customFormat="1" ht="11.25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2.32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2.03</v>
      </c>
      <c r="Z10" s="35">
        <v>85402</v>
      </c>
      <c r="AA10" s="33">
        <v>190911</v>
      </c>
      <c r="AB10" s="34">
        <v>2.24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>
      <c r="A11" s="8" t="s">
        <v>18</v>
      </c>
      <c r="B11" s="29">
        <v>44111</v>
      </c>
      <c r="C11" s="5">
        <v>182599</v>
      </c>
      <c r="D11" s="30">
        <v>4.14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2.03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2.53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2.55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</v>
      </c>
    </row>
    <row r="14" spans="1:43" s="1" customFormat="1" ht="11.25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</v>
      </c>
    </row>
    <row r="15" spans="1:43" s="1" customFormat="1" ht="11.25">
      <c r="A15" s="8" t="s">
        <v>21</v>
      </c>
      <c r="B15" s="29">
        <v>36855</v>
      </c>
      <c r="C15" s="5">
        <v>172971</v>
      </c>
      <c r="D15" s="30">
        <v>4.69</v>
      </c>
      <c r="E15" s="29">
        <v>14813</v>
      </c>
      <c r="F15" s="5">
        <v>33741</v>
      </c>
      <c r="G15" s="30">
        <v>2.28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2.07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1.723090325039473</v>
      </c>
    </row>
    <row r="18" spans="1:43" s="1" customFormat="1" ht="11.25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</v>
      </c>
    </row>
    <row r="19" spans="1:43" s="1" customFormat="1" ht="11.25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2.07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4.1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</v>
      </c>
    </row>
    <row r="22" spans="1:43" s="1" customFormat="1" ht="11.25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>
      <c r="A24" s="8" t="s">
        <v>25</v>
      </c>
      <c r="B24" s="29">
        <v>4781</v>
      </c>
      <c r="C24" s="5">
        <v>12101</v>
      </c>
      <c r="D24" s="30">
        <v>2.53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2.53</v>
      </c>
      <c r="Q25" s="35">
        <v>3129</v>
      </c>
      <c r="R25" s="33">
        <v>6871</v>
      </c>
      <c r="S25" s="34">
        <v>2.2</v>
      </c>
      <c r="T25" s="35">
        <v>5446</v>
      </c>
      <c r="U25" s="33">
        <v>13663</v>
      </c>
      <c r="V25" s="34">
        <v>2.51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2.07</v>
      </c>
      <c r="AC26" s="35">
        <v>9880</v>
      </c>
      <c r="AD26" s="33">
        <v>20294</v>
      </c>
      <c r="AE26" s="34">
        <v>2.05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2.03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2.03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>
      <c r="A28" s="8" t="s">
        <v>34</v>
      </c>
      <c r="B28" s="29">
        <v>6236</v>
      </c>
      <c r="C28" s="5">
        <v>27699</v>
      </c>
      <c r="D28" s="30">
        <v>4.44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2.01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2.05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2.01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2.26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2.461905320354951</v>
      </c>
    </row>
    <row r="34" spans="1:43" s="1" customFormat="1" ht="11.25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2.07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2.05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2.03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2.07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2.51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>
      <c r="A39" s="8" t="s">
        <v>46</v>
      </c>
      <c r="B39" s="29">
        <v>757</v>
      </c>
      <c r="C39" s="5">
        <v>3490</v>
      </c>
      <c r="D39" s="30">
        <v>4.61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2.38862000343955</v>
      </c>
    </row>
    <row r="40" spans="1:43" s="1" customFormat="1" ht="11.25">
      <c r="A40" s="8" t="s">
        <v>45</v>
      </c>
      <c r="B40" s="29">
        <v>3329</v>
      </c>
      <c r="C40" s="5">
        <v>13821</v>
      </c>
      <c r="D40" s="30">
        <v>4.15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2.55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2.05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2.07</v>
      </c>
      <c r="AF41" s="35">
        <v>4536</v>
      </c>
      <c r="AG41" s="33">
        <v>18608</v>
      </c>
      <c r="AH41" s="34">
        <v>4.1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aca="true" t="shared" si="3" ref="AO41:AO69">SUM(B41+E41+H41+K41+N41+Q41+T41+W41+Z41+AC41+AF41+AI41+AL41)</f>
        <v>39427</v>
      </c>
      <c r="AP41" s="37">
        <f aca="true" t="shared" si="4" ref="AP41:AP69">SUM(C41+F41+I41+L41+O41+R41+U41+X41+AA41+AD41+AG41+AJ41+AM41)</f>
        <v>93270</v>
      </c>
      <c r="AQ41" s="38">
        <f aca="true" t="shared" si="5" ref="AQ41:AQ69">AP41/AO41</f>
        <v>2.3656377609252544</v>
      </c>
    </row>
    <row r="42" spans="1:43" s="1" customFormat="1" ht="11.25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2.32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2.26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2.26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2.732204953516429</v>
      </c>
    </row>
    <row r="46" spans="1:43" s="1" customFormat="1" ht="11.25">
      <c r="A46" s="8" t="s">
        <v>28</v>
      </c>
      <c r="B46" s="29">
        <v>1159</v>
      </c>
      <c r="C46" s="5">
        <v>5281</v>
      </c>
      <c r="D46" s="30">
        <v>4.56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4.39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2.55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1.16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2.01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2.32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2.51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2.51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4.1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2.62874179365175</v>
      </c>
    </row>
    <row r="55" spans="1:43" s="1" customFormat="1" ht="11.25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3.286976099757534</v>
      </c>
    </row>
    <row r="57" spans="1:43" s="1" customFormat="1" ht="11.25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2.26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2.414342374616172</v>
      </c>
    </row>
    <row r="58" spans="1:43" s="1" customFormat="1" ht="11.25">
      <c r="A58" s="8" t="s">
        <v>63</v>
      </c>
      <c r="B58" s="29">
        <v>217</v>
      </c>
      <c r="C58" s="5">
        <v>549</v>
      </c>
      <c r="D58" s="30">
        <v>2.53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2.53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2.291010434895327</v>
      </c>
    </row>
    <row r="59" spans="1:43" s="1" customFormat="1" ht="11.25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</v>
      </c>
    </row>
    <row r="61" spans="1:43" s="1" customFormat="1" ht="11.25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2.51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2.55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2.142200328407225</v>
      </c>
    </row>
    <row r="64" spans="1:43" s="1" customFormat="1" ht="11.25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2.03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2.452433628318584</v>
      </c>
    </row>
    <row r="65" spans="1:43" s="1" customFormat="1" ht="11.25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2.32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</v>
      </c>
    </row>
    <row r="66" spans="1:43" s="1" customFormat="1" ht="11.25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2.55</v>
      </c>
      <c r="N66" s="35">
        <v>97</v>
      </c>
      <c r="O66" s="33">
        <v>243</v>
      </c>
      <c r="P66" s="34">
        <v>2.51</v>
      </c>
      <c r="Q66" s="35">
        <v>143</v>
      </c>
      <c r="R66" s="33">
        <v>293</v>
      </c>
      <c r="S66" s="34">
        <v>2.05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2.53</v>
      </c>
      <c r="AF66" s="35">
        <v>823</v>
      </c>
      <c r="AG66" s="33">
        <v>3688</v>
      </c>
      <c r="AH66" s="34">
        <v>4.48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</v>
      </c>
    </row>
    <row r="68" spans="1:43" s="1" customFormat="1" ht="11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2.3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2.32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2017-11-01T15:59:22Z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