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75" windowWidth="19200" windowHeight="11250" activeTab="0"/>
  </bookViews>
  <sheets>
    <sheet name="Survol" sheetId="1" r:id="rId1"/>
    <sheet name="A1" sheetId="2" r:id="rId2"/>
    <sheet name="B1" sheetId="3" r:id="rId3"/>
    <sheet name="B2" sheetId="4" r:id="rId4"/>
    <sheet name="B3" sheetId="5" r:id="rId5"/>
    <sheet name="B4" sheetId="6" r:id="rId6"/>
    <sheet name="C" sheetId="7" r:id="rId7"/>
    <sheet name="D" sheetId="8" r:id="rId8"/>
    <sheet name="E1" sheetId="9" r:id="rId9"/>
    <sheet name="E2" sheetId="10" r:id="rId10"/>
    <sheet name="E3" sheetId="11" r:id="rId11"/>
    <sheet name="Abk" sheetId="12" r:id="rId12"/>
  </sheets>
  <definedNames>
    <definedName name="_xlnm.Print_Area" localSheetId="11">'Abk'!$A$1:$C$49</definedName>
    <definedName name="_xlnm.Print_Area" localSheetId="2">'B1'!$A$1:$O$96</definedName>
    <definedName name="_xlnm.Print_Area" localSheetId="4">'B3'!$A$1:$N$35</definedName>
    <definedName name="_xlnm.Print_Area" localSheetId="5">'B4'!$A$1:$AJ$35</definedName>
    <definedName name="_xlnm.Print_Area" localSheetId="7">'D'!$A$1:$V$22</definedName>
    <definedName name="_xlnm.Print_Area" localSheetId="8">'E1'!$A$1:$V$59</definedName>
    <definedName name="_xlnm.Print_Area" localSheetId="0">'Survol'!$A$1:$F$44</definedName>
    <definedName name="_xlnm.Print_Titles" localSheetId="1">'A1'!$1:$1</definedName>
  </definedNames>
  <calcPr calcMode="manual" fullCalcOnLoad="1"/>
</workbook>
</file>

<file path=xl/sharedStrings.xml><?xml version="1.0" encoding="utf-8"?>
<sst xmlns="http://schemas.openxmlformats.org/spreadsheetml/2006/main" count="801" uniqueCount="313">
  <si>
    <t>Total</t>
  </si>
  <si>
    <t>F</t>
  </si>
  <si>
    <t>*</t>
  </si>
  <si>
    <t>1971:</t>
  </si>
  <si>
    <t>1975:</t>
  </si>
  <si>
    <t>1979:</t>
  </si>
  <si>
    <t>1983:</t>
  </si>
  <si>
    <t>1987:</t>
  </si>
  <si>
    <t>1991:</t>
  </si>
  <si>
    <t>1995:</t>
  </si>
  <si>
    <t>1999:</t>
  </si>
  <si>
    <t>2003:</t>
  </si>
  <si>
    <t>2007:</t>
  </si>
  <si>
    <t>Abk</t>
  </si>
  <si>
    <t>A1</t>
  </si>
  <si>
    <t>B1</t>
  </si>
  <si>
    <t>B2</t>
  </si>
  <si>
    <t>C</t>
  </si>
  <si>
    <t>D</t>
  </si>
  <si>
    <t>B3</t>
  </si>
  <si>
    <t>B4</t>
  </si>
  <si>
    <t>E1</t>
  </si>
  <si>
    <t>E2</t>
  </si>
  <si>
    <t>E3</t>
  </si>
  <si>
    <t>LS</t>
  </si>
  <si>
    <t>JB</t>
  </si>
  <si>
    <t>Front</t>
  </si>
  <si>
    <t>Sol.</t>
  </si>
  <si>
    <t>Parti socialiste autonome du Sud du Jura</t>
  </si>
  <si>
    <t>Lega dei ticinesi</t>
  </si>
  <si>
    <t>PDC</t>
  </si>
  <si>
    <t>UDC</t>
  </si>
  <si>
    <t>PLS</t>
  </si>
  <si>
    <t>AdI</t>
  </si>
  <si>
    <t>PEV</t>
  </si>
  <si>
    <t>PST</t>
  </si>
  <si>
    <t>AVF</t>
  </si>
  <si>
    <t>PES</t>
  </si>
  <si>
    <t>Rép</t>
  </si>
  <si>
    <t>DS</t>
  </si>
  <si>
    <t>UDF</t>
  </si>
  <si>
    <t>PSL</t>
  </si>
  <si>
    <t>Autres</t>
  </si>
  <si>
    <t>PS</t>
  </si>
  <si>
    <t>Grut</t>
  </si>
  <si>
    <t>Participation</t>
  </si>
  <si>
    <t>Rép.</t>
  </si>
  <si>
    <t>PLS:</t>
  </si>
  <si>
    <t>Parti libéral démocratique</t>
  </si>
  <si>
    <t>PES:</t>
  </si>
  <si>
    <t xml:space="preserve">Mouvement populaire vaudois pour l'environnement (MPE)                      </t>
  </si>
  <si>
    <t>Rép.:</t>
  </si>
  <si>
    <t xml:space="preserve">Mouvement national d'action républicaine et sociale (MNA)                   </t>
  </si>
  <si>
    <t>UDF:</t>
  </si>
  <si>
    <t>Rassemblement national républicain vaudois</t>
  </si>
  <si>
    <t xml:space="preserve">Groupement pour la protection de l'environnement                           </t>
  </si>
  <si>
    <t>AVF:</t>
  </si>
  <si>
    <t xml:space="preserve">Liste de l'Alternative démocratique                                          </t>
  </si>
  <si>
    <t xml:space="preserve">Liste du groupement pour la protection de l'environnement (GPE)                                </t>
  </si>
  <si>
    <t xml:space="preserve">Alternative socialiste verte                                               </t>
  </si>
  <si>
    <t xml:space="preserve">Groupement pour la protection de l'environnement (GPE)                      </t>
  </si>
  <si>
    <t>AdI:</t>
  </si>
  <si>
    <t>RenouVaud indépendant</t>
  </si>
  <si>
    <t xml:space="preserve">ASV – Les Verts alternatifs                                                  </t>
  </si>
  <si>
    <t xml:space="preserve">Groupement pour la protection de l'environnement / Les Verts             </t>
  </si>
  <si>
    <t>PRD:</t>
  </si>
  <si>
    <t>Les Radicaux</t>
  </si>
  <si>
    <t>PDC:</t>
  </si>
  <si>
    <t>Femmes PDC: 2,3%</t>
  </si>
  <si>
    <t>Hommes PDC: 3,4%</t>
  </si>
  <si>
    <t>ASV – Les Verts alternatifs</t>
  </si>
  <si>
    <t>GPE – Groupement pour la Protection de l'Environnement – Parti écologiste vaudois</t>
  </si>
  <si>
    <t>Parti radical-démocratique / PRDV: 22,4%</t>
  </si>
  <si>
    <t>Parti radical-démocratique / Les Jeunes Radicaux: 2,6%</t>
  </si>
  <si>
    <t>Parti démocrate-chrétien / PDC: 3,4%</t>
  </si>
  <si>
    <t>Parti démocrate-chrétien / JDC-PDC Génération 20–40: 1,1%</t>
  </si>
  <si>
    <t>PS:</t>
  </si>
  <si>
    <t>Parti Socialiste Vaudois / Liste femmes: 7,4%</t>
  </si>
  <si>
    <t>Parti Socialiste Vaudois / Liste hommes: 15,0%</t>
  </si>
  <si>
    <t>Liste verte / Les Vertes et Indépendantes: 3,7%</t>
  </si>
  <si>
    <t>Liste verte / Les Verts et Indépendants: 3,3%</t>
  </si>
  <si>
    <t>Parti Radical-Démocratique / PRDV: 17,2%</t>
  </si>
  <si>
    <t>Parti Radical-Démocratique – Les Jeunes Radicaux: 1,3%</t>
  </si>
  <si>
    <t>Parti Libéral Vaudois / Liste libérale: 10,0%</t>
  </si>
  <si>
    <t>Parti Libéral Vaudois / Les Jeunes Libéraux: 1,1%</t>
  </si>
  <si>
    <t>PST:</t>
  </si>
  <si>
    <t>POP + Gauche en mouvement</t>
  </si>
  <si>
    <t>Sol.:</t>
  </si>
  <si>
    <t>Pour une alliance socialiste-solidaritéS</t>
  </si>
  <si>
    <t>Les Verts</t>
  </si>
  <si>
    <t>DS:</t>
  </si>
  <si>
    <t>Action nationale – Démocrates suisses (section vaudoise)</t>
  </si>
  <si>
    <t>PRD Les Jeunes Radicaux: 1,0%</t>
  </si>
  <si>
    <t>PRD Les Radicaux. Parti Radical-Démocratique: 13,5%</t>
  </si>
  <si>
    <t>PDC Parti Démocrate Chrétien: 4,3%</t>
  </si>
  <si>
    <t>PDC Génération 20-40: 1,3%</t>
  </si>
  <si>
    <t>Jeunes radicaux</t>
  </si>
  <si>
    <t>Parti socialiste dissident: 1,6%</t>
  </si>
  <si>
    <t>Parti indépendant progressiste</t>
  </si>
  <si>
    <t>Les représentants du groupe socialiste suisse (Groupe Nicole).</t>
  </si>
  <si>
    <t>Liste travailliste</t>
  </si>
  <si>
    <t>Parti unitaire romand</t>
  </si>
  <si>
    <t>Union des Groupements libres 1,6%, Groupement d'opinion libre 0,1%</t>
  </si>
  <si>
    <t>LMR 0,5%</t>
  </si>
  <si>
    <t>Pas de donnée disponibles</t>
  </si>
  <si>
    <t>Liste commune Les Verts PES/Alternative socialiste verte' à Romanel 0,62%, Liste des locataires 0,16%, groupement hors-parti 0,47%</t>
  </si>
  <si>
    <t>Renaissance Suisse-Europe 0,81%, Entente Démocrate vaudois 0,19%, Contre le démantèlement social 0,20%, Association des intérêts communes-canton 0,17%</t>
  </si>
  <si>
    <t>Liste commune PDC/UDC 0,87%, liste commune PST/PES 2,06%, liste commune PS/PST 1,13%, liste commune PS/PES 0,22%, Sol. 0,98%, Renaissance Suisse Europe 0,88%, Enfants 0,19%</t>
  </si>
  <si>
    <t>Liste commune PDC/UDC 1,35%, liste commune PST/PES 3,91%, Sol. 0,40%, Groupement Indépendant 0,58%, Pourquoi pas 0,31%, Jeunesse Indépendante 0,09%</t>
  </si>
  <si>
    <t xml:space="preserve">Liste commune PDC/UDF 0,06%, liste commune PDC/PEV/UDF 2,86%, liste commune PS/PST 1,57%, liste commune PST/Sol. 4,96%, Riviera Libre 0,76%, </t>
  </si>
  <si>
    <t>Régionaux Libres 0,39%, PVA: pour une Politique à Valeur Ajoutée 0,08%</t>
  </si>
  <si>
    <t>Réduction du nombre de sièges de 200 à 180 et réforme des arrondissements électoraux.</t>
  </si>
  <si>
    <t xml:space="preserve">Réduction du nombre de sièges de 180 à 150 et réforme des arrondissements électoraux. </t>
  </si>
  <si>
    <t>Groupement Indépendant 1 mandat; Pourquoi pas 1 mandat</t>
  </si>
  <si>
    <t>Riviera libre</t>
  </si>
  <si>
    <t>Indépendants</t>
  </si>
  <si>
    <t>Liste des Ormonts 2.1%, Indépendants 1.8%</t>
  </si>
  <si>
    <t>Aucune information disponible</t>
  </si>
  <si>
    <t>Parti populaire: 0,0%</t>
  </si>
  <si>
    <t>Force des partis dans le canton (le canton = 100%)</t>
  </si>
  <si>
    <t>Taux de participation</t>
  </si>
  <si>
    <t>Le signe «*» signifie que le parti ne s'est pas présenté, lors des élections de l'année correspondante.</t>
  </si>
  <si>
    <t>Remarques d'ordre général:</t>
  </si>
  <si>
    <t>Dans le canton de Vaud, l'UDC s'appelait, jusqu'en 1983, «Parti vaudois des paysans, artisans et indépendants» (PAI).</t>
  </si>
  <si>
    <t>Le Parti du Travail vaudois s'appelle «Parti ouvrier et populaire» (POP).</t>
  </si>
  <si>
    <t>Remarques:</t>
  </si>
  <si>
    <t>Office fédéral de la statistique, Statistique des élections au Conseil national</t>
  </si>
  <si>
    <t>Renseignements:</t>
  </si>
  <si>
    <t>© OFS - Encyclopédie statistique de la Suisse</t>
  </si>
  <si>
    <t>Office fédéral de la statistique (OFS)</t>
  </si>
  <si>
    <t>Statistique des élections</t>
  </si>
  <si>
    <t>Résultats des élections nationales et cantonales</t>
  </si>
  <si>
    <t>Canton:</t>
  </si>
  <si>
    <t>Thème</t>
  </si>
  <si>
    <t>Onglet *</t>
  </si>
  <si>
    <t>Période</t>
  </si>
  <si>
    <t>Remarques</t>
  </si>
  <si>
    <t>Elections au Conseil national depuis 1919</t>
  </si>
  <si>
    <t>Série chronologique dès 1919</t>
  </si>
  <si>
    <t>Conseil national: mandats</t>
  </si>
  <si>
    <t>Conseil national: force des partis</t>
  </si>
  <si>
    <t>Force des partis</t>
  </si>
  <si>
    <t>Force des partis et participation en %, y compris des remarques concernant les listes partielles des partis</t>
  </si>
  <si>
    <t>Répartition des mandats, selon le sexe</t>
  </si>
  <si>
    <t>Nombre de listes déposées</t>
  </si>
  <si>
    <t>Nombre de candidats, selon le sexe</t>
  </si>
  <si>
    <t>Elections au Conseil des Etats</t>
  </si>
  <si>
    <t>Elections dans les exécutifs cantonaux</t>
  </si>
  <si>
    <t>Elections dans les parlements cantonaux</t>
  </si>
  <si>
    <t>Force des partis et participation en %</t>
  </si>
  <si>
    <t>Répartition des mandats</t>
  </si>
  <si>
    <t>Partis et abréviations</t>
  </si>
  <si>
    <t>Partis</t>
  </si>
  <si>
    <t>* Cliquez pour atteindre directement l'onglet désiré</t>
  </si>
  <si>
    <t xml:space="preserve">Pour les abréviations et les désignations complètes des partis, voir dans l'onglet "Partis" </t>
  </si>
  <si>
    <t>Office fédéral de la statistique, Statistique des élections</t>
  </si>
  <si>
    <t>Vaud</t>
  </si>
  <si>
    <t>Parti démocrate-chrétien suisse</t>
  </si>
  <si>
    <t>Parti socialiste suisse</t>
  </si>
  <si>
    <t>PBD</t>
  </si>
  <si>
    <t>Parti Bourgeois-Démocratique</t>
  </si>
  <si>
    <t>Parti libéral suisse</t>
  </si>
  <si>
    <t>Parti évangélique populaire suisse</t>
  </si>
  <si>
    <t>Parti chrétien-social</t>
  </si>
  <si>
    <t xml:space="preserve">PSD </t>
  </si>
  <si>
    <t>Parti social-démocrate</t>
  </si>
  <si>
    <t>Parti suisse du travail / Parti ouvrier et populaire (POP)</t>
  </si>
  <si>
    <t>SolidaritéS</t>
  </si>
  <si>
    <t>Parti écologiste suisse</t>
  </si>
  <si>
    <t xml:space="preserve">DS </t>
  </si>
  <si>
    <t>Union démocratique fédérale</t>
  </si>
  <si>
    <t>Sép.</t>
  </si>
  <si>
    <t>Groupes épars</t>
  </si>
  <si>
    <t>Partis qui existaient surtout avant 1971</t>
  </si>
  <si>
    <t>Grutléens</t>
  </si>
  <si>
    <t>Parti d'économie franche</t>
  </si>
  <si>
    <t>Jeunes paysans</t>
  </si>
  <si>
    <t>Front national (1933–1940)</t>
  </si>
  <si>
    <t>Elections au Conseil national: répartition des mandats</t>
  </si>
  <si>
    <t>Remarques concernant les élections de 1919 à 1967 (à partir de 1971 voir l'onglet B1):</t>
  </si>
  <si>
    <t>Elections au Conseil national: répartion des mandats, selon le sexe</t>
  </si>
  <si>
    <t>Elections au Conseil national: nombre de listes déposées</t>
  </si>
  <si>
    <t>Elections au Conseil national: candidats, selon le sexe</t>
  </si>
  <si>
    <t>Elections au Conseil des Etats: répartition des mandats, selon le sexe</t>
  </si>
  <si>
    <t>Elections dans les exécutifs cantonaux: répartition des mandats, selon le sexe</t>
  </si>
  <si>
    <t>Elections dans les parlements cantonaux: force des partis en %</t>
  </si>
  <si>
    <t>Elections dans les parlements cantonaux: répartition des mandats</t>
  </si>
  <si>
    <t>Elections dans parlements cantonaux: répartition des mandats, selon le sexe</t>
  </si>
  <si>
    <t>retour au survol</t>
  </si>
  <si>
    <t>Autres remarques:</t>
  </si>
  <si>
    <t>Remarques concernant la catégorie "Autres"</t>
  </si>
  <si>
    <t>Pour les informations concernant les "Autres" voir l'onglet E2</t>
  </si>
  <si>
    <t>H</t>
  </si>
  <si>
    <t>H: hommes / F: femmes</t>
  </si>
  <si>
    <t>élection</t>
  </si>
  <si>
    <t>tacite</t>
  </si>
  <si>
    <t>F en %</t>
  </si>
  <si>
    <t>Elections au Conseil national: force des partis en %</t>
  </si>
  <si>
    <t>PVL</t>
  </si>
  <si>
    <t>MCR</t>
  </si>
  <si>
    <t>Vaud Libre</t>
  </si>
  <si>
    <t>F in %</t>
  </si>
  <si>
    <t>PLR (PRD)</t>
  </si>
  <si>
    <t>2011:</t>
  </si>
  <si>
    <t>PLR.Les Radicaux Vaud: 14.8%</t>
  </si>
  <si>
    <t>PLR.Les Libéraux Vaud: 5.7%</t>
  </si>
  <si>
    <t>PLR.ECO2 Ecologie - Economie: 0.9%</t>
  </si>
  <si>
    <t>PLR.Les Jeunes Libéraux - Radicaux Vaud: 0.6%</t>
  </si>
  <si>
    <t>UDC - Union Démocratique du Centre Jeunes UDC: 1.9%</t>
  </si>
  <si>
    <t>UDC - Union Démocratique du Centre: 21%</t>
  </si>
  <si>
    <t>PDC Génération 20-40: 0.9%</t>
  </si>
  <si>
    <t>PDC: 3.7%</t>
  </si>
  <si>
    <t>PS - Jeunesse socialiste vaudoise: 1.5%</t>
  </si>
  <si>
    <t>PS - Parti socialiste vaudois: 23.7%</t>
  </si>
  <si>
    <t>Les Verts - Mouvement écologiste vaudois: 10.3%</t>
  </si>
  <si>
    <t>Les Verts - Les Jeunes Vert-e-s: 1.3%</t>
  </si>
  <si>
    <t>Parti Pirate Vaudois: 1%</t>
  </si>
  <si>
    <t>Parti Nationaliste Suisse - PNS - PNOS: 0.1%</t>
  </si>
  <si>
    <t>UDC:</t>
  </si>
  <si>
    <t>Autres:</t>
  </si>
  <si>
    <t>Elections au Conseil national depuis 1971</t>
  </si>
  <si>
    <t>Parti</t>
  </si>
  <si>
    <t>PLR</t>
  </si>
  <si>
    <t>PLR. Les Libéraux-Radicaux</t>
  </si>
  <si>
    <t>En 2009, fusion du parti radical-démocratique suisse (PRD) avec le Parti libéral suisse (PLS) au plan national sous la dénomination de « PLR. Les Libéraux-Radicaux »</t>
  </si>
  <si>
    <t xml:space="preserve">PS </t>
  </si>
  <si>
    <t xml:space="preserve">UDC </t>
  </si>
  <si>
    <t>Union démocratique du centre </t>
  </si>
  <si>
    <t>Jusqu’en 1971: parti des paysans, artisans et bourgeois (PAB)</t>
  </si>
  <si>
    <t xml:space="preserve">PLS </t>
  </si>
  <si>
    <t>2009: fusion avec le PRD au plan national</t>
  </si>
  <si>
    <t xml:space="preserve">AdI </t>
  </si>
  <si>
    <t>Alliance des indépendants (1936 – 1999)</t>
  </si>
  <si>
    <t xml:space="preserve">PEV </t>
  </si>
  <si>
    <t xml:space="preserve">PCS </t>
  </si>
  <si>
    <t>Parti vert-libéral</t>
  </si>
  <si>
    <t>2004: scission du PE zurichois; en 2007 établi comme parti national</t>
  </si>
  <si>
    <t>2008: scission de l’UDC</t>
  </si>
  <si>
    <t xml:space="preserve">PST </t>
  </si>
  <si>
    <t xml:space="preserve">PSA </t>
  </si>
  <si>
    <t>Partito socialista autonomo (TI) 1970 – 1988 </t>
  </si>
  <si>
    <t>Après la fusion avec une partie du PS tessinois: partito socialista unitario (PSU); depuis 1992: membre du PSS</t>
  </si>
  <si>
    <t xml:space="preserve">PSA-SJ </t>
  </si>
  <si>
    <t xml:space="preserve">POCH </t>
  </si>
  <si>
    <t>Organisations progressistes suisses (1973 – 1993)</t>
  </si>
  <si>
    <t xml:space="preserve">PES </t>
  </si>
  <si>
    <t xml:space="preserve">AVF </t>
  </si>
  <si>
    <t>Alternative socialiste verte et groupements féministes (étiquette commune, 1975 – 2010)</t>
  </si>
  <si>
    <t xml:space="preserve">Sol. </t>
  </si>
  <si>
    <t>Démocrates suisses (1961 – 1990: Action nationale)</t>
  </si>
  <si>
    <t xml:space="preserve">Rép. </t>
  </si>
  <si>
    <t>Républicains (1971 – 1989) </t>
  </si>
  <si>
    <t>Les mandats et les voix de Vigilance à Genève (1965 – 1990) sont placés sous Rép.</t>
  </si>
  <si>
    <t xml:space="preserve">UDF </t>
  </si>
  <si>
    <t xml:space="preserve">PSL </t>
  </si>
  <si>
    <t>Parti suisse de la liberté (1985 – 1994: Parti suisse des automobilistes, PA)</t>
  </si>
  <si>
    <t xml:space="preserve">Lega </t>
  </si>
  <si>
    <t>Mouvement Citoyens Romands</t>
  </si>
  <si>
    <t>Séparatistes (Canton de Berne)</t>
  </si>
  <si>
    <t xml:space="preserve">Autres </t>
  </si>
  <si>
    <t>Dém.</t>
  </si>
  <si>
    <t>Démocrats (1905–1971)</t>
  </si>
  <si>
    <t>en 1971, les démocrates zurichois ont renoué avec le PRD, alors que les démocrates de Glaris et des Grisons fusionnaient avec le Parti des paysans, artisans et bourgeois (PAB) sous le nom d’UDC</t>
  </si>
  <si>
    <t>Partis: liste des abréviations</t>
  </si>
  <si>
    <t>PLR (PRD):</t>
  </si>
  <si>
    <t>PL:</t>
  </si>
  <si>
    <t>Office fédéral de la statistique; Centre d'études sur la démocratie Aarau</t>
  </si>
  <si>
    <t>Office fédéral de la statistique/Centre d'études sur la démocratie Aarau (ZDA): Statistique des élections cantonales</t>
  </si>
  <si>
    <t>Dans le canton de Vaud, le PRD et le PLS ont fusioné en automne 2012. Le siège qu'a obtenu le PL vaudois lors des élections de printemps 2012, est maintenant inclus dans PLR.</t>
  </si>
  <si>
    <t>Remarques concernant la catégorie "Autres" (y compris les listes communes)</t>
  </si>
  <si>
    <t>Office fédéral de la statistique; Centre d'études sur la démocratie Aarau (ZDA)</t>
  </si>
  <si>
    <t>Contrairement à ce qui s'est passé au plan national, dans le canton de Vaud, le PRD et le PLS n'ont pas encore fusionné.</t>
  </si>
  <si>
    <t>La force des partis et la répartition des mandats a donc été établie séparément</t>
  </si>
  <si>
    <t>Dans le canton de Vaud, le PRD et le PLS ont fusioné en automne 2012. Pour les élections de printemps 2012, le PRD et le PL ont présentés des listes séparées dans 3 cercles électoraux.</t>
  </si>
  <si>
    <t>Section Politique, Culture, Médias, 058 463 61 58, poku@bfs.admin.ch</t>
  </si>
  <si>
    <t>-&gt; PLR</t>
  </si>
  <si>
    <t>1919–2015</t>
  </si>
  <si>
    <t>1971–2015</t>
  </si>
  <si>
    <t>Après 1971</t>
  </si>
  <si>
    <t>Voir feuille B1</t>
  </si>
  <si>
    <t>2015:</t>
  </si>
  <si>
    <t>FDP:</t>
  </si>
  <si>
    <t>PLR.Jeunes libéraux-radicaux Vaud: 1%</t>
  </si>
  <si>
    <t>PLR.Innovation: 2.1%</t>
  </si>
  <si>
    <t>PLR.Les Libéraux-Radicaux: 23.8%</t>
  </si>
  <si>
    <t>CVP:</t>
  </si>
  <si>
    <t>PDC - Parti démocrate chrétien: 3.1%</t>
  </si>
  <si>
    <t>Jeunes PDC: 0.3%</t>
  </si>
  <si>
    <t>60+ PDC: 0.6%</t>
  </si>
  <si>
    <t>SP:</t>
  </si>
  <si>
    <t>PS-Jeunesse Socialiste Vaudoise: 1%</t>
  </si>
  <si>
    <t>PS - Parti socialiste vaudois: 21.2%</t>
  </si>
  <si>
    <t>SVP:</t>
  </si>
  <si>
    <t>Jeunes UDC Vaud: 2.3%</t>
  </si>
  <si>
    <t>UDC Vaud: 20.3%</t>
  </si>
  <si>
    <t>GP:</t>
  </si>
  <si>
    <t>Les Verts. Mouvement écologiste vaudois: 9.6%</t>
  </si>
  <si>
    <t>Les Verts. Jeunes vert-e-s vaudois-e-s: 1.7%</t>
  </si>
  <si>
    <t>1962–2017</t>
  </si>
  <si>
    <t>1945–2017</t>
  </si>
  <si>
    <t>Force des partis et attribution des listes mixtes aux partis *</t>
  </si>
  <si>
    <t>2017 listes mixtes attribuées</t>
  </si>
  <si>
    <t>2007 listes mixtes attribuées</t>
  </si>
  <si>
    <t>2012 listes mixtes attribuées</t>
  </si>
  <si>
    <t>* Liste mixtes (listes déposées conjointement par deux ou plusieurs partis)</t>
  </si>
  <si>
    <t>Dans le tableau à gauche (élections de 1953 à 2017), les listes mixtes de plusieurs partis sont attribuées à la catégorie "autres". La force exacte de ces listes mixtes est indiquée dans les remarques ci-dessous.</t>
  </si>
  <si>
    <t>En plus, pour les trois dernières élections, la force des partis est indiquée en attribuant les suffrages aux partis faisant partie de la liste mixte (voir les trois dernières colonnes).</t>
  </si>
  <si>
    <t>Au sujet de la méthode d'attribution, voir le tableaux je-f-17.02.05.02.03 (Elections aux parlements cantonaux: force des partis et attribution des listes mixtes aux partis).</t>
  </si>
  <si>
    <t/>
  </si>
  <si>
    <t>Listes communes: Alliance du Centre (PDC/PEV/PBD/UDF à Jura-Nord Vaudois - Yverdon (0,53%); PDC/PEV/VL à Lavaux-Oron (0,36%); PDC/PEV/PBD/VL à Nyon et Riviera-Pays-d'Enhaut - Vevey (1,55%); PDC/PEV à Gros-de-Vaud (0,46%)); Le Centre (PDC/PEV/PBD/PVL/Parti Pirate à Lausanne - Lausanne-Ville (0,81%); PDC/UDF/PVL/VL/Indépendants à Ouest lausannois (0,56%); PDC/PVL/VL à Lausanne - Romanel (0,32%)); Ensemble à Gauche (Sol./POP/Indépendants à Lausanne - Lausanne-Ville et Ouest lausannois (2,06%); Sol./POP à Lausanne - Romanel (0,12%)); Alliance Centriste du Chablais &amp; Indépendants à Aigle (PDC/PBD/PVL/Indépendants) (0,40%); PVL/Parti Pirate/Indépendants à Gros-de-Vaud (0,68%); PDC/PVL/Parti Pirate à Morges (1,19%); PVL/Parti Pirate à Jura-Nord vaudois - Yverdon (0,43%); Décroissance-Alternatives/Ensemble à Gauche (DA/Sol.) à Riviera-Pays-d'Enhaut - Vevey (0,82%)
Autres partis: Parti de Rien à Lausanne - Lausanne-Ville (0,30%); Parti Nationaliste Suisse à Jura-Nord Vaudois - Yverdon, Lausanne - Lausanne-Ville et Riviera-Pays-d'Enhaut - Vevey (0,17%); Alternative Populaire Suisse.CH à Lausanne - Lausanne-Ville (0,02%); Les Indépendants Vaudois à Lausanne - Lausanne-Ville (0,02%), Parti libéral-conservateur à Lausanne - Lausanne-Ville et Lausanne - Romanel (0,22%)</t>
  </si>
  <si>
    <t>Listes communes: Alliance du Centre (1,79%); PDC - PBD - UDF - Vert'libéraux (1,21%);  PDC, PEV, PBD, UDF et Vert'libéraux (2,6%);  PDC-UDF-PEV-Vert'libéraux (0,60%), Vert'libéraux - PDC - PBD (0,90%),  PS et PST à Aigle (1,42%),  PST et Sol. ("La Gauche" 2,60%), PST et Solidarité à Nyon (0.19), PBD et PVL (1,38%). Autres: Parti de Rien im Wahlkreis Lausanne-Romanel (0,11%), Parti Pirate Vaudois im Wahlkreis Lausanne-Ville (0,25%), Vaud Libre à Broye-Vully, Lavaux-Oron, und Riviera-Pays-d'Enhaut - Vevey (1,07%), et Wikicratie.ch à Wahlkreis Nyon (0,15%)</t>
  </si>
  <si>
    <t>Vaud-Libre 3 mandats, Sans parti 1 mandat (liste Alliance Centriste du Chablais &amp; Indépendants à Aigle), Décroissance-Alternatives 1 mandat</t>
  </si>
  <si>
    <t>1983–2017</t>
  </si>
</sst>
</file>

<file path=xl/styles.xml><?xml version="1.0" encoding="utf-8"?>
<styleSheet xmlns="http://schemas.openxmlformats.org/spreadsheetml/2006/main">
  <numFmts count="47">
    <numFmt numFmtId="5" formatCode="&quot;Fr.&quot;\ #,##0;&quot;Fr.&quot;\ \-#,##0"/>
    <numFmt numFmtId="6" formatCode="&quot;Fr.&quot;\ #,##0;[Red]&quot;Fr.&quot;\ \-#,##0"/>
    <numFmt numFmtId="7" formatCode="&quot;Fr.&quot;\ #,##0.00;&quot;Fr.&quot;\ \-#,##0.00"/>
    <numFmt numFmtId="8" formatCode="&quot;Fr.&quot;\ #,##0.00;[Red]&quot;Fr.&quot;\ \-#,##0.00"/>
    <numFmt numFmtId="42" formatCode="_ &quot;Fr.&quot;\ * #,##0_ ;_ &quot;Fr.&quot;\ * \-#,##0_ ;_ &quot;Fr.&quot;\ * &quot;-&quot;_ ;_ @_ "/>
    <numFmt numFmtId="41" formatCode="_ * #,##0_ ;_ * \-#,##0_ ;_ * &quot;-&quot;_ ;_ @_ "/>
    <numFmt numFmtId="44" formatCode="_ &quot;Fr.&quot;\ * #,##0.00_ ;_ &quot;Fr.&quot;\ * \-#,##0.00_ ;_ &quot;Fr.&quot;\ * &quot;-&quot;??_ ;_ @_ "/>
    <numFmt numFmtId="43" formatCode="_ * #,##0.00_ ;_ * \-#,##0.00_ ;_ * &quot;-&quot;??_ ;_ @_ "/>
    <numFmt numFmtId="164" formatCode="&quot;SFr.&quot;\ #,##0;&quot;SFr.&quot;\ \-#,##0"/>
    <numFmt numFmtId="165" formatCode="&quot;SFr.&quot;\ #,##0;[Red]&quot;SFr.&quot;\ \-#,##0"/>
    <numFmt numFmtId="166" formatCode="&quot;SFr.&quot;\ #,##0.00;&quot;SFr.&quot;\ \-#,##0.00"/>
    <numFmt numFmtId="167" formatCode="&quot;SFr.&quot;\ #,##0.00;[Red]&quot;SFr.&quot;\ \-#,##0.00"/>
    <numFmt numFmtId="168" formatCode="_ &quot;SFr.&quot;\ * #,##0_ ;_ &quot;SFr.&quot;\ * \-#,##0_ ;_ &quot;SFr.&quot;\ * &quot;-&quot;_ ;_ @_ "/>
    <numFmt numFmtId="169" formatCode="_ &quot;SFr.&quot;\ * #,##0.00_ ;_ &quot;SFr.&quot;\ * \-#,##0.00_ ;_ &quot;SFr.&quot;\ * &quot;-&quot;??_ ;_ @_ "/>
    <numFmt numFmtId="170" formatCode="&quot;  &quot;@"/>
    <numFmt numFmtId="171" formatCode="0.0&quot;     &quot;"/>
    <numFmt numFmtId="172" formatCode="0.0&quot;      &quot;"/>
    <numFmt numFmtId="173" formatCode="0.0"/>
    <numFmt numFmtId="174" formatCode="0.000000"/>
    <numFmt numFmtId="175" formatCode="0.0&quot;    &quot;"/>
    <numFmt numFmtId="176" formatCode="0&quot;      &quot;"/>
    <numFmt numFmtId="177" formatCode="0.0&quot;       &quot;"/>
    <numFmt numFmtId="178" formatCode="@&quot;  &quot;"/>
    <numFmt numFmtId="179" formatCode="#,##0.0"/>
    <numFmt numFmtId="180" formatCode="0.0&quot; &quot;"/>
    <numFmt numFmtId="181" formatCode="0&quot; &quot;"/>
    <numFmt numFmtId="182" formatCode="0.00000"/>
    <numFmt numFmtId="183" formatCode="0&quot;  &quot;"/>
    <numFmt numFmtId="184" formatCode="0.0&quot;  &quot;"/>
    <numFmt numFmtId="185" formatCode="#,###,##0.0__;\-#,###,##0.0__;\-__;@__\ "/>
    <numFmt numFmtId="186" formatCode="_ * #,##0_ ;_ * \-#,##0_ ;_ * &quot;-&quot;??_ ;_ @_ "/>
    <numFmt numFmtId="187" formatCode="_ * #,##0.0_ ;_ * \-#,##0.0_ ;_ * &quot;-&quot;??_ ;_ @_ "/>
    <numFmt numFmtId="188" formatCode="0&quot;     &quot;"/>
    <numFmt numFmtId="189" formatCode="_(* #,##0.00_);_(* \(#,##0.00\);_(* &quot;-&quot;??_);_(@_)"/>
    <numFmt numFmtId="190" formatCode="_(* #,##0_);_(* \(#,##0\);_(* &quot;-&quot;_);_(@_)"/>
    <numFmt numFmtId="191" formatCode="_(&quot;$&quot;* #,##0.00_);_(&quot;$&quot;* \(#,##0.00\);_(&quot;$&quot;* &quot;-&quot;??_);_(@_)"/>
    <numFmt numFmtId="192" formatCode="_(&quot;$&quot;* #,##0_);_(&quot;$&quot;* \(#,##0\);_(&quot;$&quot;* &quot;-&quot;_);_(@_)"/>
    <numFmt numFmtId="193" formatCode="&quot;Ja&quot;;&quot;Ja&quot;;&quot;Nein&quot;"/>
    <numFmt numFmtId="194" formatCode="&quot;Wahr&quot;;&quot;Wahr&quot;;&quot;Falsch&quot;"/>
    <numFmt numFmtId="195" formatCode="&quot;Ein&quot;;&quot;Ein&quot;;&quot;Aus&quot;"/>
    <numFmt numFmtId="196" formatCode="[$€-2]\ #,##0.00_);[Red]\([$€-2]\ #,##0.00\)"/>
    <numFmt numFmtId="197" formatCode="#,###,##0__;\-#,###,##0__;\-__;@__\ "/>
    <numFmt numFmtId="198" formatCode="#,###,##0____;\-#,###,##0____;0____;@____"/>
    <numFmt numFmtId="199" formatCode="0&quot;   &quot;;\–\ 0&quot;   &quot;;\–&quot;   &quot;"/>
    <numFmt numFmtId="200" formatCode="&quot; &quot;@"/>
    <numFmt numFmtId="201" formatCode="0.00&quot;     &quot;"/>
    <numFmt numFmtId="202" formatCode="#,###,##0__;\-#,###,##0__;0__;@__"/>
  </numFmts>
  <fonts count="68">
    <font>
      <sz val="8"/>
      <name val="Arial"/>
      <family val="0"/>
    </font>
    <font>
      <b/>
      <sz val="9"/>
      <name val="Arial"/>
      <family val="2"/>
    </font>
    <font>
      <b/>
      <sz val="9"/>
      <name val="Arial Narrow"/>
      <family val="2"/>
    </font>
    <font>
      <sz val="9"/>
      <name val="Arial Narrow"/>
      <family val="2"/>
    </font>
    <font>
      <b/>
      <sz val="10"/>
      <name val="Arial Narrow"/>
      <family val="2"/>
    </font>
    <font>
      <sz val="10"/>
      <name val="Arial Narrow"/>
      <family val="2"/>
    </font>
    <font>
      <sz val="9"/>
      <name val="Arial"/>
      <family val="2"/>
    </font>
    <font>
      <sz val="8"/>
      <name val="Arial Narrow"/>
      <family val="2"/>
    </font>
    <font>
      <b/>
      <sz val="8"/>
      <name val="Arial Narrow"/>
      <family val="2"/>
    </font>
    <font>
      <b/>
      <u val="single"/>
      <sz val="8"/>
      <name val="Arial Narrow"/>
      <family val="2"/>
    </font>
    <font>
      <sz val="8"/>
      <color indexed="10"/>
      <name val="Arial Narrow"/>
      <family val="2"/>
    </font>
    <font>
      <sz val="10"/>
      <color indexed="10"/>
      <name val="Arial Narrow"/>
      <family val="2"/>
    </font>
    <font>
      <b/>
      <sz val="8"/>
      <name val="Arial"/>
      <family val="2"/>
    </font>
    <font>
      <b/>
      <sz val="14"/>
      <name val="Arial"/>
      <family val="2"/>
    </font>
    <font>
      <sz val="14"/>
      <name val="Arial"/>
      <family val="2"/>
    </font>
    <font>
      <b/>
      <sz val="14"/>
      <color indexed="18"/>
      <name val="Arial"/>
      <family val="2"/>
    </font>
    <font>
      <u val="single"/>
      <sz val="8"/>
      <color indexed="12"/>
      <name val="Arial"/>
      <family val="2"/>
    </font>
    <font>
      <u val="single"/>
      <sz val="8"/>
      <color indexed="36"/>
      <name val="Arial"/>
      <family val="2"/>
    </font>
    <font>
      <sz val="28"/>
      <color indexed="23"/>
      <name val="Arial"/>
      <family val="2"/>
    </font>
    <font>
      <sz val="9"/>
      <name val="Syntax"/>
      <family val="2"/>
    </font>
    <font>
      <sz val="8"/>
      <name val="Syntax"/>
      <family val="2"/>
    </font>
    <font>
      <sz val="8"/>
      <color indexed="10"/>
      <name val="Syntax"/>
      <family val="2"/>
    </font>
    <font>
      <b/>
      <sz val="8"/>
      <color indexed="10"/>
      <name val="Syntax"/>
      <family val="2"/>
    </font>
    <font>
      <b/>
      <sz val="8"/>
      <name val="Syntax"/>
      <family val="2"/>
    </font>
    <font>
      <b/>
      <sz val="10"/>
      <name val="Syntax"/>
      <family val="2"/>
    </font>
    <font>
      <sz val="10"/>
      <name val="Syntax"/>
      <family val="2"/>
    </font>
    <font>
      <sz val="8"/>
      <color indexed="8"/>
      <name val="Arial Narrow"/>
      <family val="2"/>
    </font>
    <font>
      <i/>
      <sz val="8"/>
      <color indexed="8"/>
      <name val="Arial Narrow"/>
      <family val="2"/>
    </font>
    <font>
      <sz val="11"/>
      <color indexed="8"/>
      <name val="Calibri"/>
      <family val="2"/>
    </font>
    <font>
      <u val="single"/>
      <sz val="8"/>
      <name val="Arial"/>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9"/>
      <color indexed="8"/>
      <name val="Arial Narrow"/>
      <family val="2"/>
    </font>
    <font>
      <b/>
      <sz val="9"/>
      <color indexed="30"/>
      <name val="Arial Narrow"/>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sz val="9"/>
      <color rgb="FF000000"/>
      <name val="Arial Narrow"/>
      <family val="2"/>
    </font>
    <font>
      <sz val="9"/>
      <color theme="1"/>
      <name val="Arial Narrow"/>
      <family val="2"/>
    </font>
    <font>
      <b/>
      <sz val="9"/>
      <color rgb="FF004CE5"/>
      <name val="Arial Narrow"/>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9"/>
        <bgColor indexed="64"/>
      </patternFill>
    </fill>
    <fill>
      <patternFill patternType="solid">
        <fgColor indexed="41"/>
        <bgColor indexed="64"/>
      </patternFill>
    </fill>
    <fill>
      <patternFill patternType="solid">
        <fgColor theme="0"/>
        <bgColor indexed="64"/>
      </patternFill>
    </fill>
    <fill>
      <patternFill patternType="solid">
        <fgColor indexed="9"/>
        <bgColor indexed="64"/>
      </patternFill>
    </fill>
    <fill>
      <patternFill patternType="solid">
        <fgColor indexed="27"/>
        <bgColor indexed="64"/>
      </patternFill>
    </fill>
  </fills>
  <borders count="21">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
      <left style="thin">
        <color indexed="8"/>
      </left>
      <right>
        <color indexed="63"/>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1" applyNumberFormat="0" applyAlignment="0" applyProtection="0"/>
    <xf numFmtId="0" fontId="51" fillId="26" borderId="2" applyNumberFormat="0" applyAlignment="0" applyProtection="0"/>
    <xf numFmtId="0" fontId="17" fillId="0" borderId="0" applyNumberFormat="0" applyFill="0" applyBorder="0" applyAlignment="0" applyProtection="0"/>
    <xf numFmtId="41" fontId="0" fillId="0" borderId="0" applyFont="0" applyFill="0" applyBorder="0" applyAlignment="0" applyProtection="0"/>
    <xf numFmtId="0" fontId="52" fillId="27" borderId="2" applyNumberFormat="0" applyAlignment="0" applyProtection="0"/>
    <xf numFmtId="0" fontId="53" fillId="0" borderId="3" applyNumberFormat="0" applyFill="0" applyAlignment="0" applyProtection="0"/>
    <xf numFmtId="0" fontId="54" fillId="0" borderId="0" applyNumberFormat="0" applyFill="0" applyBorder="0" applyAlignment="0" applyProtection="0"/>
    <xf numFmtId="0" fontId="55" fillId="28" borderId="0" applyNumberFormat="0" applyBorder="0" applyAlignment="0" applyProtection="0"/>
    <xf numFmtId="43" fontId="0" fillId="0" borderId="0" applyFont="0" applyFill="0" applyBorder="0" applyAlignment="0" applyProtection="0"/>
    <xf numFmtId="0" fontId="16" fillId="0" borderId="0" applyNumberFormat="0" applyFill="0" applyBorder="0" applyAlignment="0" applyProtection="0"/>
    <xf numFmtId="0" fontId="56"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7" fillId="31" borderId="0" applyNumberFormat="0" applyBorder="0" applyAlignment="0" applyProtection="0"/>
    <xf numFmtId="0" fontId="0" fillId="0" borderId="0">
      <alignment/>
      <protection/>
    </xf>
    <xf numFmtId="0" fontId="28" fillId="0" borderId="0">
      <alignment/>
      <protection/>
    </xf>
    <xf numFmtId="0" fontId="0" fillId="0" borderId="0">
      <alignment/>
      <protection/>
    </xf>
    <xf numFmtId="0" fontId="0" fillId="0" borderId="0">
      <alignment/>
      <protection/>
    </xf>
    <xf numFmtId="0" fontId="0" fillId="0" borderId="0">
      <alignment/>
      <protection/>
    </xf>
    <xf numFmtId="0" fontId="58" fillId="0" borderId="0" applyNumberForma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169" fontId="0" fillId="0" borderId="0" applyFont="0" applyFill="0" applyBorder="0" applyAlignment="0" applyProtection="0"/>
    <xf numFmtId="168" fontId="0" fillId="0" borderId="0" applyFont="0" applyFill="0" applyBorder="0" applyAlignment="0" applyProtection="0"/>
    <xf numFmtId="0" fontId="63" fillId="0" borderId="0" applyNumberFormat="0" applyFill="0" applyBorder="0" applyAlignment="0" applyProtection="0"/>
    <xf numFmtId="0" fontId="64" fillId="32" borderId="9" applyNumberFormat="0" applyAlignment="0" applyProtection="0"/>
  </cellStyleXfs>
  <cellXfs count="241">
    <xf numFmtId="0" fontId="0" fillId="0" borderId="0" xfId="0" applyAlignment="1">
      <alignment/>
    </xf>
    <xf numFmtId="0" fontId="2" fillId="33" borderId="0" xfId="0" applyFont="1" applyFill="1" applyAlignment="1">
      <alignment/>
    </xf>
    <xf numFmtId="0" fontId="3" fillId="33" borderId="0" xfId="0" applyFont="1" applyFill="1" applyAlignment="1">
      <alignment/>
    </xf>
    <xf numFmtId="0" fontId="4" fillId="33" borderId="0" xfId="0" applyNumberFormat="1" applyFont="1" applyFill="1" applyBorder="1" applyAlignment="1">
      <alignment/>
    </xf>
    <xf numFmtId="0" fontId="4" fillId="33" borderId="0" xfId="0" applyFont="1" applyFill="1" applyAlignment="1">
      <alignment/>
    </xf>
    <xf numFmtId="0" fontId="5" fillId="33" borderId="0" xfId="0" applyFont="1" applyFill="1" applyAlignment="1">
      <alignment/>
    </xf>
    <xf numFmtId="170" fontId="3" fillId="33" borderId="0" xfId="0" applyNumberFormat="1" applyFont="1" applyFill="1" applyBorder="1" applyAlignment="1">
      <alignment vertical="center"/>
    </xf>
    <xf numFmtId="0" fontId="3" fillId="33" borderId="0" xfId="0" applyFont="1" applyFill="1" applyBorder="1" applyAlignment="1">
      <alignment vertical="center"/>
    </xf>
    <xf numFmtId="0" fontId="5" fillId="33" borderId="0" xfId="0" applyFont="1" applyFill="1" applyAlignment="1">
      <alignment vertical="center"/>
    </xf>
    <xf numFmtId="0" fontId="5" fillId="33" borderId="0" xfId="0" applyNumberFormat="1" applyFont="1" applyFill="1" applyBorder="1" applyAlignment="1">
      <alignment/>
    </xf>
    <xf numFmtId="0" fontId="5" fillId="33" borderId="0" xfId="0" applyFont="1" applyFill="1" applyBorder="1" applyAlignment="1">
      <alignment/>
    </xf>
    <xf numFmtId="0" fontId="7" fillId="33" borderId="10" xfId="0" applyNumberFormat="1" applyFont="1" applyFill="1" applyBorder="1" applyAlignment="1">
      <alignment horizontal="center" vertical="center"/>
    </xf>
    <xf numFmtId="170" fontId="7" fillId="33" borderId="10" xfId="0" applyNumberFormat="1" applyFont="1" applyFill="1" applyBorder="1" applyAlignment="1">
      <alignment horizontal="center" vertical="center"/>
    </xf>
    <xf numFmtId="170" fontId="7" fillId="33" borderId="11" xfId="0" applyNumberFormat="1" applyFont="1" applyFill="1" applyBorder="1" applyAlignment="1">
      <alignment horizontal="center" vertical="center"/>
    </xf>
    <xf numFmtId="0" fontId="7" fillId="33" borderId="12" xfId="0" applyNumberFormat="1" applyFont="1" applyFill="1" applyBorder="1" applyAlignment="1">
      <alignment horizontal="center" vertical="center"/>
    </xf>
    <xf numFmtId="0" fontId="7" fillId="33" borderId="13" xfId="0" applyNumberFormat="1" applyFont="1" applyFill="1" applyBorder="1" applyAlignment="1">
      <alignment horizontal="center" vertical="center"/>
    </xf>
    <xf numFmtId="0" fontId="7" fillId="33" borderId="0" xfId="0" applyFont="1" applyFill="1" applyAlignment="1">
      <alignment vertical="center"/>
    </xf>
    <xf numFmtId="172" fontId="7" fillId="33" borderId="14" xfId="0" applyNumberFormat="1" applyFont="1" applyFill="1" applyBorder="1" applyAlignment="1">
      <alignment/>
    </xf>
    <xf numFmtId="0" fontId="7" fillId="33" borderId="0" xfId="0" applyFont="1" applyFill="1" applyAlignment="1">
      <alignment/>
    </xf>
    <xf numFmtId="173" fontId="7" fillId="33" borderId="0" xfId="0" applyNumberFormat="1" applyFont="1" applyFill="1" applyAlignment="1">
      <alignment/>
    </xf>
    <xf numFmtId="174" fontId="3" fillId="33" borderId="0" xfId="0" applyNumberFormat="1" applyFont="1" applyFill="1" applyAlignment="1">
      <alignment/>
    </xf>
    <xf numFmtId="171" fontId="7" fillId="33" borderId="0" xfId="0" applyNumberFormat="1" applyFont="1" applyFill="1" applyBorder="1" applyAlignment="1">
      <alignment horizontal="left"/>
    </xf>
    <xf numFmtId="172" fontId="7" fillId="33" borderId="0" xfId="0" applyNumberFormat="1" applyFont="1" applyFill="1" applyBorder="1" applyAlignment="1">
      <alignment/>
    </xf>
    <xf numFmtId="172" fontId="7" fillId="33" borderId="0" xfId="0" applyNumberFormat="1" applyFont="1" applyFill="1" applyBorder="1" applyAlignment="1">
      <alignment/>
    </xf>
    <xf numFmtId="172" fontId="7" fillId="33" borderId="0" xfId="0" applyNumberFormat="1" applyFont="1" applyFill="1" applyBorder="1" applyAlignment="1">
      <alignment horizontal="center"/>
    </xf>
    <xf numFmtId="0" fontId="7" fillId="33" borderId="0" xfId="0" applyNumberFormat="1" applyFont="1" applyFill="1" applyBorder="1" applyAlignment="1">
      <alignment/>
    </xf>
    <xf numFmtId="170" fontId="7" fillId="33" borderId="0" xfId="0" applyNumberFormat="1" applyFont="1" applyFill="1" applyBorder="1" applyAlignment="1">
      <alignment horizontal="left"/>
    </xf>
    <xf numFmtId="177" fontId="7" fillId="33" borderId="0" xfId="0" applyNumberFormat="1" applyFont="1" applyFill="1" applyBorder="1" applyAlignment="1">
      <alignment/>
    </xf>
    <xf numFmtId="0" fontId="7" fillId="34" borderId="10" xfId="0" applyNumberFormat="1" applyFont="1" applyFill="1" applyBorder="1" applyAlignment="1">
      <alignment vertical="center"/>
    </xf>
    <xf numFmtId="0" fontId="7" fillId="34" borderId="10" xfId="0" applyFont="1" applyFill="1" applyBorder="1" applyAlignment="1">
      <alignment vertical="center"/>
    </xf>
    <xf numFmtId="172" fontId="7" fillId="34" borderId="10" xfId="0" applyNumberFormat="1" applyFont="1" applyFill="1" applyBorder="1" applyAlignment="1">
      <alignment vertical="center"/>
    </xf>
    <xf numFmtId="0" fontId="7" fillId="33" borderId="0" xfId="0" applyNumberFormat="1" applyFont="1" applyFill="1" applyAlignment="1">
      <alignment/>
    </xf>
    <xf numFmtId="0" fontId="5" fillId="33" borderId="0" xfId="0" applyNumberFormat="1" applyFont="1" applyFill="1" applyAlignment="1">
      <alignment/>
    </xf>
    <xf numFmtId="0" fontId="8" fillId="33" borderId="0" xfId="0" applyNumberFormat="1" applyFont="1" applyFill="1" applyBorder="1" applyAlignment="1">
      <alignment/>
    </xf>
    <xf numFmtId="0" fontId="9" fillId="33" borderId="0" xfId="0" applyFont="1" applyFill="1" applyBorder="1" applyAlignment="1">
      <alignment/>
    </xf>
    <xf numFmtId="0" fontId="7" fillId="33" borderId="0" xfId="0" applyFont="1" applyFill="1" applyBorder="1" applyAlignment="1">
      <alignment/>
    </xf>
    <xf numFmtId="0" fontId="7" fillId="33" borderId="0" xfId="0" applyNumberFormat="1" applyFont="1" applyFill="1" applyBorder="1" applyAlignment="1" quotePrefix="1">
      <alignment/>
    </xf>
    <xf numFmtId="0" fontId="7" fillId="33" borderId="14" xfId="0" applyNumberFormat="1" applyFont="1" applyFill="1" applyBorder="1" applyAlignment="1">
      <alignment horizontal="center" vertical="center"/>
    </xf>
    <xf numFmtId="170" fontId="7" fillId="33" borderId="14" xfId="0" applyNumberFormat="1" applyFont="1" applyFill="1" applyBorder="1" applyAlignment="1">
      <alignment horizontal="center" vertical="center"/>
    </xf>
    <xf numFmtId="0" fontId="1" fillId="0" borderId="0" xfId="0" applyFont="1" applyFill="1" applyAlignment="1">
      <alignment/>
    </xf>
    <xf numFmtId="0" fontId="2" fillId="0" borderId="0" xfId="0" applyFont="1" applyFill="1" applyAlignment="1">
      <alignment/>
    </xf>
    <xf numFmtId="0" fontId="3" fillId="0" borderId="0" xfId="0" applyFont="1" applyFill="1" applyAlignment="1">
      <alignment/>
    </xf>
    <xf numFmtId="0" fontId="2" fillId="0" borderId="0" xfId="0" applyNumberFormat="1" applyFont="1" applyFill="1" applyBorder="1" applyAlignment="1">
      <alignment horizontal="right"/>
    </xf>
    <xf numFmtId="0" fontId="4" fillId="0" borderId="0" xfId="0" applyNumberFormat="1" applyFont="1" applyFill="1" applyBorder="1" applyAlignment="1">
      <alignment/>
    </xf>
    <xf numFmtId="0" fontId="4" fillId="0" borderId="0" xfId="0" applyFont="1" applyFill="1" applyAlignment="1">
      <alignment/>
    </xf>
    <xf numFmtId="0" fontId="5" fillId="0" borderId="0" xfId="0" applyFont="1" applyFill="1" applyAlignment="1">
      <alignment/>
    </xf>
    <xf numFmtId="170" fontId="3" fillId="0" borderId="0" xfId="0" applyNumberFormat="1" applyFont="1" applyFill="1" applyBorder="1" applyAlignment="1">
      <alignment vertical="center"/>
    </xf>
    <xf numFmtId="0" fontId="3" fillId="0" borderId="0" xfId="0" applyFont="1" applyFill="1" applyBorder="1" applyAlignment="1">
      <alignment vertical="center"/>
    </xf>
    <xf numFmtId="0" fontId="5" fillId="0" borderId="0" xfId="0" applyFont="1" applyFill="1" applyAlignment="1">
      <alignment vertical="center"/>
    </xf>
    <xf numFmtId="0" fontId="5" fillId="0" borderId="0" xfId="0" applyNumberFormat="1" applyFont="1" applyFill="1" applyBorder="1" applyAlignment="1">
      <alignment/>
    </xf>
    <xf numFmtId="0" fontId="5" fillId="0" borderId="0" xfId="0" applyFont="1" applyFill="1" applyBorder="1" applyAlignment="1">
      <alignment/>
    </xf>
    <xf numFmtId="0" fontId="7" fillId="0" borderId="10" xfId="0" applyNumberFormat="1" applyFont="1" applyFill="1" applyBorder="1" applyAlignment="1">
      <alignment horizontal="center" vertical="center"/>
    </xf>
    <xf numFmtId="0" fontId="7" fillId="0" borderId="12" xfId="0" applyNumberFormat="1" applyFont="1" applyFill="1" applyBorder="1" applyAlignment="1">
      <alignment horizontal="center" vertical="center"/>
    </xf>
    <xf numFmtId="0" fontId="7" fillId="0" borderId="13" xfId="0" applyNumberFormat="1" applyFont="1" applyFill="1" applyBorder="1" applyAlignment="1">
      <alignment horizontal="center" vertical="center"/>
    </xf>
    <xf numFmtId="0" fontId="7" fillId="0" borderId="0" xfId="0" applyFont="1" applyFill="1" applyAlignment="1">
      <alignment vertical="center"/>
    </xf>
    <xf numFmtId="171" fontId="7" fillId="0" borderId="14" xfId="0" applyNumberFormat="1" applyFont="1" applyFill="1" applyBorder="1" applyAlignment="1">
      <alignment horizontal="left"/>
    </xf>
    <xf numFmtId="0" fontId="7" fillId="0" borderId="0" xfId="0" applyFont="1" applyFill="1" applyAlignment="1">
      <alignment/>
    </xf>
    <xf numFmtId="171" fontId="7" fillId="0" borderId="0" xfId="0" applyNumberFormat="1" applyFont="1" applyFill="1" applyBorder="1" applyAlignment="1">
      <alignment/>
    </xf>
    <xf numFmtId="171" fontId="7" fillId="0" borderId="0" xfId="0" applyNumberFormat="1" applyFont="1" applyFill="1" applyBorder="1" applyAlignment="1">
      <alignment horizontal="left"/>
    </xf>
    <xf numFmtId="172" fontId="7" fillId="0" borderId="0" xfId="0" applyNumberFormat="1" applyFont="1" applyFill="1" applyBorder="1" applyAlignment="1">
      <alignment/>
    </xf>
    <xf numFmtId="0" fontId="0" fillId="0" borderId="0" xfId="0" applyFont="1" applyFill="1" applyAlignment="1">
      <alignment/>
    </xf>
    <xf numFmtId="0" fontId="7" fillId="34" borderId="0" xfId="0" applyFont="1" applyFill="1" applyAlignment="1">
      <alignment/>
    </xf>
    <xf numFmtId="0" fontId="16" fillId="33" borderId="0" xfId="48" applyNumberFormat="1" applyFill="1" applyBorder="1" applyAlignment="1" applyProtection="1">
      <alignment horizontal="right"/>
      <protection/>
    </xf>
    <xf numFmtId="0" fontId="1" fillId="0" borderId="0" xfId="0" applyFont="1" applyFill="1" applyAlignment="1">
      <alignment horizontal="right"/>
    </xf>
    <xf numFmtId="0" fontId="0" fillId="0" borderId="0" xfId="0" applyFill="1" applyAlignment="1">
      <alignment/>
    </xf>
    <xf numFmtId="0" fontId="13" fillId="0" borderId="0" xfId="0" applyFont="1" applyFill="1" applyAlignment="1">
      <alignment/>
    </xf>
    <xf numFmtId="0" fontId="14" fillId="0" borderId="0" xfId="0" applyFont="1" applyFill="1" applyAlignment="1">
      <alignment/>
    </xf>
    <xf numFmtId="0" fontId="14" fillId="0" borderId="0" xfId="0" applyFont="1" applyFill="1" applyAlignment="1">
      <alignment horizontal="right"/>
    </xf>
    <xf numFmtId="0" fontId="15" fillId="0" borderId="0" xfId="0" applyFont="1" applyFill="1" applyAlignment="1">
      <alignment/>
    </xf>
    <xf numFmtId="0" fontId="12" fillId="0" borderId="0" xfId="0" applyFont="1" applyFill="1" applyAlignment="1">
      <alignment/>
    </xf>
    <xf numFmtId="0" fontId="1" fillId="0" borderId="10" xfId="0" applyFont="1" applyFill="1" applyBorder="1" applyAlignment="1">
      <alignment wrapText="1"/>
    </xf>
    <xf numFmtId="0" fontId="1" fillId="0" borderId="10" xfId="0" applyFont="1" applyFill="1" applyBorder="1" applyAlignment="1">
      <alignment/>
    </xf>
    <xf numFmtId="0" fontId="6" fillId="0" borderId="0" xfId="0" applyFont="1" applyFill="1" applyAlignment="1">
      <alignment wrapText="1"/>
    </xf>
    <xf numFmtId="0" fontId="1" fillId="0" borderId="0" xfId="0" applyFont="1" applyFill="1" applyBorder="1" applyAlignment="1">
      <alignment/>
    </xf>
    <xf numFmtId="0" fontId="6" fillId="0" borderId="0" xfId="0" applyFont="1" applyFill="1" applyAlignment="1">
      <alignment/>
    </xf>
    <xf numFmtId="0" fontId="7" fillId="0" borderId="15" xfId="0" applyFont="1" applyFill="1" applyBorder="1" applyAlignment="1">
      <alignment/>
    </xf>
    <xf numFmtId="0" fontId="7" fillId="0" borderId="0" xfId="0" applyFont="1" applyFill="1" applyBorder="1" applyAlignment="1">
      <alignment/>
    </xf>
    <xf numFmtId="0" fontId="10" fillId="0" borderId="0" xfId="0" applyFont="1" applyFill="1" applyAlignment="1">
      <alignment/>
    </xf>
    <xf numFmtId="0" fontId="1" fillId="0" borderId="0" xfId="0" applyNumberFormat="1" applyFont="1" applyFill="1" applyBorder="1" applyAlignment="1">
      <alignment/>
    </xf>
    <xf numFmtId="0" fontId="1" fillId="33" borderId="0" xfId="0" applyNumberFormat="1" applyFont="1" applyFill="1" applyBorder="1" applyAlignment="1">
      <alignment/>
    </xf>
    <xf numFmtId="0" fontId="7" fillId="33" borderId="11" xfId="0" applyNumberFormat="1" applyFont="1" applyFill="1" applyBorder="1" applyAlignment="1">
      <alignment horizontal="center" vertical="center"/>
    </xf>
    <xf numFmtId="0" fontId="0" fillId="0" borderId="0" xfId="0" applyFont="1" applyFill="1" applyAlignment="1">
      <alignment/>
    </xf>
    <xf numFmtId="0" fontId="13" fillId="0" borderId="0" xfId="0" applyFont="1" applyFill="1" applyAlignment="1">
      <alignment/>
    </xf>
    <xf numFmtId="0" fontId="2" fillId="33" borderId="0" xfId="0" applyFont="1" applyFill="1" applyAlignment="1">
      <alignment/>
    </xf>
    <xf numFmtId="0" fontId="3" fillId="33" borderId="0" xfId="0" applyFont="1" applyFill="1" applyAlignment="1">
      <alignment/>
    </xf>
    <xf numFmtId="0" fontId="4" fillId="33" borderId="0" xfId="0" applyNumberFormat="1" applyFont="1" applyFill="1" applyBorder="1" applyAlignment="1">
      <alignment/>
    </xf>
    <xf numFmtId="0" fontId="4" fillId="33" borderId="0" xfId="0" applyFont="1" applyFill="1" applyAlignment="1">
      <alignment/>
    </xf>
    <xf numFmtId="0" fontId="5" fillId="33" borderId="0" xfId="0" applyFont="1" applyFill="1" applyAlignment="1">
      <alignment/>
    </xf>
    <xf numFmtId="0" fontId="5" fillId="33" borderId="0" xfId="0" applyNumberFormat="1" applyFont="1" applyFill="1" applyBorder="1" applyAlignment="1">
      <alignment/>
    </xf>
    <xf numFmtId="0" fontId="5" fillId="33" borderId="0" xfId="0" applyFont="1" applyFill="1" applyBorder="1" applyAlignment="1">
      <alignment/>
    </xf>
    <xf numFmtId="0" fontId="0" fillId="0" borderId="0" xfId="0" applyAlignment="1">
      <alignment/>
    </xf>
    <xf numFmtId="0" fontId="8" fillId="33" borderId="0" xfId="0" applyFont="1" applyFill="1" applyAlignment="1">
      <alignment/>
    </xf>
    <xf numFmtId="0" fontId="7" fillId="33" borderId="0" xfId="0" applyFont="1" applyFill="1" applyAlignment="1">
      <alignment horizontal="right"/>
    </xf>
    <xf numFmtId="186" fontId="7" fillId="33" borderId="0" xfId="0" applyNumberFormat="1" applyFont="1" applyFill="1" applyAlignment="1">
      <alignment/>
    </xf>
    <xf numFmtId="176" fontId="7" fillId="33" borderId="0" xfId="0" applyNumberFormat="1" applyFont="1" applyFill="1" applyBorder="1" applyAlignment="1">
      <alignment horizontal="left"/>
    </xf>
    <xf numFmtId="183" fontId="7" fillId="33" borderId="0" xfId="0" applyNumberFormat="1" applyFont="1" applyFill="1" applyBorder="1" applyAlignment="1">
      <alignment/>
    </xf>
    <xf numFmtId="176" fontId="7" fillId="34" borderId="10" xfId="0" applyNumberFormat="1" applyFont="1" applyFill="1" applyBorder="1" applyAlignment="1">
      <alignment/>
    </xf>
    <xf numFmtId="186" fontId="7" fillId="33" borderId="0" xfId="47" applyNumberFormat="1" applyFont="1" applyFill="1" applyBorder="1" applyAlignment="1">
      <alignment horizontal="left"/>
    </xf>
    <xf numFmtId="188" fontId="7" fillId="33" borderId="0" xfId="0" applyNumberFormat="1" applyFont="1" applyFill="1" applyBorder="1" applyAlignment="1">
      <alignment/>
    </xf>
    <xf numFmtId="180" fontId="7" fillId="33" borderId="0" xfId="0" applyNumberFormat="1" applyFont="1" applyFill="1" applyBorder="1" applyAlignment="1">
      <alignment/>
    </xf>
    <xf numFmtId="170" fontId="7" fillId="33" borderId="10" xfId="0" applyNumberFormat="1" applyFont="1" applyFill="1" applyBorder="1" applyAlignment="1">
      <alignment horizontal="left"/>
    </xf>
    <xf numFmtId="0" fontId="16" fillId="0" borderId="0" xfId="48" applyAlignment="1" applyProtection="1">
      <alignment/>
      <protection/>
    </xf>
    <xf numFmtId="0" fontId="16" fillId="0" borderId="0" xfId="48" applyFill="1" applyAlignment="1" applyProtection="1">
      <alignment/>
      <protection/>
    </xf>
    <xf numFmtId="0" fontId="7" fillId="0" borderId="14" xfId="0" applyFont="1" applyFill="1" applyBorder="1" applyAlignment="1">
      <alignment/>
    </xf>
    <xf numFmtId="0" fontId="7" fillId="0" borderId="15" xfId="0" applyFont="1" applyFill="1" applyBorder="1" applyAlignment="1">
      <alignment/>
    </xf>
    <xf numFmtId="170" fontId="7" fillId="0" borderId="16" xfId="0" applyNumberFormat="1" applyFont="1" applyFill="1" applyBorder="1" applyAlignment="1">
      <alignment horizontal="center" vertical="center"/>
    </xf>
    <xf numFmtId="0" fontId="7" fillId="0" borderId="11" xfId="0" applyNumberFormat="1" applyFont="1" applyFill="1" applyBorder="1" applyAlignment="1">
      <alignment horizontal="center" vertical="center"/>
    </xf>
    <xf numFmtId="0" fontId="7" fillId="0" borderId="0" xfId="0" applyNumberFormat="1" applyFont="1" applyFill="1" applyBorder="1" applyAlignment="1">
      <alignment horizontal="center" vertical="center"/>
    </xf>
    <xf numFmtId="170" fontId="7" fillId="0" borderId="0" xfId="0" applyNumberFormat="1" applyFont="1" applyFill="1" applyBorder="1" applyAlignment="1">
      <alignment horizontal="center" vertical="center"/>
    </xf>
    <xf numFmtId="0" fontId="7" fillId="0" borderId="14" xfId="0" applyNumberFormat="1" applyFont="1" applyFill="1" applyBorder="1" applyAlignment="1">
      <alignment horizontal="center" vertical="center"/>
    </xf>
    <xf numFmtId="181" fontId="7" fillId="0" borderId="0" xfId="0" applyNumberFormat="1" applyFont="1" applyFill="1" applyBorder="1" applyAlignment="1">
      <alignment/>
    </xf>
    <xf numFmtId="180" fontId="7" fillId="0" borderId="0" xfId="0" applyNumberFormat="1" applyFont="1" applyFill="1" applyBorder="1" applyAlignment="1">
      <alignment/>
    </xf>
    <xf numFmtId="173" fontId="7" fillId="0" borderId="0" xfId="0" applyNumberFormat="1" applyFont="1" applyFill="1" applyAlignment="1">
      <alignment/>
    </xf>
    <xf numFmtId="174" fontId="3" fillId="0" borderId="0" xfId="0" applyNumberFormat="1" applyFont="1" applyFill="1" applyAlignment="1">
      <alignment/>
    </xf>
    <xf numFmtId="171" fontId="7" fillId="0" borderId="0" xfId="0" applyNumberFormat="1" applyFont="1" applyFill="1" applyBorder="1" applyAlignment="1">
      <alignment/>
    </xf>
    <xf numFmtId="0" fontId="3" fillId="0" borderId="0" xfId="0" applyFont="1" applyFill="1" applyAlignment="1">
      <alignment vertical="center"/>
    </xf>
    <xf numFmtId="0" fontId="7" fillId="0" borderId="0" xfId="0" applyNumberFormat="1" applyFont="1" applyFill="1" applyBorder="1" applyAlignment="1">
      <alignment/>
    </xf>
    <xf numFmtId="170" fontId="7" fillId="0" borderId="0" xfId="0" applyNumberFormat="1" applyFont="1" applyFill="1" applyBorder="1" applyAlignment="1">
      <alignment horizontal="left"/>
    </xf>
    <xf numFmtId="177" fontId="7" fillId="0" borderId="0" xfId="0" applyNumberFormat="1" applyFont="1" applyFill="1" applyBorder="1" applyAlignment="1">
      <alignment/>
    </xf>
    <xf numFmtId="0" fontId="11" fillId="0" borderId="0" xfId="0" applyNumberFormat="1" applyFont="1" applyFill="1" applyBorder="1" applyAlignment="1">
      <alignment/>
    </xf>
    <xf numFmtId="178" fontId="10" fillId="0" borderId="0" xfId="0" applyNumberFormat="1" applyFont="1" applyFill="1" applyAlignment="1">
      <alignment horizontal="right"/>
    </xf>
    <xf numFmtId="0" fontId="11" fillId="0" borderId="0" xfId="0" applyFont="1" applyFill="1" applyAlignment="1">
      <alignment/>
    </xf>
    <xf numFmtId="0" fontId="10" fillId="0" borderId="0" xfId="0" applyNumberFormat="1" applyFont="1" applyFill="1" applyBorder="1" applyAlignment="1">
      <alignment/>
    </xf>
    <xf numFmtId="0" fontId="10" fillId="0" borderId="0" xfId="0" applyNumberFormat="1" applyFont="1" applyFill="1" applyAlignment="1">
      <alignment/>
    </xf>
    <xf numFmtId="0" fontId="7" fillId="0" borderId="0" xfId="0" applyNumberFormat="1" applyFont="1" applyFill="1" applyAlignment="1">
      <alignment/>
    </xf>
    <xf numFmtId="0" fontId="5" fillId="0" borderId="0" xfId="0" applyNumberFormat="1" applyFont="1" applyFill="1" applyAlignment="1">
      <alignment/>
    </xf>
    <xf numFmtId="0" fontId="7" fillId="0" borderId="15" xfId="0" applyNumberFormat="1" applyFont="1" applyFill="1" applyBorder="1" applyAlignment="1">
      <alignment horizontal="center" vertical="center"/>
    </xf>
    <xf numFmtId="173" fontId="7" fillId="34" borderId="10" xfId="0" applyNumberFormat="1" applyFont="1" applyFill="1" applyBorder="1" applyAlignment="1">
      <alignment vertical="center"/>
    </xf>
    <xf numFmtId="181" fontId="7" fillId="34" borderId="10" xfId="0" applyNumberFormat="1" applyFont="1" applyFill="1" applyBorder="1" applyAlignment="1">
      <alignment vertical="center"/>
    </xf>
    <xf numFmtId="183" fontId="7" fillId="34" borderId="10" xfId="0" applyNumberFormat="1" applyFont="1" applyFill="1" applyBorder="1" applyAlignment="1">
      <alignment vertical="center"/>
    </xf>
    <xf numFmtId="181" fontId="7" fillId="34" borderId="10" xfId="0" applyNumberFormat="1" applyFont="1" applyFill="1" applyBorder="1" applyAlignment="1">
      <alignment horizontal="right" vertical="center"/>
    </xf>
    <xf numFmtId="170" fontId="7" fillId="0" borderId="14" xfId="0" applyNumberFormat="1" applyFont="1" applyFill="1" applyBorder="1" applyAlignment="1">
      <alignment horizontal="center" vertical="center"/>
    </xf>
    <xf numFmtId="0" fontId="7" fillId="0" borderId="17" xfId="0" applyFont="1" applyFill="1" applyBorder="1" applyAlignment="1">
      <alignment/>
    </xf>
    <xf numFmtId="0" fontId="3" fillId="0" borderId="0" xfId="0" applyFont="1" applyFill="1" applyBorder="1" applyAlignment="1">
      <alignment/>
    </xf>
    <xf numFmtId="0" fontId="9" fillId="0" borderId="0" xfId="0" applyFont="1" applyFill="1" applyBorder="1" applyAlignment="1">
      <alignment/>
    </xf>
    <xf numFmtId="0" fontId="8" fillId="0" borderId="0" xfId="0" applyNumberFormat="1" applyFont="1" applyFill="1" applyBorder="1" applyAlignment="1">
      <alignment/>
    </xf>
    <xf numFmtId="0" fontId="7" fillId="33" borderId="15" xfId="0" applyNumberFormat="1" applyFont="1" applyFill="1" applyBorder="1" applyAlignment="1">
      <alignment horizontal="center" vertical="center"/>
    </xf>
    <xf numFmtId="0" fontId="0" fillId="0" borderId="15" xfId="0" applyFont="1" applyFill="1" applyBorder="1" applyAlignment="1">
      <alignment/>
    </xf>
    <xf numFmtId="178" fontId="7" fillId="0" borderId="0" xfId="0" applyNumberFormat="1" applyFont="1" applyFill="1" applyAlignment="1">
      <alignment horizontal="right"/>
    </xf>
    <xf numFmtId="181" fontId="7" fillId="0" borderId="0" xfId="0" applyNumberFormat="1" applyFont="1" applyFill="1" applyAlignment="1">
      <alignment horizontal="right"/>
    </xf>
    <xf numFmtId="46" fontId="7" fillId="0" borderId="0" xfId="0" applyNumberFormat="1" applyFont="1" applyFill="1" applyAlignment="1" quotePrefix="1">
      <alignment/>
    </xf>
    <xf numFmtId="0" fontId="18" fillId="0" borderId="0" xfId="0" applyFont="1" applyAlignment="1">
      <alignment/>
    </xf>
    <xf numFmtId="0" fontId="1" fillId="0" borderId="0" xfId="0" applyFont="1" applyAlignment="1">
      <alignment/>
    </xf>
    <xf numFmtId="0" fontId="6" fillId="0" borderId="0" xfId="0" applyFont="1" applyAlignment="1">
      <alignment/>
    </xf>
    <xf numFmtId="0" fontId="6" fillId="0" borderId="0" xfId="0" applyFont="1" applyAlignment="1">
      <alignment horizontal="left" indent="1"/>
    </xf>
    <xf numFmtId="180" fontId="7" fillId="0" borderId="0" xfId="0" applyNumberFormat="1" applyFont="1" applyFill="1" applyBorder="1" applyAlignment="1">
      <alignment horizontal="right"/>
    </xf>
    <xf numFmtId="180" fontId="0" fillId="0" borderId="0" xfId="0" applyNumberFormat="1" applyFont="1" applyFill="1" applyAlignment="1">
      <alignment horizontal="right"/>
    </xf>
    <xf numFmtId="180" fontId="7" fillId="34" borderId="10" xfId="0" applyNumberFormat="1" applyFont="1" applyFill="1" applyBorder="1" applyAlignment="1">
      <alignment horizontal="right" vertical="center"/>
    </xf>
    <xf numFmtId="181" fontId="7" fillId="0" borderId="0" xfId="0" applyNumberFormat="1" applyFont="1" applyFill="1" applyBorder="1" applyAlignment="1">
      <alignment horizontal="right"/>
    </xf>
    <xf numFmtId="181" fontId="0" fillId="0" borderId="0" xfId="0" applyNumberFormat="1" applyFont="1" applyFill="1" applyAlignment="1">
      <alignment horizontal="right"/>
    </xf>
    <xf numFmtId="0" fontId="7" fillId="0" borderId="0" xfId="0" applyFont="1" applyFill="1" applyBorder="1" applyAlignment="1">
      <alignment vertical="center"/>
    </xf>
    <xf numFmtId="0" fontId="0" fillId="0" borderId="0" xfId="0" applyFont="1" applyAlignment="1">
      <alignment horizontal="left" indent="1"/>
    </xf>
    <xf numFmtId="0" fontId="0" fillId="0" borderId="0" xfId="0" applyFont="1" applyAlignment="1">
      <alignment/>
    </xf>
    <xf numFmtId="0" fontId="7" fillId="33" borderId="0" xfId="0" applyFont="1" applyFill="1" applyBorder="1" applyAlignment="1">
      <alignment/>
    </xf>
    <xf numFmtId="0" fontId="7" fillId="33" borderId="0" xfId="0" applyFont="1" applyFill="1" applyBorder="1" applyAlignment="1">
      <alignment horizontal="left"/>
    </xf>
    <xf numFmtId="197" fontId="7" fillId="33" borderId="0" xfId="0" applyNumberFormat="1" applyFont="1" applyFill="1" applyBorder="1" applyAlignment="1">
      <alignment/>
    </xf>
    <xf numFmtId="0" fontId="7" fillId="33" borderId="0" xfId="0" applyNumberFormat="1" applyFont="1" applyFill="1" applyBorder="1" applyAlignment="1">
      <alignment horizontal="left"/>
    </xf>
    <xf numFmtId="181" fontId="7" fillId="33" borderId="10" xfId="0" applyNumberFormat="1" applyFont="1" applyFill="1" applyBorder="1" applyAlignment="1">
      <alignment vertical="center"/>
    </xf>
    <xf numFmtId="180" fontId="7" fillId="34" borderId="10" xfId="0" applyNumberFormat="1" applyFont="1" applyFill="1" applyBorder="1" applyAlignment="1">
      <alignment vertical="center"/>
    </xf>
    <xf numFmtId="0" fontId="19" fillId="33" borderId="0" xfId="0" applyFont="1" applyFill="1" applyAlignment="1">
      <alignment/>
    </xf>
    <xf numFmtId="0" fontId="7" fillId="33" borderId="14" xfId="0" applyNumberFormat="1" applyFont="1" applyFill="1" applyBorder="1" applyAlignment="1">
      <alignment horizontal="left"/>
    </xf>
    <xf numFmtId="170" fontId="7" fillId="33" borderId="14" xfId="0" applyNumberFormat="1" applyFont="1" applyFill="1" applyBorder="1" applyAlignment="1">
      <alignment horizontal="left"/>
    </xf>
    <xf numFmtId="0" fontId="7" fillId="33" borderId="0" xfId="0" applyNumberFormat="1" applyFont="1" applyFill="1" applyBorder="1" applyAlignment="1">
      <alignment/>
    </xf>
    <xf numFmtId="176" fontId="7" fillId="33" borderId="0" xfId="0" applyNumberFormat="1" applyFont="1" applyFill="1" applyBorder="1" applyAlignment="1">
      <alignment/>
    </xf>
    <xf numFmtId="0" fontId="20" fillId="33" borderId="0" xfId="0" applyFont="1" applyFill="1" applyBorder="1" applyAlignment="1">
      <alignment/>
    </xf>
    <xf numFmtId="0" fontId="20" fillId="33" borderId="0" xfId="0" applyFont="1" applyFill="1" applyAlignment="1">
      <alignment/>
    </xf>
    <xf numFmtId="0" fontId="7" fillId="33" borderId="0" xfId="0" applyFont="1" applyFill="1" applyAlignment="1">
      <alignment horizontal="left"/>
    </xf>
    <xf numFmtId="0" fontId="20" fillId="33" borderId="0" xfId="0" applyFont="1" applyFill="1" applyAlignment="1">
      <alignment/>
    </xf>
    <xf numFmtId="0" fontId="21" fillId="33" borderId="0" xfId="0" applyFont="1" applyFill="1" applyAlignment="1">
      <alignment/>
    </xf>
    <xf numFmtId="0" fontId="22" fillId="33" borderId="0" xfId="0" applyNumberFormat="1" applyFont="1" applyFill="1" applyBorder="1" applyAlignment="1">
      <alignment/>
    </xf>
    <xf numFmtId="0" fontId="21" fillId="33" borderId="0" xfId="0" applyNumberFormat="1" applyFont="1" applyFill="1" applyAlignment="1">
      <alignment/>
    </xf>
    <xf numFmtId="0" fontId="21" fillId="33" borderId="0" xfId="0" applyNumberFormat="1" applyFont="1" applyFill="1" applyAlignment="1" quotePrefix="1">
      <alignment/>
    </xf>
    <xf numFmtId="178" fontId="21" fillId="33" borderId="0" xfId="0" applyNumberFormat="1" applyFont="1" applyFill="1" applyAlignment="1">
      <alignment horizontal="right"/>
    </xf>
    <xf numFmtId="0" fontId="23" fillId="33" borderId="0" xfId="0" applyNumberFormat="1" applyFont="1" applyFill="1" applyBorder="1" applyAlignment="1">
      <alignment/>
    </xf>
    <xf numFmtId="0" fontId="20" fillId="33" borderId="0" xfId="0" applyNumberFormat="1" applyFont="1" applyFill="1" applyAlignment="1">
      <alignment/>
    </xf>
    <xf numFmtId="178" fontId="20" fillId="33" borderId="0" xfId="0" applyNumberFormat="1" applyFont="1" applyFill="1" applyAlignment="1">
      <alignment horizontal="right"/>
    </xf>
    <xf numFmtId="0" fontId="24" fillId="33" borderId="0" xfId="0" applyNumberFormat="1" applyFont="1" applyFill="1" applyBorder="1" applyAlignment="1">
      <alignment/>
    </xf>
    <xf numFmtId="0" fontId="25" fillId="33" borderId="0" xfId="0" applyNumberFormat="1" applyFont="1" applyFill="1" applyAlignment="1">
      <alignment/>
    </xf>
    <xf numFmtId="0" fontId="25" fillId="33" borderId="0" xfId="0" applyFont="1" applyFill="1" applyAlignment="1">
      <alignment/>
    </xf>
    <xf numFmtId="0" fontId="25" fillId="33" borderId="0" xfId="0" applyNumberFormat="1" applyFont="1" applyFill="1" applyBorder="1" applyAlignment="1">
      <alignment/>
    </xf>
    <xf numFmtId="0" fontId="7" fillId="0" borderId="0" xfId="0" applyFont="1" applyFill="1" applyAlignment="1">
      <alignment horizontal="left"/>
    </xf>
    <xf numFmtId="0" fontId="6" fillId="33" borderId="0" xfId="0" applyNumberFormat="1" applyFont="1" applyFill="1" applyBorder="1" applyAlignment="1">
      <alignment/>
    </xf>
    <xf numFmtId="170" fontId="6" fillId="33" borderId="0" xfId="0" applyNumberFormat="1" applyFont="1" applyFill="1" applyBorder="1" applyAlignment="1">
      <alignment vertical="center"/>
    </xf>
    <xf numFmtId="0" fontId="6" fillId="33" borderId="0" xfId="0" applyFont="1" applyFill="1" applyBorder="1" applyAlignment="1">
      <alignment vertical="center"/>
    </xf>
    <xf numFmtId="0" fontId="8" fillId="33" borderId="0" xfId="0" applyFont="1" applyFill="1" applyBorder="1" applyAlignment="1">
      <alignment/>
    </xf>
    <xf numFmtId="185" fontId="7" fillId="33" borderId="0" xfId="0" applyNumberFormat="1" applyFont="1" applyFill="1" applyBorder="1" applyAlignment="1">
      <alignment horizontal="right"/>
    </xf>
    <xf numFmtId="198" fontId="7" fillId="0" borderId="0" xfId="0" applyNumberFormat="1" applyFont="1" applyFill="1" applyBorder="1" applyAlignment="1">
      <alignment horizontal="right"/>
    </xf>
    <xf numFmtId="199" fontId="7" fillId="33" borderId="0" xfId="0" applyNumberFormat="1" applyFont="1" applyFill="1" applyBorder="1" applyAlignment="1">
      <alignment horizontal="right"/>
    </xf>
    <xf numFmtId="170" fontId="7" fillId="0" borderId="11" xfId="0" applyNumberFormat="1" applyFont="1" applyFill="1" applyBorder="1" applyAlignment="1">
      <alignment horizontal="left" vertical="center"/>
    </xf>
    <xf numFmtId="170" fontId="7" fillId="0" borderId="17" xfId="0" applyNumberFormat="1" applyFont="1" applyFill="1" applyBorder="1" applyAlignment="1">
      <alignment horizontal="left" vertical="center"/>
    </xf>
    <xf numFmtId="170" fontId="7" fillId="33" borderId="10" xfId="0" applyNumberFormat="1" applyFont="1" applyFill="1" applyBorder="1" applyAlignment="1">
      <alignment horizontal="left" vertical="center"/>
    </xf>
    <xf numFmtId="170" fontId="7" fillId="33" borderId="15" xfId="0" applyNumberFormat="1" applyFont="1" applyFill="1" applyBorder="1" applyAlignment="1">
      <alignment horizontal="left" vertical="center"/>
    </xf>
    <xf numFmtId="170" fontId="7" fillId="33" borderId="11" xfId="0" applyNumberFormat="1" applyFont="1" applyFill="1" applyBorder="1" applyAlignment="1">
      <alignment horizontal="left" vertical="center"/>
    </xf>
    <xf numFmtId="170" fontId="7" fillId="0" borderId="10" xfId="0" applyNumberFormat="1" applyFont="1" applyFill="1" applyBorder="1" applyAlignment="1">
      <alignment horizontal="left" vertical="center"/>
    </xf>
    <xf numFmtId="0" fontId="6" fillId="0" borderId="0" xfId="0" applyFont="1" applyAlignment="1">
      <alignment wrapText="1"/>
    </xf>
    <xf numFmtId="0" fontId="1" fillId="35" borderId="0" xfId="0" applyFont="1" applyFill="1" applyAlignment="1">
      <alignment/>
    </xf>
    <xf numFmtId="0" fontId="6" fillId="35" borderId="0" xfId="0" applyFont="1" applyFill="1" applyAlignment="1">
      <alignment/>
    </xf>
    <xf numFmtId="0" fontId="65" fillId="35" borderId="0" xfId="0" applyFont="1" applyFill="1" applyAlignment="1">
      <alignment horizontal="justify"/>
    </xf>
    <xf numFmtId="0" fontId="66" fillId="35" borderId="0" xfId="0" applyFont="1" applyFill="1" applyAlignment="1">
      <alignment/>
    </xf>
    <xf numFmtId="0" fontId="67" fillId="35" borderId="0" xfId="0" applyFont="1" applyFill="1" applyAlignment="1">
      <alignment horizontal="left" indent="1"/>
    </xf>
    <xf numFmtId="11" fontId="7" fillId="0" borderId="0" xfId="0" applyNumberFormat="1" applyFont="1" applyFill="1" applyAlignment="1">
      <alignment/>
    </xf>
    <xf numFmtId="0" fontId="7" fillId="0" borderId="10" xfId="0" applyFont="1" applyFill="1" applyBorder="1" applyAlignment="1">
      <alignment/>
    </xf>
    <xf numFmtId="183" fontId="7" fillId="0" borderId="10" xfId="0" applyNumberFormat="1" applyFont="1" applyFill="1" applyBorder="1" applyAlignment="1">
      <alignment horizontal="right" vertical="center"/>
    </xf>
    <xf numFmtId="0" fontId="7" fillId="33" borderId="0" xfId="0" applyFont="1" applyFill="1" applyBorder="1" applyAlignment="1">
      <alignment vertical="center" wrapText="1" shrinkToFit="1"/>
    </xf>
    <xf numFmtId="171" fontId="7" fillId="0" borderId="10" xfId="0" applyNumberFormat="1" applyFont="1" applyFill="1" applyBorder="1" applyAlignment="1">
      <alignment horizontal="left" vertical="center"/>
    </xf>
    <xf numFmtId="188" fontId="7" fillId="0" borderId="0" xfId="0" applyNumberFormat="1" applyFont="1" applyFill="1" applyBorder="1" applyAlignment="1">
      <alignment/>
    </xf>
    <xf numFmtId="0" fontId="26" fillId="36" borderId="18" xfId="0" applyNumberFormat="1" applyFont="1" applyFill="1" applyBorder="1" applyAlignment="1">
      <alignment horizontal="center" vertical="center"/>
    </xf>
    <xf numFmtId="172" fontId="26" fillId="36" borderId="19" xfId="0" applyNumberFormat="1" applyFont="1" applyFill="1" applyBorder="1" applyAlignment="1">
      <alignment/>
    </xf>
    <xf numFmtId="172" fontId="26" fillId="36" borderId="0" xfId="0" applyNumberFormat="1" applyFont="1" applyFill="1" applyBorder="1" applyAlignment="1">
      <alignment/>
    </xf>
    <xf numFmtId="172" fontId="26" fillId="36" borderId="0" xfId="0" applyNumberFormat="1" applyFont="1" applyFill="1" applyBorder="1" applyAlignment="1">
      <alignment/>
    </xf>
    <xf numFmtId="172" fontId="27" fillId="36" borderId="0" xfId="0" applyNumberFormat="1" applyFont="1" applyFill="1" applyBorder="1" applyAlignment="1">
      <alignment/>
    </xf>
    <xf numFmtId="172" fontId="26" fillId="36" borderId="0" xfId="0" applyNumberFormat="1" applyFont="1" applyFill="1" applyBorder="1" applyAlignment="1">
      <alignment horizontal="center"/>
    </xf>
    <xf numFmtId="172" fontId="26" fillId="36" borderId="0" xfId="0" applyNumberFormat="1" applyFont="1" applyFill="1" applyBorder="1" applyAlignment="1">
      <alignment horizontal="left" indent="3"/>
    </xf>
    <xf numFmtId="176" fontId="26" fillId="36" borderId="0" xfId="0" applyNumberFormat="1" applyFont="1" applyFill="1" applyBorder="1" applyAlignment="1">
      <alignment/>
    </xf>
    <xf numFmtId="177" fontId="26" fillId="36" borderId="0" xfId="0" applyNumberFormat="1" applyFont="1" applyFill="1" applyBorder="1" applyAlignment="1">
      <alignment/>
    </xf>
    <xf numFmtId="172" fontId="26" fillId="37" borderId="20" xfId="0" applyNumberFormat="1" applyFont="1" applyFill="1" applyBorder="1" applyAlignment="1">
      <alignment vertical="center"/>
    </xf>
    <xf numFmtId="198" fontId="7" fillId="35" borderId="0" xfId="0" applyNumberFormat="1" applyFont="1" applyFill="1" applyBorder="1" applyAlignment="1">
      <alignment horizontal="right"/>
    </xf>
    <xf numFmtId="49" fontId="7" fillId="36" borderId="0" xfId="0" applyNumberFormat="1" applyFont="1" applyFill="1" applyBorder="1" applyAlignment="1">
      <alignment/>
    </xf>
    <xf numFmtId="49" fontId="7" fillId="36" borderId="0" xfId="0" applyNumberFormat="1" applyFont="1" applyFill="1" applyAlignment="1">
      <alignment/>
    </xf>
    <xf numFmtId="0" fontId="26" fillId="0" borderId="0" xfId="0" applyFont="1" applyAlignment="1">
      <alignment/>
    </xf>
    <xf numFmtId="49" fontId="21" fillId="36" borderId="0" xfId="0" applyNumberFormat="1" applyFont="1" applyFill="1" applyAlignment="1">
      <alignment/>
    </xf>
    <xf numFmtId="0" fontId="1" fillId="33" borderId="0" xfId="0" applyFont="1" applyFill="1" applyAlignment="1">
      <alignment horizontal="left"/>
    </xf>
    <xf numFmtId="0" fontId="7" fillId="33" borderId="0" xfId="0" applyFont="1" applyFill="1" applyBorder="1" applyAlignment="1">
      <alignment horizontal="left" vertical="top"/>
    </xf>
    <xf numFmtId="0" fontId="29" fillId="33" borderId="0" xfId="48" applyNumberFormat="1" applyFont="1" applyFill="1" applyBorder="1" applyAlignment="1" applyProtection="1">
      <alignment horizontal="right"/>
      <protection/>
    </xf>
    <xf numFmtId="173" fontId="7" fillId="33" borderId="0" xfId="53" applyNumberFormat="1" applyFont="1" applyFill="1" applyBorder="1" applyAlignment="1">
      <alignment horizontal="center"/>
      <protection/>
    </xf>
    <xf numFmtId="173" fontId="7" fillId="33" borderId="0" xfId="53" applyNumberFormat="1" applyFont="1" applyFill="1" applyBorder="1" applyAlignment="1">
      <alignment horizontal="right"/>
      <protection/>
    </xf>
    <xf numFmtId="0" fontId="29" fillId="33" borderId="0" xfId="48" applyNumberFormat="1" applyFont="1" applyFill="1" applyAlignment="1" applyProtection="1">
      <alignment/>
      <protection/>
    </xf>
    <xf numFmtId="0" fontId="7" fillId="33" borderId="0" xfId="0" applyNumberFormat="1" applyFont="1" applyFill="1" applyBorder="1" applyAlignment="1">
      <alignment vertical="top"/>
    </xf>
    <xf numFmtId="0" fontId="7" fillId="33" borderId="0" xfId="0" applyNumberFormat="1" applyFont="1" applyFill="1" applyBorder="1" applyAlignment="1">
      <alignment horizontal="left" vertical="top"/>
    </xf>
    <xf numFmtId="1" fontId="7" fillId="33" borderId="0" xfId="53" applyNumberFormat="1" applyFont="1" applyFill="1" applyBorder="1" applyAlignment="1">
      <alignment horizontal="right"/>
      <protection/>
    </xf>
    <xf numFmtId="0" fontId="7" fillId="0" borderId="0" xfId="0" applyFont="1" applyFill="1" applyAlignment="1">
      <alignment horizontal="right"/>
    </xf>
    <xf numFmtId="186" fontId="7" fillId="33" borderId="0" xfId="55" applyNumberFormat="1" applyFont="1" applyFill="1" applyBorder="1" applyAlignment="1">
      <alignment horizontal="right"/>
      <protection/>
    </xf>
    <xf numFmtId="0" fontId="29" fillId="0" borderId="0" xfId="48" applyNumberFormat="1" applyFont="1" applyFill="1" applyBorder="1" applyAlignment="1" applyProtection="1">
      <alignment horizontal="right"/>
      <protection/>
    </xf>
    <xf numFmtId="202" fontId="7" fillId="33" borderId="0" xfId="55" applyNumberFormat="1" applyFont="1" applyFill="1" applyBorder="1" applyAlignment="1">
      <alignment horizontal="right"/>
      <protection/>
    </xf>
    <xf numFmtId="202" fontId="7" fillId="33" borderId="0" xfId="57" applyNumberFormat="1" applyFont="1" applyFill="1" applyBorder="1" applyAlignment="1">
      <alignment horizontal="right"/>
      <protection/>
    </xf>
    <xf numFmtId="202" fontId="7" fillId="33" borderId="0" xfId="56" applyNumberFormat="1" applyFont="1" applyFill="1" applyBorder="1" applyAlignment="1">
      <alignment horizontal="right"/>
      <protection/>
    </xf>
    <xf numFmtId="0" fontId="7" fillId="33" borderId="0" xfId="0" applyFont="1" applyFill="1" applyBorder="1" applyAlignment="1">
      <alignment horizontal="right"/>
    </xf>
    <xf numFmtId="0" fontId="7" fillId="33" borderId="0" xfId="0" applyNumberFormat="1" applyFont="1" applyFill="1" applyAlignment="1">
      <alignment wrapText="1"/>
    </xf>
    <xf numFmtId="0" fontId="0" fillId="0" borderId="0" xfId="0" applyFont="1" applyAlignment="1">
      <alignment wrapText="1"/>
    </xf>
    <xf numFmtId="0" fontId="7" fillId="33" borderId="0" xfId="0" applyFont="1" applyFill="1" applyBorder="1" applyAlignment="1">
      <alignment wrapText="1"/>
    </xf>
    <xf numFmtId="0" fontId="0" fillId="0" borderId="15" xfId="0" applyFont="1" applyFill="1" applyBorder="1" applyAlignment="1">
      <alignment/>
    </xf>
  </cellXfs>
  <cellStyles count="54">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Comma" xfId="47"/>
    <cellStyle name="Hyperlink" xfId="48"/>
    <cellStyle name="Neutral" xfId="49"/>
    <cellStyle name="Notiz" xfId="50"/>
    <cellStyle name="Percent" xfId="51"/>
    <cellStyle name="Schlecht" xfId="52"/>
    <cellStyle name="Standard 2" xfId="53"/>
    <cellStyle name="Standard 6 3 2" xfId="54"/>
    <cellStyle name="Standard_2003 (2) 2" xfId="55"/>
    <cellStyle name="Standard_T17.2.4.1 (2)" xfId="56"/>
    <cellStyle name="Standard_tests" xfId="57"/>
    <cellStyle name="Überschrift" xfId="58"/>
    <cellStyle name="Überschrift 1" xfId="59"/>
    <cellStyle name="Überschrift 2" xfId="60"/>
    <cellStyle name="Überschrift 3" xfId="61"/>
    <cellStyle name="Überschrift 4" xfId="62"/>
    <cellStyle name="Verknüpfte Zelle" xfId="63"/>
    <cellStyle name="Currency" xfId="64"/>
    <cellStyle name="Currency [0]" xfId="65"/>
    <cellStyle name="Warnender Text" xfId="66"/>
    <cellStyle name="Zelle überprüfen"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hyperlink" Target="https://www.bfs.admin.ch/bfs/de/home/statistiken/kataloge-datenbanken/tabellen.assetdetail.2084945.html" TargetMode="Externa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G46"/>
  <sheetViews>
    <sheetView showGridLines="0" tabSelected="1" zoomScalePageLayoutView="0" workbookViewId="0" topLeftCell="A1">
      <selection activeCell="A1" sqref="A1"/>
    </sheetView>
  </sheetViews>
  <sheetFormatPr defaultColWidth="12" defaultRowHeight="11.25"/>
  <cols>
    <col min="1" max="1" width="35.83203125" style="64" customWidth="1"/>
    <col min="2" max="2" width="3.5" style="64" customWidth="1"/>
    <col min="3" max="3" width="17" style="64" customWidth="1"/>
    <col min="4" max="4" width="23.83203125" style="64" bestFit="1" customWidth="1"/>
    <col min="5" max="5" width="12.16015625" style="64" customWidth="1"/>
    <col min="6" max="6" width="75.5" style="64" bestFit="1" customWidth="1"/>
    <col min="7" max="16384" width="12" style="64" customWidth="1"/>
  </cols>
  <sheetData>
    <row r="1" spans="1:6" s="39" customFormat="1" ht="12">
      <c r="A1" s="39" t="s">
        <v>129</v>
      </c>
      <c r="F1" s="63"/>
    </row>
    <row r="2" spans="1:6" s="39" customFormat="1" ht="12">
      <c r="A2" s="39" t="s">
        <v>130</v>
      </c>
      <c r="F2" s="63"/>
    </row>
    <row r="3" s="39" customFormat="1" ht="12">
      <c r="F3" s="63"/>
    </row>
    <row r="4" spans="1:6" s="66" customFormat="1" ht="18">
      <c r="A4" s="65" t="s">
        <v>131</v>
      </c>
      <c r="B4" s="65"/>
      <c r="F4" s="67"/>
    </row>
    <row r="5" spans="1:6" s="66" customFormat="1" ht="18">
      <c r="A5" s="68" t="s">
        <v>132</v>
      </c>
      <c r="B5" s="68"/>
      <c r="C5" s="68" t="s">
        <v>156</v>
      </c>
      <c r="D5" s="68"/>
      <c r="F5" s="67"/>
    </row>
    <row r="6" spans="1:6" s="66" customFormat="1" ht="18">
      <c r="A6" s="68"/>
      <c r="B6" s="68"/>
      <c r="C6" s="68"/>
      <c r="D6" s="68"/>
      <c r="F6" s="67"/>
    </row>
    <row r="7" spans="1:6" s="66" customFormat="1" ht="18">
      <c r="A7" s="103"/>
      <c r="B7" s="103"/>
      <c r="C7" s="103"/>
      <c r="D7" s="103"/>
      <c r="E7" s="103"/>
      <c r="F7" s="103"/>
    </row>
    <row r="8" spans="1:6" s="66" customFormat="1" ht="18">
      <c r="A8" s="104"/>
      <c r="B8" s="104"/>
      <c r="C8" s="104"/>
      <c r="D8" s="104"/>
      <c r="E8" s="104"/>
      <c r="F8" s="104"/>
    </row>
    <row r="9" spans="1:6" ht="11.25">
      <c r="A9" s="69"/>
      <c r="B9" s="69"/>
      <c r="C9" s="69"/>
      <c r="D9" s="69"/>
      <c r="E9" s="69"/>
      <c r="F9" s="69"/>
    </row>
    <row r="10" spans="1:6" s="72" customFormat="1" ht="17.25" customHeight="1">
      <c r="A10" s="70" t="s">
        <v>133</v>
      </c>
      <c r="B10" s="71" t="s">
        <v>134</v>
      </c>
      <c r="C10" s="71"/>
      <c r="D10" s="71"/>
      <c r="E10" s="70" t="s">
        <v>135</v>
      </c>
      <c r="F10" s="70" t="s">
        <v>136</v>
      </c>
    </row>
    <row r="11" spans="1:6" s="74" customFormat="1" ht="4.5" customHeight="1">
      <c r="A11" s="73"/>
      <c r="B11" s="73"/>
      <c r="C11" s="73"/>
      <c r="D11" s="73"/>
      <c r="E11" s="73"/>
      <c r="F11" s="73"/>
    </row>
    <row r="12" spans="1:7" s="60" customFormat="1" ht="12.75">
      <c r="A12" s="56" t="s">
        <v>137</v>
      </c>
      <c r="B12" s="56" t="s">
        <v>14</v>
      </c>
      <c r="C12" s="101" t="s">
        <v>138</v>
      </c>
      <c r="D12" s="56" t="s">
        <v>139</v>
      </c>
      <c r="E12" s="56" t="s">
        <v>276</v>
      </c>
      <c r="F12" s="56"/>
      <c r="G12" s="56"/>
    </row>
    <row r="13" spans="1:6" s="60" customFormat="1" ht="12.75">
      <c r="A13" s="56"/>
      <c r="B13" s="56"/>
      <c r="C13" s="56"/>
      <c r="D13" s="56" t="s">
        <v>140</v>
      </c>
      <c r="E13" s="56" t="s">
        <v>276</v>
      </c>
      <c r="F13" s="56"/>
    </row>
    <row r="14" spans="1:6" s="60" customFormat="1" ht="6" customHeight="1">
      <c r="A14" s="61"/>
      <c r="B14" s="61"/>
      <c r="C14" s="61"/>
      <c r="D14" s="61"/>
      <c r="E14" s="61"/>
      <c r="F14" s="61"/>
    </row>
    <row r="15" spans="1:7" s="60" customFormat="1" ht="12.75">
      <c r="A15" s="56" t="s">
        <v>220</v>
      </c>
      <c r="B15" s="56" t="s">
        <v>15</v>
      </c>
      <c r="C15" s="101" t="s">
        <v>141</v>
      </c>
      <c r="D15" s="56"/>
      <c r="E15" s="56" t="s">
        <v>277</v>
      </c>
      <c r="F15" s="56" t="s">
        <v>142</v>
      </c>
      <c r="G15" s="56"/>
    </row>
    <row r="16" spans="1:7" s="60" customFormat="1" ht="12.75">
      <c r="A16" s="56"/>
      <c r="B16" s="56" t="s">
        <v>16</v>
      </c>
      <c r="C16" s="101" t="s">
        <v>143</v>
      </c>
      <c r="D16" s="56"/>
      <c r="E16" s="56" t="s">
        <v>277</v>
      </c>
      <c r="F16" s="56"/>
      <c r="G16" s="56"/>
    </row>
    <row r="17" spans="1:7" s="60" customFormat="1" ht="12.75">
      <c r="A17" s="56"/>
      <c r="B17" s="56" t="s">
        <v>19</v>
      </c>
      <c r="C17" s="101" t="s">
        <v>144</v>
      </c>
      <c r="D17" s="56"/>
      <c r="E17" s="56" t="s">
        <v>277</v>
      </c>
      <c r="F17" s="56"/>
      <c r="G17" s="56"/>
    </row>
    <row r="18" spans="1:7" s="60" customFormat="1" ht="12.75">
      <c r="A18" s="56"/>
      <c r="B18" s="56" t="s">
        <v>20</v>
      </c>
      <c r="C18" s="101" t="s">
        <v>145</v>
      </c>
      <c r="D18" s="56"/>
      <c r="E18" s="56" t="s">
        <v>277</v>
      </c>
      <c r="F18" s="77"/>
      <c r="G18" s="56"/>
    </row>
    <row r="19" spans="1:6" s="60" customFormat="1" ht="6" customHeight="1">
      <c r="A19" s="61"/>
      <c r="B19" s="61"/>
      <c r="C19" s="61"/>
      <c r="D19" s="61"/>
      <c r="E19" s="61"/>
      <c r="F19" s="61"/>
    </row>
    <row r="20" spans="1:7" s="60" customFormat="1" ht="12.75">
      <c r="A20" s="56" t="s">
        <v>146</v>
      </c>
      <c r="B20" s="56" t="s">
        <v>17</v>
      </c>
      <c r="C20" s="102" t="s">
        <v>143</v>
      </c>
      <c r="D20" s="56"/>
      <c r="E20" s="56" t="s">
        <v>277</v>
      </c>
      <c r="F20" s="77"/>
      <c r="G20" s="56"/>
    </row>
    <row r="21" spans="1:6" s="60" customFormat="1" ht="6" customHeight="1">
      <c r="A21" s="61"/>
      <c r="B21" s="61"/>
      <c r="C21" s="61"/>
      <c r="D21" s="61"/>
      <c r="E21" s="61"/>
      <c r="F21" s="61"/>
    </row>
    <row r="22" spans="1:7" s="60" customFormat="1" ht="12.75">
      <c r="A22" s="56" t="s">
        <v>147</v>
      </c>
      <c r="B22" s="56" t="s">
        <v>18</v>
      </c>
      <c r="C22" s="102" t="s">
        <v>143</v>
      </c>
      <c r="D22" s="56"/>
      <c r="E22" s="56" t="s">
        <v>312</v>
      </c>
      <c r="F22" s="77"/>
      <c r="G22" s="56"/>
    </row>
    <row r="23" spans="1:6" s="60" customFormat="1" ht="6" customHeight="1">
      <c r="A23" s="61"/>
      <c r="B23" s="61"/>
      <c r="C23" s="61"/>
      <c r="D23" s="61"/>
      <c r="E23" s="61"/>
      <c r="F23" s="61"/>
    </row>
    <row r="24" spans="1:7" s="60" customFormat="1" ht="12.75">
      <c r="A24" s="56" t="s">
        <v>148</v>
      </c>
      <c r="B24" s="56" t="s">
        <v>21</v>
      </c>
      <c r="C24" s="102" t="s">
        <v>141</v>
      </c>
      <c r="D24" s="56"/>
      <c r="E24" s="200" t="s">
        <v>298</v>
      </c>
      <c r="F24" s="56" t="s">
        <v>149</v>
      </c>
      <c r="G24" s="56"/>
    </row>
    <row r="25" spans="1:7" s="60" customFormat="1" ht="12.75">
      <c r="A25" s="56"/>
      <c r="B25" s="56" t="s">
        <v>22</v>
      </c>
      <c r="C25" s="102" t="s">
        <v>150</v>
      </c>
      <c r="D25" s="56"/>
      <c r="E25" s="200" t="s">
        <v>299</v>
      </c>
      <c r="F25" s="56"/>
      <c r="G25" s="56"/>
    </row>
    <row r="26" spans="1:7" s="60" customFormat="1" ht="12.75">
      <c r="A26" s="56"/>
      <c r="B26" s="56" t="s">
        <v>23</v>
      </c>
      <c r="C26" s="102" t="s">
        <v>143</v>
      </c>
      <c r="D26" s="56"/>
      <c r="E26" s="56" t="s">
        <v>298</v>
      </c>
      <c r="F26" s="56"/>
      <c r="G26" s="56"/>
    </row>
    <row r="27" spans="1:6" s="60" customFormat="1" ht="6" customHeight="1">
      <c r="A27" s="61"/>
      <c r="B27" s="61"/>
      <c r="C27" s="61"/>
      <c r="D27" s="61"/>
      <c r="E27" s="61"/>
      <c r="F27" s="61"/>
    </row>
    <row r="28" spans="1:6" s="60" customFormat="1" ht="12.75">
      <c r="A28" s="56" t="s">
        <v>151</v>
      </c>
      <c r="B28" s="56" t="s">
        <v>13</v>
      </c>
      <c r="C28" s="102" t="s">
        <v>152</v>
      </c>
      <c r="D28" s="56"/>
      <c r="E28" s="56"/>
      <c r="F28" s="56"/>
    </row>
    <row r="29" spans="1:6" s="60" customFormat="1" ht="6" customHeight="1">
      <c r="A29" s="75"/>
      <c r="B29" s="75"/>
      <c r="C29" s="75"/>
      <c r="D29" s="75"/>
      <c r="E29" s="75"/>
      <c r="F29" s="75"/>
    </row>
    <row r="30" ht="4.5" customHeight="1"/>
    <row r="31" ht="12.75">
      <c r="C31" s="76" t="s">
        <v>153</v>
      </c>
    </row>
    <row r="33" ht="12.75">
      <c r="A33" s="91" t="s">
        <v>125</v>
      </c>
    </row>
    <row r="34" spans="1:19" s="18" customFormat="1" ht="12.75">
      <c r="A34" s="18" t="s">
        <v>154</v>
      </c>
      <c r="E34" s="92"/>
      <c r="Q34" s="93"/>
      <c r="R34" s="93"/>
      <c r="S34" s="93"/>
    </row>
    <row r="35" spans="1:19" s="18" customFormat="1" ht="12.75">
      <c r="A35" s="18" t="s">
        <v>193</v>
      </c>
      <c r="E35" s="92"/>
      <c r="Q35" s="93"/>
      <c r="R35" s="93"/>
      <c r="S35" s="93"/>
    </row>
    <row r="36" ht="12.75" hidden="1">
      <c r="A36" s="18"/>
    </row>
    <row r="39" spans="1:33" s="45" customFormat="1" ht="21.75" customHeight="1">
      <c r="A39" s="56" t="s">
        <v>155</v>
      </c>
      <c r="B39" s="56"/>
      <c r="AG39" s="56"/>
    </row>
    <row r="40" spans="1:33" s="45" customFormat="1" ht="12" customHeight="1">
      <c r="A40" s="56" t="s">
        <v>127</v>
      </c>
      <c r="B40" s="56"/>
      <c r="AG40" s="56"/>
    </row>
    <row r="41" spans="1:33" s="45" customFormat="1" ht="12" customHeight="1">
      <c r="A41" s="153" t="s">
        <v>274</v>
      </c>
      <c r="B41" s="56"/>
      <c r="AG41" s="56"/>
    </row>
    <row r="42" spans="1:33" s="45" customFormat="1" ht="12" customHeight="1">
      <c r="A42" s="56" t="s">
        <v>128</v>
      </c>
      <c r="B42" s="56"/>
      <c r="AG42" s="56"/>
    </row>
    <row r="46" s="35" customFormat="1" ht="12" customHeight="1">
      <c r="A46" s="81"/>
    </row>
  </sheetData>
  <sheetProtection/>
  <hyperlinks>
    <hyperlink ref="C12" location="'A1'!A1" display="Zeitreihe ab 1919"/>
    <hyperlink ref="C15" location="'B1'!A1" display="Parteistärke"/>
    <hyperlink ref="C16" location="'B2'!A1" display="Mandate nach Geschlecht"/>
    <hyperlink ref="C17" location="'B3'!A1" display="Anzahl Wahllisten"/>
    <hyperlink ref="C20" location="C!A1" display="Mandate nach Geschlecht"/>
    <hyperlink ref="C22" location="D!A1" display="Mandate nach Geschlecht"/>
    <hyperlink ref="C24" location="'E1'!A1" display="Parteistärke"/>
    <hyperlink ref="C25" location="'E2'!A1" display="Mandate"/>
    <hyperlink ref="C26" location="'E3'!A1" display="Mandate nach Geschlecht"/>
    <hyperlink ref="C28" location="Abk!A1" display="Parteien"/>
    <hyperlink ref="C18" location="'B4'!A1" display="Anzahl Kandidierende nach Geschlecht"/>
  </hyperlinks>
  <printOptions/>
  <pageMargins left="0.787401575" right="0.787401575" top="0.7" bottom="0.48" header="0.4921259845" footer="0.3"/>
  <pageSetup horizontalDpi="600" verticalDpi="600" orientation="landscape" paperSize="9" scale="97" r:id="rId1"/>
</worksheet>
</file>

<file path=xl/worksheets/sheet10.xml><?xml version="1.0" encoding="utf-8"?>
<worksheet xmlns="http://schemas.openxmlformats.org/spreadsheetml/2006/main" xmlns:r="http://schemas.openxmlformats.org/officeDocument/2006/relationships">
  <dimension ref="A1:AW228"/>
  <sheetViews>
    <sheetView showGridLines="0" zoomScalePageLayoutView="0" workbookViewId="0" topLeftCell="A1">
      <selection activeCell="B1" sqref="B1"/>
    </sheetView>
  </sheetViews>
  <sheetFormatPr defaultColWidth="12" defaultRowHeight="9.75" customHeight="1"/>
  <cols>
    <col min="1" max="1" width="1.3359375" style="45" customWidth="1"/>
    <col min="2" max="2" width="8.66015625" style="49" customWidth="1"/>
    <col min="3" max="3" width="7.83203125" style="45" customWidth="1"/>
    <col min="4" max="21" width="7.66015625" style="45" customWidth="1"/>
    <col min="22" max="16384" width="12" style="45" customWidth="1"/>
  </cols>
  <sheetData>
    <row r="1" spans="2:21" s="41" customFormat="1" ht="18">
      <c r="B1" s="65" t="str">
        <f>"Canton de "&amp;Survol!$C5</f>
        <v>Canton de Vaud</v>
      </c>
      <c r="C1" s="40"/>
      <c r="D1" s="40"/>
      <c r="E1" s="40"/>
      <c r="F1" s="40"/>
      <c r="G1" s="40"/>
      <c r="H1" s="40"/>
      <c r="I1" s="40"/>
      <c r="J1" s="40"/>
      <c r="K1" s="40"/>
      <c r="L1" s="40"/>
      <c r="M1" s="40"/>
      <c r="N1" s="40"/>
      <c r="O1" s="40"/>
      <c r="U1" s="223" t="s">
        <v>188</v>
      </c>
    </row>
    <row r="2" spans="2:15" ht="3.75" customHeight="1">
      <c r="B2" s="43"/>
      <c r="C2" s="44"/>
      <c r="D2" s="44"/>
      <c r="E2" s="44"/>
      <c r="F2" s="44"/>
      <c r="G2" s="44"/>
      <c r="H2" s="44"/>
      <c r="I2" s="44"/>
      <c r="J2" s="44"/>
      <c r="K2" s="44"/>
      <c r="L2" s="44"/>
      <c r="M2" s="44"/>
      <c r="N2" s="44"/>
      <c r="O2" s="41"/>
    </row>
    <row r="3" spans="2:20" s="48" customFormat="1" ht="13.5" customHeight="1">
      <c r="B3" s="78" t="s">
        <v>186</v>
      </c>
      <c r="C3" s="46"/>
      <c r="D3" s="46"/>
      <c r="E3" s="46"/>
      <c r="F3" s="46"/>
      <c r="G3" s="46"/>
      <c r="H3" s="46"/>
      <c r="I3" s="46"/>
      <c r="J3" s="46"/>
      <c r="K3" s="46"/>
      <c r="L3" s="46"/>
      <c r="M3" s="46"/>
      <c r="N3" s="47"/>
      <c r="O3" s="47"/>
      <c r="P3" s="47"/>
      <c r="Q3" s="47"/>
      <c r="R3" s="47"/>
      <c r="S3" s="47"/>
      <c r="T3" s="47"/>
    </row>
    <row r="4" ht="3.75" customHeight="1"/>
    <row r="5" spans="1:20" s="54" customFormat="1" ht="18" customHeight="1">
      <c r="A5" s="51"/>
      <c r="B5" s="193" t="s">
        <v>221</v>
      </c>
      <c r="C5" s="52">
        <v>1945</v>
      </c>
      <c r="D5" s="52">
        <v>1949</v>
      </c>
      <c r="E5" s="52">
        <v>1953</v>
      </c>
      <c r="F5" s="52">
        <v>1957</v>
      </c>
      <c r="G5" s="52">
        <v>1962</v>
      </c>
      <c r="H5" s="52">
        <v>1966</v>
      </c>
      <c r="I5" s="52">
        <v>1970</v>
      </c>
      <c r="J5" s="52">
        <v>1974</v>
      </c>
      <c r="K5" s="52">
        <v>1978</v>
      </c>
      <c r="L5" s="52">
        <v>1982</v>
      </c>
      <c r="M5" s="52">
        <v>1986</v>
      </c>
      <c r="N5" s="52">
        <v>1990</v>
      </c>
      <c r="O5" s="52">
        <v>1994</v>
      </c>
      <c r="P5" s="52">
        <v>1998</v>
      </c>
      <c r="Q5" s="52">
        <v>2002</v>
      </c>
      <c r="R5" s="53">
        <v>2007</v>
      </c>
      <c r="S5" s="53">
        <v>2012</v>
      </c>
      <c r="T5" s="53">
        <v>2017</v>
      </c>
    </row>
    <row r="6" spans="2:22" s="56" customFormat="1" ht="6.75" customHeight="1">
      <c r="B6" s="124"/>
      <c r="C6" s="138"/>
      <c r="D6" s="138"/>
      <c r="E6" s="138"/>
      <c r="F6" s="138"/>
      <c r="G6" s="138"/>
      <c r="H6" s="138"/>
      <c r="I6" s="138"/>
      <c r="J6" s="138"/>
      <c r="K6" s="138"/>
      <c r="L6" s="138"/>
      <c r="M6" s="138"/>
      <c r="O6" s="45"/>
      <c r="P6" s="45"/>
      <c r="Q6" s="45"/>
      <c r="R6" s="45"/>
      <c r="S6" s="45"/>
      <c r="T6" s="45"/>
      <c r="U6" s="112"/>
      <c r="V6" s="113"/>
    </row>
    <row r="7" spans="1:22" s="41" customFormat="1" ht="13.5">
      <c r="A7" s="124">
        <v>1</v>
      </c>
      <c r="B7" s="124" t="s">
        <v>202</v>
      </c>
      <c r="C7" s="139">
        <v>101</v>
      </c>
      <c r="D7" s="139">
        <v>111</v>
      </c>
      <c r="E7" s="139">
        <v>105</v>
      </c>
      <c r="F7" s="139">
        <v>99</v>
      </c>
      <c r="G7" s="139">
        <v>77</v>
      </c>
      <c r="H7" s="139">
        <v>74</v>
      </c>
      <c r="I7" s="139">
        <v>74</v>
      </c>
      <c r="J7" s="139">
        <v>70</v>
      </c>
      <c r="K7" s="139">
        <v>67</v>
      </c>
      <c r="L7" s="139">
        <v>68</v>
      </c>
      <c r="M7" s="139">
        <v>70</v>
      </c>
      <c r="N7" s="139">
        <v>71</v>
      </c>
      <c r="O7" s="139">
        <v>68</v>
      </c>
      <c r="P7" s="139">
        <v>54</v>
      </c>
      <c r="Q7" s="139">
        <v>44</v>
      </c>
      <c r="R7" s="139">
        <v>29</v>
      </c>
      <c r="S7" s="139">
        <v>38</v>
      </c>
      <c r="T7" s="230">
        <v>49</v>
      </c>
      <c r="U7" s="112"/>
      <c r="V7" s="113"/>
    </row>
    <row r="8" spans="1:20" s="41" customFormat="1" ht="13.5">
      <c r="A8" s="124">
        <v>2</v>
      </c>
      <c r="B8" s="124" t="s">
        <v>30</v>
      </c>
      <c r="C8" s="139"/>
      <c r="D8" s="139">
        <v>3</v>
      </c>
      <c r="E8" s="139">
        <v>4</v>
      </c>
      <c r="F8" s="139">
        <v>5</v>
      </c>
      <c r="G8" s="139">
        <v>6</v>
      </c>
      <c r="H8" s="139">
        <v>7</v>
      </c>
      <c r="I8" s="139">
        <v>7</v>
      </c>
      <c r="J8" s="139">
        <v>8</v>
      </c>
      <c r="K8" s="139">
        <v>7</v>
      </c>
      <c r="L8" s="139">
        <v>5</v>
      </c>
      <c r="M8" s="139">
        <v>5</v>
      </c>
      <c r="N8" s="139">
        <v>4</v>
      </c>
      <c r="O8" s="139">
        <v>2</v>
      </c>
      <c r="P8" s="139">
        <v>3</v>
      </c>
      <c r="Q8" s="139">
        <v>2</v>
      </c>
      <c r="R8" s="139">
        <v>3</v>
      </c>
      <c r="S8" s="139">
        <v>4</v>
      </c>
      <c r="T8" s="139">
        <v>2</v>
      </c>
    </row>
    <row r="9" spans="1:20" s="41" customFormat="1" ht="13.5">
      <c r="A9" s="124">
        <v>3</v>
      </c>
      <c r="B9" s="124" t="s">
        <v>43</v>
      </c>
      <c r="C9" s="139">
        <v>26</v>
      </c>
      <c r="D9" s="139">
        <v>31</v>
      </c>
      <c r="E9" s="139">
        <v>40</v>
      </c>
      <c r="F9" s="139">
        <v>43</v>
      </c>
      <c r="G9" s="139">
        <v>46</v>
      </c>
      <c r="H9" s="139">
        <v>49</v>
      </c>
      <c r="I9" s="139">
        <v>53</v>
      </c>
      <c r="J9" s="139">
        <v>53</v>
      </c>
      <c r="K9" s="139">
        <v>60</v>
      </c>
      <c r="L9" s="139">
        <v>53</v>
      </c>
      <c r="M9" s="139">
        <v>52</v>
      </c>
      <c r="N9" s="139">
        <v>52</v>
      </c>
      <c r="O9" s="139">
        <v>55</v>
      </c>
      <c r="P9" s="139">
        <v>46</v>
      </c>
      <c r="Q9" s="139">
        <v>46</v>
      </c>
      <c r="R9" s="139">
        <v>39</v>
      </c>
      <c r="S9" s="139">
        <v>41</v>
      </c>
      <c r="T9" s="139">
        <v>37</v>
      </c>
    </row>
    <row r="10" spans="1:20" s="41" customFormat="1" ht="13.5">
      <c r="A10" s="124">
        <v>4</v>
      </c>
      <c r="B10" s="124" t="s">
        <v>31</v>
      </c>
      <c r="C10" s="139">
        <v>8</v>
      </c>
      <c r="D10" s="139">
        <v>8</v>
      </c>
      <c r="E10" s="139">
        <v>10</v>
      </c>
      <c r="F10" s="139">
        <v>15</v>
      </c>
      <c r="G10" s="139">
        <v>15</v>
      </c>
      <c r="H10" s="139">
        <v>15</v>
      </c>
      <c r="I10" s="139">
        <v>15</v>
      </c>
      <c r="J10" s="139">
        <v>14</v>
      </c>
      <c r="K10" s="139">
        <v>14</v>
      </c>
      <c r="L10" s="139">
        <v>15</v>
      </c>
      <c r="M10" s="139">
        <v>13</v>
      </c>
      <c r="N10" s="139">
        <v>15</v>
      </c>
      <c r="O10" s="139">
        <v>17</v>
      </c>
      <c r="P10" s="139">
        <v>14</v>
      </c>
      <c r="Q10" s="139">
        <v>22</v>
      </c>
      <c r="R10" s="139">
        <v>26</v>
      </c>
      <c r="S10" s="139">
        <v>27</v>
      </c>
      <c r="T10" s="139">
        <v>25</v>
      </c>
    </row>
    <row r="11" spans="1:22" s="41" customFormat="1" ht="13.5">
      <c r="A11" s="124">
        <v>5</v>
      </c>
      <c r="B11" s="124" t="s">
        <v>32</v>
      </c>
      <c r="C11" s="139">
        <v>35</v>
      </c>
      <c r="D11" s="139">
        <v>40</v>
      </c>
      <c r="E11" s="139">
        <v>35</v>
      </c>
      <c r="F11" s="139">
        <v>37</v>
      </c>
      <c r="G11" s="139">
        <v>41</v>
      </c>
      <c r="H11" s="139">
        <v>34</v>
      </c>
      <c r="I11" s="139">
        <v>32</v>
      </c>
      <c r="J11" s="139">
        <v>34</v>
      </c>
      <c r="K11" s="139">
        <v>37</v>
      </c>
      <c r="L11" s="139">
        <v>47</v>
      </c>
      <c r="M11" s="139">
        <v>45</v>
      </c>
      <c r="N11" s="139">
        <v>42</v>
      </c>
      <c r="O11" s="139">
        <v>41</v>
      </c>
      <c r="P11" s="139">
        <v>35</v>
      </c>
      <c r="Q11" s="139">
        <v>31</v>
      </c>
      <c r="R11" s="139">
        <v>22</v>
      </c>
      <c r="S11" s="139">
        <v>9</v>
      </c>
      <c r="T11" s="139"/>
      <c r="U11" s="112"/>
      <c r="V11" s="113"/>
    </row>
    <row r="12" spans="1:22" s="41" customFormat="1" ht="13.5">
      <c r="A12" s="124"/>
      <c r="B12" s="124" t="s">
        <v>198</v>
      </c>
      <c r="C12" s="139"/>
      <c r="D12" s="139"/>
      <c r="E12" s="139"/>
      <c r="F12" s="139"/>
      <c r="G12" s="139"/>
      <c r="H12" s="139"/>
      <c r="I12" s="139"/>
      <c r="J12" s="139"/>
      <c r="K12" s="139"/>
      <c r="L12" s="139"/>
      <c r="M12" s="139"/>
      <c r="N12" s="139"/>
      <c r="O12" s="139"/>
      <c r="P12" s="139"/>
      <c r="Q12" s="139"/>
      <c r="R12" s="139"/>
      <c r="S12" s="139">
        <v>7</v>
      </c>
      <c r="T12" s="139">
        <v>7</v>
      </c>
      <c r="U12" s="112"/>
      <c r="V12" s="113"/>
    </row>
    <row r="13" spans="1:22" s="41" customFormat="1" ht="13.5">
      <c r="A13" s="124">
        <v>9</v>
      </c>
      <c r="B13" s="124" t="s">
        <v>35</v>
      </c>
      <c r="C13" s="139">
        <v>42</v>
      </c>
      <c r="D13" s="139">
        <v>19</v>
      </c>
      <c r="E13" s="139">
        <v>13</v>
      </c>
      <c r="F13" s="139">
        <v>10</v>
      </c>
      <c r="G13" s="139">
        <v>10</v>
      </c>
      <c r="H13" s="139">
        <v>16</v>
      </c>
      <c r="I13" s="139">
        <v>16</v>
      </c>
      <c r="J13" s="139">
        <v>16</v>
      </c>
      <c r="K13" s="139">
        <v>11</v>
      </c>
      <c r="L13" s="139">
        <v>6</v>
      </c>
      <c r="M13" s="139">
        <v>3</v>
      </c>
      <c r="N13" s="139">
        <v>4</v>
      </c>
      <c r="O13" s="139">
        <v>7</v>
      </c>
      <c r="P13" s="139">
        <v>12</v>
      </c>
      <c r="Q13" s="139">
        <v>12</v>
      </c>
      <c r="R13" s="139">
        <v>4</v>
      </c>
      <c r="S13" s="139">
        <v>2</v>
      </c>
      <c r="T13" s="139">
        <v>2</v>
      </c>
      <c r="U13" s="112"/>
      <c r="V13" s="113"/>
    </row>
    <row r="14" spans="1:22" s="41" customFormat="1" ht="13.5">
      <c r="A14" s="124">
        <v>9.1</v>
      </c>
      <c r="B14" s="124" t="s">
        <v>27</v>
      </c>
      <c r="C14" s="139"/>
      <c r="D14" s="139"/>
      <c r="E14" s="139"/>
      <c r="F14" s="139"/>
      <c r="G14" s="139"/>
      <c r="H14" s="139"/>
      <c r="I14" s="139"/>
      <c r="J14" s="139"/>
      <c r="K14" s="139"/>
      <c r="L14" s="139"/>
      <c r="M14" s="139"/>
      <c r="N14" s="139"/>
      <c r="O14" s="139"/>
      <c r="P14" s="139"/>
      <c r="Q14" s="139"/>
      <c r="R14" s="139">
        <v>1</v>
      </c>
      <c r="S14" s="139">
        <v>2</v>
      </c>
      <c r="T14" s="231">
        <v>2</v>
      </c>
      <c r="U14" s="112"/>
      <c r="V14" s="113"/>
    </row>
    <row r="15" spans="1:20" s="41" customFormat="1" ht="13.5">
      <c r="A15" s="124">
        <v>12</v>
      </c>
      <c r="B15" s="124" t="s">
        <v>36</v>
      </c>
      <c r="C15" s="139"/>
      <c r="D15" s="139"/>
      <c r="E15" s="139"/>
      <c r="F15" s="139"/>
      <c r="G15" s="139"/>
      <c r="H15" s="139"/>
      <c r="I15" s="139"/>
      <c r="J15" s="139"/>
      <c r="K15" s="139"/>
      <c r="L15" s="139"/>
      <c r="M15" s="139">
        <v>1</v>
      </c>
      <c r="N15" s="139"/>
      <c r="O15" s="139"/>
      <c r="P15" s="139"/>
      <c r="Q15" s="139"/>
      <c r="R15" s="139"/>
      <c r="S15" s="139"/>
      <c r="T15" s="139"/>
    </row>
    <row r="16" spans="1:22" s="41" customFormat="1" ht="13.5">
      <c r="A16" s="124">
        <v>13</v>
      </c>
      <c r="B16" s="140" t="s">
        <v>37</v>
      </c>
      <c r="C16" s="139"/>
      <c r="D16" s="139"/>
      <c r="E16" s="139"/>
      <c r="F16" s="139"/>
      <c r="G16" s="139"/>
      <c r="H16" s="139"/>
      <c r="I16" s="139"/>
      <c r="J16" s="139"/>
      <c r="K16" s="139">
        <v>4</v>
      </c>
      <c r="L16" s="139">
        <v>6</v>
      </c>
      <c r="M16" s="139">
        <v>5</v>
      </c>
      <c r="N16" s="139">
        <v>12</v>
      </c>
      <c r="O16" s="139">
        <v>10</v>
      </c>
      <c r="P16" s="139">
        <v>16</v>
      </c>
      <c r="Q16" s="139">
        <v>21</v>
      </c>
      <c r="R16" s="139">
        <v>24</v>
      </c>
      <c r="S16" s="139">
        <v>19</v>
      </c>
      <c r="T16" s="231">
        <v>21</v>
      </c>
      <c r="U16" s="112"/>
      <c r="V16" s="113"/>
    </row>
    <row r="17" spans="1:20" s="41" customFormat="1" ht="13.5">
      <c r="A17" s="124">
        <v>15</v>
      </c>
      <c r="B17" s="124" t="s">
        <v>39</v>
      </c>
      <c r="C17" s="139"/>
      <c r="D17" s="139"/>
      <c r="E17" s="139"/>
      <c r="F17" s="139"/>
      <c r="G17" s="139"/>
      <c r="H17" s="139"/>
      <c r="I17" s="139"/>
      <c r="J17" s="139">
        <v>5</v>
      </c>
      <c r="K17" s="139"/>
      <c r="L17" s="139"/>
      <c r="M17" s="139">
        <v>6</v>
      </c>
      <c r="N17" s="139"/>
      <c r="O17" s="139"/>
      <c r="P17" s="139"/>
      <c r="Q17" s="139"/>
      <c r="R17" s="139"/>
      <c r="S17" s="139"/>
      <c r="T17" s="139"/>
    </row>
    <row r="18" spans="1:22" s="41" customFormat="1" ht="13.5">
      <c r="A18" s="124">
        <v>16</v>
      </c>
      <c r="B18" s="124" t="s">
        <v>40</v>
      </c>
      <c r="C18" s="139"/>
      <c r="D18" s="139"/>
      <c r="E18" s="139"/>
      <c r="F18" s="139"/>
      <c r="G18" s="139"/>
      <c r="H18" s="139"/>
      <c r="I18" s="139"/>
      <c r="J18" s="139"/>
      <c r="K18" s="139"/>
      <c r="L18" s="139"/>
      <c r="M18" s="139"/>
      <c r="N18" s="139"/>
      <c r="O18" s="139"/>
      <c r="P18" s="139"/>
      <c r="Q18" s="139"/>
      <c r="R18" s="139">
        <v>1</v>
      </c>
      <c r="S18" s="139"/>
      <c r="T18" s="139"/>
      <c r="U18" s="112"/>
      <c r="V18" s="113"/>
    </row>
    <row r="19" spans="1:22" s="41" customFormat="1" ht="13.5">
      <c r="A19" s="124">
        <v>35</v>
      </c>
      <c r="B19" s="124" t="s">
        <v>42</v>
      </c>
      <c r="C19" s="139">
        <v>5</v>
      </c>
      <c r="D19" s="139">
        <v>5</v>
      </c>
      <c r="E19" s="139">
        <v>4</v>
      </c>
      <c r="F19" s="139">
        <v>2</v>
      </c>
      <c r="G19" s="139">
        <v>2</v>
      </c>
      <c r="H19" s="139">
        <v>2</v>
      </c>
      <c r="I19" s="139"/>
      <c r="J19" s="139"/>
      <c r="K19" s="139"/>
      <c r="L19" s="139"/>
      <c r="M19" s="139"/>
      <c r="N19" s="139"/>
      <c r="O19" s="139"/>
      <c r="P19" s="139"/>
      <c r="Q19" s="139">
        <v>2</v>
      </c>
      <c r="R19" s="139">
        <v>1</v>
      </c>
      <c r="S19" s="139">
        <v>1</v>
      </c>
      <c r="T19" s="231">
        <v>5</v>
      </c>
      <c r="U19" s="112"/>
      <c r="V19" s="113"/>
    </row>
    <row r="20" spans="2:20" s="41" customFormat="1" ht="6.75" customHeight="1">
      <c r="B20" s="116"/>
      <c r="C20" s="117"/>
      <c r="D20" s="117"/>
      <c r="E20" s="117"/>
      <c r="F20" s="117"/>
      <c r="G20" s="117"/>
      <c r="H20" s="117"/>
      <c r="I20" s="117"/>
      <c r="J20" s="117"/>
      <c r="K20" s="117"/>
      <c r="L20" s="117"/>
      <c r="M20" s="117"/>
      <c r="N20" s="117"/>
      <c r="O20" s="117"/>
      <c r="P20" s="117"/>
      <c r="Q20" s="117"/>
      <c r="R20" s="117"/>
      <c r="S20" s="117"/>
      <c r="T20" s="117"/>
    </row>
    <row r="21" spans="1:20" s="41" customFormat="1" ht="18" customHeight="1">
      <c r="A21" s="28"/>
      <c r="B21" s="28" t="s">
        <v>0</v>
      </c>
      <c r="C21" s="130">
        <f aca="true" t="shared" si="0" ref="C21:R21">SUM(C6:C20)</f>
        <v>217</v>
      </c>
      <c r="D21" s="130">
        <f t="shared" si="0"/>
        <v>217</v>
      </c>
      <c r="E21" s="130">
        <f t="shared" si="0"/>
        <v>211</v>
      </c>
      <c r="F21" s="130">
        <f t="shared" si="0"/>
        <v>211</v>
      </c>
      <c r="G21" s="130">
        <f t="shared" si="0"/>
        <v>197</v>
      </c>
      <c r="H21" s="130">
        <f t="shared" si="0"/>
        <v>197</v>
      </c>
      <c r="I21" s="130">
        <f t="shared" si="0"/>
        <v>197</v>
      </c>
      <c r="J21" s="130">
        <f t="shared" si="0"/>
        <v>200</v>
      </c>
      <c r="K21" s="130">
        <f t="shared" si="0"/>
        <v>200</v>
      </c>
      <c r="L21" s="130">
        <f t="shared" si="0"/>
        <v>200</v>
      </c>
      <c r="M21" s="130">
        <f t="shared" si="0"/>
        <v>200</v>
      </c>
      <c r="N21" s="130">
        <f t="shared" si="0"/>
        <v>200</v>
      </c>
      <c r="O21" s="130">
        <f t="shared" si="0"/>
        <v>200</v>
      </c>
      <c r="P21" s="130">
        <f t="shared" si="0"/>
        <v>180</v>
      </c>
      <c r="Q21" s="130">
        <f t="shared" si="0"/>
        <v>180</v>
      </c>
      <c r="R21" s="130">
        <f t="shared" si="0"/>
        <v>150</v>
      </c>
      <c r="S21" s="130">
        <f>SUM(S6:S20)</f>
        <v>150</v>
      </c>
      <c r="T21" s="130">
        <f>SUM(T6:T20)</f>
        <v>150</v>
      </c>
    </row>
    <row r="22" spans="2:20" s="41" customFormat="1" ht="7.5" customHeight="1">
      <c r="B22" s="116"/>
      <c r="C22" s="117"/>
      <c r="D22" s="117"/>
      <c r="E22" s="117"/>
      <c r="F22" s="117"/>
      <c r="G22" s="117"/>
      <c r="H22" s="117"/>
      <c r="I22" s="117"/>
      <c r="J22" s="117"/>
      <c r="K22" s="117"/>
      <c r="L22" s="117"/>
      <c r="M22" s="117"/>
      <c r="N22" s="118"/>
      <c r="O22" s="118"/>
      <c r="P22" s="118"/>
      <c r="Q22" s="118"/>
      <c r="R22" s="118"/>
      <c r="S22" s="118"/>
      <c r="T22" s="118"/>
    </row>
    <row r="23" spans="2:12" s="56" customFormat="1" ht="18" customHeight="1">
      <c r="B23" s="33" t="s">
        <v>190</v>
      </c>
      <c r="C23" s="134"/>
      <c r="D23" s="134"/>
      <c r="E23" s="134"/>
      <c r="F23" s="134"/>
      <c r="G23" s="134"/>
      <c r="H23" s="134"/>
      <c r="I23" s="134"/>
      <c r="J23" s="134"/>
      <c r="K23" s="134"/>
      <c r="L23" s="134"/>
    </row>
    <row r="24" spans="1:44" ht="12" customHeight="1">
      <c r="A24" s="56"/>
      <c r="B24" s="154">
        <v>1945</v>
      </c>
      <c r="C24" s="153"/>
      <c r="D24" s="153" t="s">
        <v>117</v>
      </c>
      <c r="AR24" s="56"/>
    </row>
    <row r="25" spans="1:44" ht="12" customHeight="1">
      <c r="A25" s="56"/>
      <c r="B25" s="154">
        <v>1949</v>
      </c>
      <c r="C25" s="153"/>
      <c r="D25" s="153" t="s">
        <v>117</v>
      </c>
      <c r="AR25" s="56"/>
    </row>
    <row r="26" spans="1:44" ht="12" customHeight="1">
      <c r="A26" s="56"/>
      <c r="B26" s="154">
        <v>1953</v>
      </c>
      <c r="C26" s="153"/>
      <c r="D26" s="153" t="s">
        <v>117</v>
      </c>
      <c r="AR26" s="56"/>
    </row>
    <row r="27" spans="1:44" ht="12" customHeight="1">
      <c r="A27" s="56"/>
      <c r="B27" s="154">
        <v>1957</v>
      </c>
      <c r="C27" s="153"/>
      <c r="D27" s="153" t="s">
        <v>117</v>
      </c>
      <c r="AR27" s="56"/>
    </row>
    <row r="28" spans="1:44" ht="12" customHeight="1">
      <c r="A28" s="56"/>
      <c r="B28" s="154">
        <v>1962</v>
      </c>
      <c r="C28" s="153"/>
      <c r="D28" s="31" t="s">
        <v>115</v>
      </c>
      <c r="AR28" s="56"/>
    </row>
    <row r="29" spans="1:44" ht="12" customHeight="1">
      <c r="A29" s="56"/>
      <c r="B29" s="154">
        <v>1966</v>
      </c>
      <c r="C29" s="153"/>
      <c r="D29" s="153" t="s">
        <v>117</v>
      </c>
      <c r="AR29" s="56"/>
    </row>
    <row r="30" spans="1:44" ht="12" customHeight="1">
      <c r="A30" s="56"/>
      <c r="B30" s="154">
        <v>2002</v>
      </c>
      <c r="C30" s="153"/>
      <c r="D30" s="153" t="s">
        <v>113</v>
      </c>
      <c r="AR30" s="56"/>
    </row>
    <row r="31" spans="1:44" ht="12" customHeight="1">
      <c r="A31" s="56"/>
      <c r="B31" s="154">
        <v>2007</v>
      </c>
      <c r="C31" s="153"/>
      <c r="D31" s="153" t="s">
        <v>114</v>
      </c>
      <c r="AR31" s="56"/>
    </row>
    <row r="32" spans="1:43" ht="12" customHeight="1">
      <c r="A32" s="56"/>
      <c r="B32" s="154">
        <v>2012</v>
      </c>
      <c r="C32" s="153"/>
      <c r="D32" s="153" t="s">
        <v>200</v>
      </c>
      <c r="AQ32" s="56"/>
    </row>
    <row r="33" spans="2:14" s="56" customFormat="1" ht="9.75" customHeight="1">
      <c r="B33" s="154">
        <v>2017</v>
      </c>
      <c r="C33" s="153"/>
      <c r="D33" s="153" t="s">
        <v>311</v>
      </c>
      <c r="E33" s="124"/>
      <c r="F33" s="124"/>
      <c r="G33" s="124"/>
      <c r="H33" s="124"/>
      <c r="I33" s="124"/>
      <c r="J33" s="124"/>
      <c r="K33" s="124"/>
      <c r="L33" s="124"/>
      <c r="M33" s="124"/>
      <c r="N33" s="124"/>
    </row>
    <row r="34" spans="2:14" s="56" customFormat="1" ht="9.75" customHeight="1">
      <c r="B34" s="154"/>
      <c r="C34" s="153"/>
      <c r="D34" s="153"/>
      <c r="E34" s="124"/>
      <c r="F34" s="124"/>
      <c r="G34" s="124"/>
      <c r="H34" s="124"/>
      <c r="I34" s="124"/>
      <c r="J34" s="124"/>
      <c r="K34" s="124"/>
      <c r="L34" s="124"/>
      <c r="M34" s="124"/>
      <c r="N34" s="124"/>
    </row>
    <row r="35" spans="2:12" s="18" customFormat="1" ht="18" customHeight="1">
      <c r="B35" s="33" t="s">
        <v>189</v>
      </c>
      <c r="C35" s="34"/>
      <c r="D35" s="34"/>
      <c r="E35" s="34"/>
      <c r="F35" s="34"/>
      <c r="G35" s="34"/>
      <c r="H35" s="34"/>
      <c r="I35" s="34"/>
      <c r="J35" s="35"/>
      <c r="K35" s="35"/>
      <c r="L35" s="35"/>
    </row>
    <row r="36" spans="2:9" s="18" customFormat="1" ht="9.75" customHeight="1">
      <c r="B36" s="154">
        <v>2012</v>
      </c>
      <c r="C36" s="153" t="s">
        <v>273</v>
      </c>
      <c r="D36" s="153"/>
      <c r="E36" s="31"/>
      <c r="F36" s="31"/>
      <c r="G36" s="31"/>
      <c r="H36" s="31"/>
      <c r="I36" s="31"/>
    </row>
    <row r="37" spans="2:14" s="56" customFormat="1" ht="9.75" customHeight="1">
      <c r="B37" s="116"/>
      <c r="C37" s="124"/>
      <c r="D37" s="124"/>
      <c r="E37" s="124"/>
      <c r="F37" s="124"/>
      <c r="G37" s="124"/>
      <c r="H37" s="124"/>
      <c r="I37" s="124"/>
      <c r="J37" s="124"/>
      <c r="K37" s="124"/>
      <c r="L37" s="124"/>
      <c r="M37" s="124"/>
      <c r="N37" s="124"/>
    </row>
    <row r="38" spans="1:49" ht="21.75" customHeight="1">
      <c r="A38" s="56"/>
      <c r="B38" s="153" t="s">
        <v>270</v>
      </c>
      <c r="AW38" s="56"/>
    </row>
    <row r="39" spans="1:49" ht="12" customHeight="1">
      <c r="A39" s="56"/>
      <c r="B39" s="153" t="s">
        <v>127</v>
      </c>
      <c r="AW39" s="56"/>
    </row>
    <row r="40" spans="1:49" ht="12" customHeight="1">
      <c r="A40" s="56"/>
      <c r="B40" s="153" t="s">
        <v>274</v>
      </c>
      <c r="AW40" s="56"/>
    </row>
    <row r="41" spans="1:49" ht="12" customHeight="1">
      <c r="A41" s="56"/>
      <c r="B41" s="156" t="s">
        <v>128</v>
      </c>
      <c r="AW41" s="56"/>
    </row>
    <row r="42" spans="2:13" s="56" customFormat="1" ht="9.75" customHeight="1">
      <c r="B42" s="116"/>
      <c r="C42" s="124"/>
      <c r="D42" s="124"/>
      <c r="E42" s="124"/>
      <c r="F42" s="124"/>
      <c r="G42" s="124"/>
      <c r="H42" s="124"/>
      <c r="I42" s="124"/>
      <c r="J42" s="124"/>
      <c r="K42" s="124"/>
      <c r="L42" s="124"/>
      <c r="M42" s="124"/>
    </row>
    <row r="43" spans="2:13" s="56" customFormat="1" ht="9.75" customHeight="1">
      <c r="B43" s="116"/>
      <c r="C43" s="124"/>
      <c r="D43" s="124"/>
      <c r="E43" s="124"/>
      <c r="F43" s="124"/>
      <c r="G43" s="124"/>
      <c r="H43" s="124"/>
      <c r="I43" s="124"/>
      <c r="J43" s="124"/>
      <c r="K43" s="124"/>
      <c r="L43" s="124"/>
      <c r="M43" s="124"/>
    </row>
    <row r="44" spans="2:13" s="56" customFormat="1" ht="9.75" customHeight="1">
      <c r="B44" s="116"/>
      <c r="C44" s="124"/>
      <c r="D44" s="124"/>
      <c r="E44" s="124"/>
      <c r="F44" s="124"/>
      <c r="G44" s="124"/>
      <c r="H44" s="124"/>
      <c r="I44" s="124"/>
      <c r="J44" s="124"/>
      <c r="K44" s="124"/>
      <c r="L44" s="124"/>
      <c r="M44" s="124"/>
    </row>
    <row r="45" spans="2:13" s="56" customFormat="1" ht="9.75" customHeight="1">
      <c r="B45" s="116"/>
      <c r="C45" s="124"/>
      <c r="D45" s="124"/>
      <c r="E45" s="124"/>
      <c r="F45" s="124"/>
      <c r="G45" s="124"/>
      <c r="H45" s="124"/>
      <c r="I45" s="124"/>
      <c r="J45" s="124"/>
      <c r="K45" s="124"/>
      <c r="L45" s="124"/>
      <c r="M45" s="124"/>
    </row>
    <row r="46" spans="2:13" s="56" customFormat="1" ht="9.75" customHeight="1">
      <c r="B46" s="116"/>
      <c r="C46" s="124"/>
      <c r="D46" s="124"/>
      <c r="E46" s="124"/>
      <c r="F46" s="124"/>
      <c r="G46" s="124"/>
      <c r="H46" s="124"/>
      <c r="I46" s="124"/>
      <c r="J46" s="124"/>
      <c r="K46" s="124"/>
      <c r="L46" s="124"/>
      <c r="M46" s="124"/>
    </row>
    <row r="47" spans="3:13" ht="9.75" customHeight="1">
      <c r="C47" s="125"/>
      <c r="D47" s="125"/>
      <c r="E47" s="125"/>
      <c r="F47" s="125"/>
      <c r="G47" s="125"/>
      <c r="H47" s="125"/>
      <c r="I47" s="125"/>
      <c r="J47" s="125"/>
      <c r="K47" s="125"/>
      <c r="L47" s="125"/>
      <c r="M47" s="125"/>
    </row>
    <row r="48" spans="3:13" ht="9.75" customHeight="1">
      <c r="C48" s="125"/>
      <c r="D48" s="125"/>
      <c r="E48" s="125"/>
      <c r="F48" s="125"/>
      <c r="G48" s="125"/>
      <c r="H48" s="125"/>
      <c r="I48" s="125"/>
      <c r="J48" s="125"/>
      <c r="K48" s="125"/>
      <c r="L48" s="125"/>
      <c r="M48" s="125"/>
    </row>
    <row r="49" spans="3:13" ht="9.75" customHeight="1">
      <c r="C49" s="125"/>
      <c r="D49" s="125"/>
      <c r="E49" s="125"/>
      <c r="F49" s="125"/>
      <c r="G49" s="125"/>
      <c r="H49" s="125"/>
      <c r="I49" s="125"/>
      <c r="J49" s="125"/>
      <c r="K49" s="125"/>
      <c r="L49" s="125"/>
      <c r="M49" s="125"/>
    </row>
    <row r="50" spans="3:13" ht="9.75" customHeight="1">
      <c r="C50" s="125"/>
      <c r="D50" s="125"/>
      <c r="E50" s="125"/>
      <c r="F50" s="125"/>
      <c r="G50" s="125"/>
      <c r="H50" s="125"/>
      <c r="I50" s="125"/>
      <c r="J50" s="125"/>
      <c r="K50" s="125"/>
      <c r="L50" s="125"/>
      <c r="M50" s="125"/>
    </row>
    <row r="51" spans="3:13" ht="9.75" customHeight="1">
      <c r="C51" s="125"/>
      <c r="D51" s="125"/>
      <c r="E51" s="125"/>
      <c r="F51" s="125"/>
      <c r="G51" s="125"/>
      <c r="H51" s="125"/>
      <c r="I51" s="125"/>
      <c r="J51" s="125"/>
      <c r="K51" s="125"/>
      <c r="L51" s="125"/>
      <c r="M51" s="125"/>
    </row>
    <row r="52" spans="3:13" ht="9.75" customHeight="1">
      <c r="C52" s="125"/>
      <c r="D52" s="125"/>
      <c r="E52" s="125"/>
      <c r="F52" s="125"/>
      <c r="G52" s="125"/>
      <c r="H52" s="125"/>
      <c r="I52" s="125"/>
      <c r="J52" s="125"/>
      <c r="K52" s="125"/>
      <c r="L52" s="125"/>
      <c r="M52" s="125"/>
    </row>
    <row r="53" spans="3:13" ht="9.75" customHeight="1">
      <c r="C53" s="125"/>
      <c r="D53" s="125"/>
      <c r="E53" s="125"/>
      <c r="F53" s="125"/>
      <c r="G53" s="125"/>
      <c r="H53" s="125"/>
      <c r="I53" s="125"/>
      <c r="J53" s="125"/>
      <c r="K53" s="125"/>
      <c r="L53" s="125"/>
      <c r="M53" s="125"/>
    </row>
    <row r="54" spans="3:13" ht="9.75" customHeight="1">
      <c r="C54" s="125"/>
      <c r="D54" s="125"/>
      <c r="E54" s="125"/>
      <c r="F54" s="125"/>
      <c r="G54" s="125"/>
      <c r="H54" s="125"/>
      <c r="I54" s="125"/>
      <c r="J54" s="125"/>
      <c r="K54" s="125"/>
      <c r="L54" s="125"/>
      <c r="M54" s="125"/>
    </row>
    <row r="55" spans="3:13" ht="9.75" customHeight="1">
      <c r="C55" s="125"/>
      <c r="D55" s="125"/>
      <c r="E55" s="125"/>
      <c r="F55" s="125"/>
      <c r="G55" s="125"/>
      <c r="H55" s="125"/>
      <c r="I55" s="125"/>
      <c r="J55" s="125"/>
      <c r="K55" s="125"/>
      <c r="L55" s="125"/>
      <c r="M55" s="125"/>
    </row>
    <row r="56" spans="3:13" ht="9.75" customHeight="1">
      <c r="C56" s="125"/>
      <c r="D56" s="125"/>
      <c r="E56" s="125"/>
      <c r="F56" s="125"/>
      <c r="G56" s="125"/>
      <c r="H56" s="125"/>
      <c r="I56" s="125"/>
      <c r="J56" s="125"/>
      <c r="K56" s="125"/>
      <c r="L56" s="125"/>
      <c r="M56" s="125"/>
    </row>
    <row r="57" spans="3:13" ht="9.75" customHeight="1">
      <c r="C57" s="125"/>
      <c r="D57" s="125"/>
      <c r="E57" s="125"/>
      <c r="F57" s="125"/>
      <c r="G57" s="125"/>
      <c r="H57" s="125"/>
      <c r="I57" s="125"/>
      <c r="J57" s="125"/>
      <c r="K57" s="125"/>
      <c r="L57" s="125"/>
      <c r="M57" s="125"/>
    </row>
    <row r="58" spans="3:13" ht="9.75" customHeight="1">
      <c r="C58" s="125"/>
      <c r="D58" s="125"/>
      <c r="E58" s="125"/>
      <c r="F58" s="125"/>
      <c r="G58" s="125"/>
      <c r="H58" s="125"/>
      <c r="I58" s="125"/>
      <c r="J58" s="125"/>
      <c r="K58" s="125"/>
      <c r="L58" s="125"/>
      <c r="M58" s="125"/>
    </row>
    <row r="59" spans="3:13" ht="9.75" customHeight="1">
      <c r="C59" s="125"/>
      <c r="D59" s="125"/>
      <c r="E59" s="125"/>
      <c r="F59" s="125"/>
      <c r="G59" s="125"/>
      <c r="H59" s="125"/>
      <c r="I59" s="125"/>
      <c r="J59" s="125"/>
      <c r="K59" s="125"/>
      <c r="L59" s="125"/>
      <c r="M59" s="125"/>
    </row>
    <row r="60" spans="3:13" ht="9.75" customHeight="1">
      <c r="C60" s="125"/>
      <c r="D60" s="125"/>
      <c r="E60" s="125"/>
      <c r="F60" s="125"/>
      <c r="G60" s="125"/>
      <c r="H60" s="125"/>
      <c r="I60" s="125"/>
      <c r="J60" s="125"/>
      <c r="K60" s="125"/>
      <c r="L60" s="125"/>
      <c r="M60" s="125"/>
    </row>
    <row r="61" spans="3:13" ht="9.75" customHeight="1">
      <c r="C61" s="125"/>
      <c r="D61" s="125"/>
      <c r="E61" s="125"/>
      <c r="F61" s="125"/>
      <c r="G61" s="125"/>
      <c r="H61" s="125"/>
      <c r="I61" s="125"/>
      <c r="J61" s="125"/>
      <c r="K61" s="125"/>
      <c r="L61" s="125"/>
      <c r="M61" s="125"/>
    </row>
    <row r="62" spans="3:13" ht="9.75" customHeight="1">
      <c r="C62" s="125"/>
      <c r="D62" s="125"/>
      <c r="E62" s="125"/>
      <c r="F62" s="125"/>
      <c r="G62" s="125"/>
      <c r="H62" s="125"/>
      <c r="I62" s="125"/>
      <c r="J62" s="125"/>
      <c r="K62" s="125"/>
      <c r="L62" s="125"/>
      <c r="M62" s="125"/>
    </row>
    <row r="63" spans="3:13" ht="9.75" customHeight="1">
      <c r="C63" s="125"/>
      <c r="D63" s="125"/>
      <c r="E63" s="125"/>
      <c r="F63" s="125"/>
      <c r="G63" s="125"/>
      <c r="H63" s="125"/>
      <c r="I63" s="125"/>
      <c r="J63" s="125"/>
      <c r="K63" s="125"/>
      <c r="L63" s="125"/>
      <c r="M63" s="125"/>
    </row>
    <row r="64" spans="3:13" ht="9.75" customHeight="1">
      <c r="C64" s="125"/>
      <c r="D64" s="125"/>
      <c r="E64" s="125"/>
      <c r="F64" s="125"/>
      <c r="G64" s="125"/>
      <c r="H64" s="125"/>
      <c r="I64" s="125"/>
      <c r="J64" s="125"/>
      <c r="K64" s="125"/>
      <c r="L64" s="125"/>
      <c r="M64" s="125"/>
    </row>
    <row r="65" spans="3:13" ht="9.75" customHeight="1">
      <c r="C65" s="125"/>
      <c r="D65" s="125"/>
      <c r="E65" s="125"/>
      <c r="F65" s="125"/>
      <c r="G65" s="125"/>
      <c r="H65" s="125"/>
      <c r="I65" s="125"/>
      <c r="J65" s="125"/>
      <c r="K65" s="125"/>
      <c r="L65" s="125"/>
      <c r="M65" s="125"/>
    </row>
    <row r="66" spans="3:13" ht="9.75" customHeight="1">
      <c r="C66" s="125"/>
      <c r="D66" s="125"/>
      <c r="E66" s="125"/>
      <c r="F66" s="125"/>
      <c r="G66" s="125"/>
      <c r="H66" s="125"/>
      <c r="I66" s="125"/>
      <c r="J66" s="125"/>
      <c r="K66" s="125"/>
      <c r="L66" s="125"/>
      <c r="M66" s="125"/>
    </row>
    <row r="67" spans="3:13" ht="9.75" customHeight="1">
      <c r="C67" s="125"/>
      <c r="D67" s="125"/>
      <c r="E67" s="125"/>
      <c r="F67" s="125"/>
      <c r="G67" s="125"/>
      <c r="H67" s="125"/>
      <c r="I67" s="125"/>
      <c r="J67" s="125"/>
      <c r="K67" s="125"/>
      <c r="L67" s="125"/>
      <c r="M67" s="125"/>
    </row>
    <row r="68" spans="3:13" ht="9.75" customHeight="1">
      <c r="C68" s="125"/>
      <c r="D68" s="125"/>
      <c r="E68" s="125"/>
      <c r="F68" s="125"/>
      <c r="G68" s="125"/>
      <c r="H68" s="125"/>
      <c r="I68" s="125"/>
      <c r="J68" s="125"/>
      <c r="K68" s="125"/>
      <c r="L68" s="125"/>
      <c r="M68" s="125"/>
    </row>
    <row r="69" spans="3:13" ht="9.75" customHeight="1">
      <c r="C69" s="125"/>
      <c r="D69" s="125"/>
      <c r="E69" s="125"/>
      <c r="F69" s="125"/>
      <c r="G69" s="125"/>
      <c r="H69" s="125"/>
      <c r="I69" s="125"/>
      <c r="J69" s="125"/>
      <c r="K69" s="125"/>
      <c r="L69" s="125"/>
      <c r="M69" s="125"/>
    </row>
    <row r="70" spans="3:13" ht="9.75" customHeight="1">
      <c r="C70" s="125"/>
      <c r="D70" s="125"/>
      <c r="E70" s="125"/>
      <c r="F70" s="125"/>
      <c r="G70" s="125"/>
      <c r="H70" s="125"/>
      <c r="I70" s="125"/>
      <c r="J70" s="125"/>
      <c r="K70" s="125"/>
      <c r="L70" s="125"/>
      <c r="M70" s="125"/>
    </row>
    <row r="71" spans="3:13" ht="9.75" customHeight="1">
      <c r="C71" s="125"/>
      <c r="D71" s="125"/>
      <c r="E71" s="125"/>
      <c r="F71" s="125"/>
      <c r="G71" s="125"/>
      <c r="H71" s="125"/>
      <c r="I71" s="125"/>
      <c r="J71" s="125"/>
      <c r="K71" s="125"/>
      <c r="L71" s="125"/>
      <c r="M71" s="125"/>
    </row>
    <row r="72" spans="3:13" ht="9.75" customHeight="1">
      <c r="C72" s="125"/>
      <c r="D72" s="125"/>
      <c r="E72" s="125"/>
      <c r="F72" s="125"/>
      <c r="G72" s="125"/>
      <c r="H72" s="125"/>
      <c r="I72" s="125"/>
      <c r="J72" s="125"/>
      <c r="K72" s="125"/>
      <c r="L72" s="125"/>
      <c r="M72" s="125"/>
    </row>
    <row r="73" spans="3:13" ht="9.75" customHeight="1">
      <c r="C73" s="125"/>
      <c r="D73" s="125"/>
      <c r="E73" s="125"/>
      <c r="F73" s="125"/>
      <c r="G73" s="125"/>
      <c r="H73" s="125"/>
      <c r="I73" s="125"/>
      <c r="J73" s="125"/>
      <c r="K73" s="125"/>
      <c r="L73" s="125"/>
      <c r="M73" s="125"/>
    </row>
    <row r="74" spans="3:13" ht="9.75" customHeight="1">
      <c r="C74" s="125"/>
      <c r="D74" s="125"/>
      <c r="E74" s="125"/>
      <c r="F74" s="125"/>
      <c r="G74" s="125"/>
      <c r="H74" s="125"/>
      <c r="I74" s="125"/>
      <c r="J74" s="125"/>
      <c r="K74" s="125"/>
      <c r="L74" s="125"/>
      <c r="M74" s="125"/>
    </row>
    <row r="75" spans="3:13" ht="9.75" customHeight="1">
      <c r="C75" s="125"/>
      <c r="D75" s="125"/>
      <c r="E75" s="125"/>
      <c r="F75" s="125"/>
      <c r="G75" s="125"/>
      <c r="H75" s="125"/>
      <c r="I75" s="125"/>
      <c r="J75" s="125"/>
      <c r="K75" s="125"/>
      <c r="L75" s="125"/>
      <c r="M75" s="125"/>
    </row>
    <row r="76" spans="3:13" ht="9.75" customHeight="1">
      <c r="C76" s="125"/>
      <c r="D76" s="125"/>
      <c r="E76" s="125"/>
      <c r="F76" s="125"/>
      <c r="G76" s="125"/>
      <c r="H76" s="125"/>
      <c r="I76" s="125"/>
      <c r="J76" s="125"/>
      <c r="K76" s="125"/>
      <c r="L76" s="125"/>
      <c r="M76" s="125"/>
    </row>
    <row r="77" spans="3:13" ht="9.75" customHeight="1">
      <c r="C77" s="125"/>
      <c r="D77" s="125"/>
      <c r="E77" s="125"/>
      <c r="F77" s="125"/>
      <c r="G77" s="125"/>
      <c r="H77" s="125"/>
      <c r="I77" s="125"/>
      <c r="J77" s="125"/>
      <c r="K77" s="125"/>
      <c r="L77" s="125"/>
      <c r="M77" s="125"/>
    </row>
    <row r="78" spans="3:13" ht="9.75" customHeight="1">
      <c r="C78" s="125"/>
      <c r="D78" s="125"/>
      <c r="E78" s="125"/>
      <c r="F78" s="125"/>
      <c r="G78" s="125"/>
      <c r="H78" s="125"/>
      <c r="I78" s="125"/>
      <c r="J78" s="125"/>
      <c r="K78" s="125"/>
      <c r="L78" s="125"/>
      <c r="M78" s="125"/>
    </row>
    <row r="79" spans="3:13" ht="9.75" customHeight="1">
      <c r="C79" s="125"/>
      <c r="D79" s="125"/>
      <c r="E79" s="125"/>
      <c r="F79" s="125"/>
      <c r="G79" s="125"/>
      <c r="H79" s="125"/>
      <c r="I79" s="125"/>
      <c r="J79" s="125"/>
      <c r="K79" s="125"/>
      <c r="L79" s="125"/>
      <c r="M79" s="125"/>
    </row>
    <row r="80" spans="3:13" ht="9.75" customHeight="1">
      <c r="C80" s="125"/>
      <c r="D80" s="125"/>
      <c r="E80" s="125"/>
      <c r="F80" s="125"/>
      <c r="G80" s="125"/>
      <c r="H80" s="125"/>
      <c r="I80" s="125"/>
      <c r="J80" s="125"/>
      <c r="K80" s="125"/>
      <c r="L80" s="125"/>
      <c r="M80" s="125"/>
    </row>
    <row r="81" spans="3:13" ht="9.75" customHeight="1">
      <c r="C81" s="125"/>
      <c r="D81" s="125"/>
      <c r="E81" s="125"/>
      <c r="F81" s="125"/>
      <c r="G81" s="125"/>
      <c r="H81" s="125"/>
      <c r="I81" s="125"/>
      <c r="J81" s="125"/>
      <c r="K81" s="125"/>
      <c r="L81" s="125"/>
      <c r="M81" s="125"/>
    </row>
    <row r="82" spans="3:13" ht="9.75" customHeight="1">
      <c r="C82" s="125"/>
      <c r="D82" s="125"/>
      <c r="E82" s="125"/>
      <c r="F82" s="125"/>
      <c r="G82" s="125"/>
      <c r="H82" s="125"/>
      <c r="I82" s="125"/>
      <c r="J82" s="125"/>
      <c r="K82" s="125"/>
      <c r="L82" s="125"/>
      <c r="M82" s="125"/>
    </row>
    <row r="83" spans="3:13" ht="9.75" customHeight="1">
      <c r="C83" s="125"/>
      <c r="D83" s="125"/>
      <c r="E83" s="125"/>
      <c r="F83" s="125"/>
      <c r="G83" s="125"/>
      <c r="H83" s="125"/>
      <c r="I83" s="125"/>
      <c r="J83" s="125"/>
      <c r="K83" s="125"/>
      <c r="L83" s="125"/>
      <c r="M83" s="125"/>
    </row>
    <row r="84" spans="3:13" ht="9.75" customHeight="1">
      <c r="C84" s="125"/>
      <c r="D84" s="125"/>
      <c r="E84" s="125"/>
      <c r="F84" s="125"/>
      <c r="G84" s="125"/>
      <c r="H84" s="125"/>
      <c r="I84" s="125"/>
      <c r="J84" s="125"/>
      <c r="K84" s="125"/>
      <c r="L84" s="125"/>
      <c r="M84" s="125"/>
    </row>
    <row r="85" spans="3:13" ht="9.75" customHeight="1">
      <c r="C85" s="125"/>
      <c r="D85" s="125"/>
      <c r="E85" s="125"/>
      <c r="F85" s="125"/>
      <c r="G85" s="125"/>
      <c r="H85" s="125"/>
      <c r="I85" s="125"/>
      <c r="J85" s="125"/>
      <c r="K85" s="125"/>
      <c r="L85" s="125"/>
      <c r="M85" s="125"/>
    </row>
    <row r="86" spans="3:13" ht="9.75" customHeight="1">
      <c r="C86" s="125"/>
      <c r="D86" s="125"/>
      <c r="E86" s="125"/>
      <c r="F86" s="125"/>
      <c r="G86" s="125"/>
      <c r="H86" s="125"/>
      <c r="I86" s="125"/>
      <c r="J86" s="125"/>
      <c r="K86" s="125"/>
      <c r="L86" s="125"/>
      <c r="M86" s="125"/>
    </row>
    <row r="87" spans="3:13" ht="9.75" customHeight="1">
      <c r="C87" s="125"/>
      <c r="D87" s="125"/>
      <c r="E87" s="125"/>
      <c r="F87" s="125"/>
      <c r="G87" s="125"/>
      <c r="H87" s="125"/>
      <c r="I87" s="125"/>
      <c r="J87" s="125"/>
      <c r="K87" s="125"/>
      <c r="L87" s="125"/>
      <c r="M87" s="125"/>
    </row>
    <row r="88" spans="3:13" ht="9.75" customHeight="1">
      <c r="C88" s="125"/>
      <c r="D88" s="125"/>
      <c r="E88" s="125"/>
      <c r="F88" s="125"/>
      <c r="G88" s="125"/>
      <c r="H88" s="125"/>
      <c r="I88" s="125"/>
      <c r="J88" s="125"/>
      <c r="K88" s="125"/>
      <c r="L88" s="125"/>
      <c r="M88" s="125"/>
    </row>
    <row r="89" spans="3:13" ht="9.75" customHeight="1">
      <c r="C89" s="125"/>
      <c r="D89" s="125"/>
      <c r="E89" s="125"/>
      <c r="F89" s="125"/>
      <c r="G89" s="125"/>
      <c r="H89" s="125"/>
      <c r="I89" s="125"/>
      <c r="J89" s="125"/>
      <c r="K89" s="125"/>
      <c r="L89" s="125"/>
      <c r="M89" s="125"/>
    </row>
    <row r="90" spans="3:13" ht="9.75" customHeight="1">
      <c r="C90" s="125"/>
      <c r="D90" s="125"/>
      <c r="E90" s="125"/>
      <c r="F90" s="125"/>
      <c r="G90" s="125"/>
      <c r="H90" s="125"/>
      <c r="I90" s="125"/>
      <c r="J90" s="125"/>
      <c r="K90" s="125"/>
      <c r="L90" s="125"/>
      <c r="M90" s="125"/>
    </row>
    <row r="91" spans="3:13" ht="9.75" customHeight="1">
      <c r="C91" s="125"/>
      <c r="D91" s="125"/>
      <c r="E91" s="125"/>
      <c r="F91" s="125"/>
      <c r="G91" s="125"/>
      <c r="H91" s="125"/>
      <c r="I91" s="125"/>
      <c r="J91" s="125"/>
      <c r="K91" s="125"/>
      <c r="L91" s="125"/>
      <c r="M91" s="125"/>
    </row>
    <row r="92" spans="3:13" ht="9.75" customHeight="1">
      <c r="C92" s="125"/>
      <c r="D92" s="125"/>
      <c r="E92" s="125"/>
      <c r="F92" s="125"/>
      <c r="G92" s="125"/>
      <c r="H92" s="125"/>
      <c r="I92" s="125"/>
      <c r="J92" s="125"/>
      <c r="K92" s="125"/>
      <c r="L92" s="125"/>
      <c r="M92" s="125"/>
    </row>
    <row r="93" spans="3:13" ht="9.75" customHeight="1">
      <c r="C93" s="125"/>
      <c r="D93" s="125"/>
      <c r="E93" s="125"/>
      <c r="F93" s="125"/>
      <c r="G93" s="125"/>
      <c r="H93" s="125"/>
      <c r="I93" s="125"/>
      <c r="J93" s="125"/>
      <c r="K93" s="125"/>
      <c r="L93" s="125"/>
      <c r="M93" s="125"/>
    </row>
    <row r="94" spans="3:13" ht="9.75" customHeight="1">
      <c r="C94" s="125"/>
      <c r="D94" s="125"/>
      <c r="E94" s="125"/>
      <c r="F94" s="125"/>
      <c r="G94" s="125"/>
      <c r="H94" s="125"/>
      <c r="I94" s="125"/>
      <c r="J94" s="125"/>
      <c r="K94" s="125"/>
      <c r="L94" s="125"/>
      <c r="M94" s="125"/>
    </row>
    <row r="95" spans="3:13" ht="9.75" customHeight="1">
      <c r="C95" s="125"/>
      <c r="D95" s="125"/>
      <c r="E95" s="125"/>
      <c r="F95" s="125"/>
      <c r="G95" s="125"/>
      <c r="H95" s="125"/>
      <c r="I95" s="125"/>
      <c r="J95" s="125"/>
      <c r="K95" s="125"/>
      <c r="L95" s="125"/>
      <c r="M95" s="125"/>
    </row>
    <row r="96" spans="3:13" ht="9.75" customHeight="1">
      <c r="C96" s="125"/>
      <c r="D96" s="125"/>
      <c r="E96" s="125"/>
      <c r="F96" s="125"/>
      <c r="G96" s="125"/>
      <c r="H96" s="125"/>
      <c r="I96" s="125"/>
      <c r="J96" s="125"/>
      <c r="K96" s="125"/>
      <c r="L96" s="125"/>
      <c r="M96" s="125"/>
    </row>
    <row r="97" spans="3:13" ht="9.75" customHeight="1">
      <c r="C97" s="125"/>
      <c r="D97" s="125"/>
      <c r="E97" s="125"/>
      <c r="F97" s="125"/>
      <c r="G97" s="125"/>
      <c r="H97" s="125"/>
      <c r="I97" s="125"/>
      <c r="J97" s="125"/>
      <c r="K97" s="125"/>
      <c r="L97" s="125"/>
      <c r="M97" s="125"/>
    </row>
    <row r="98" spans="3:13" ht="9.75" customHeight="1">
      <c r="C98" s="125"/>
      <c r="D98" s="125"/>
      <c r="E98" s="125"/>
      <c r="F98" s="125"/>
      <c r="G98" s="125"/>
      <c r="H98" s="125"/>
      <c r="I98" s="125"/>
      <c r="J98" s="125"/>
      <c r="K98" s="125"/>
      <c r="L98" s="125"/>
      <c r="M98" s="125"/>
    </row>
    <row r="99" spans="3:13" ht="9.75" customHeight="1">
      <c r="C99" s="125"/>
      <c r="D99" s="125"/>
      <c r="E99" s="125"/>
      <c r="F99" s="125"/>
      <c r="G99" s="125"/>
      <c r="H99" s="125"/>
      <c r="I99" s="125"/>
      <c r="J99" s="125"/>
      <c r="K99" s="125"/>
      <c r="L99" s="125"/>
      <c r="M99" s="125"/>
    </row>
    <row r="100" spans="3:13" ht="9.75" customHeight="1">
      <c r="C100" s="125"/>
      <c r="D100" s="125"/>
      <c r="E100" s="125"/>
      <c r="F100" s="125"/>
      <c r="G100" s="125"/>
      <c r="H100" s="125"/>
      <c r="I100" s="125"/>
      <c r="J100" s="125"/>
      <c r="K100" s="125"/>
      <c r="L100" s="125"/>
      <c r="M100" s="125"/>
    </row>
    <row r="101" spans="3:13" ht="9.75" customHeight="1">
      <c r="C101" s="125"/>
      <c r="D101" s="125"/>
      <c r="E101" s="125"/>
      <c r="F101" s="125"/>
      <c r="G101" s="125"/>
      <c r="H101" s="125"/>
      <c r="I101" s="125"/>
      <c r="J101" s="125"/>
      <c r="K101" s="125"/>
      <c r="L101" s="125"/>
      <c r="M101" s="125"/>
    </row>
    <row r="102" spans="3:13" ht="9.75" customHeight="1">
      <c r="C102" s="125"/>
      <c r="D102" s="125"/>
      <c r="E102" s="125"/>
      <c r="F102" s="125"/>
      <c r="G102" s="125"/>
      <c r="H102" s="125"/>
      <c r="I102" s="125"/>
      <c r="J102" s="125"/>
      <c r="K102" s="125"/>
      <c r="L102" s="125"/>
      <c r="M102" s="125"/>
    </row>
    <row r="103" spans="3:13" ht="9.75" customHeight="1">
      <c r="C103" s="125"/>
      <c r="D103" s="125"/>
      <c r="E103" s="125"/>
      <c r="F103" s="125"/>
      <c r="G103" s="125"/>
      <c r="H103" s="125"/>
      <c r="I103" s="125"/>
      <c r="J103" s="125"/>
      <c r="K103" s="125"/>
      <c r="L103" s="125"/>
      <c r="M103" s="125"/>
    </row>
    <row r="104" spans="3:13" ht="9.75" customHeight="1">
      <c r="C104" s="125"/>
      <c r="D104" s="125"/>
      <c r="E104" s="125"/>
      <c r="F104" s="125"/>
      <c r="G104" s="125"/>
      <c r="H104" s="125"/>
      <c r="I104" s="125"/>
      <c r="J104" s="125"/>
      <c r="K104" s="125"/>
      <c r="L104" s="125"/>
      <c r="M104" s="125"/>
    </row>
    <row r="105" spans="3:13" ht="9.75" customHeight="1">
      <c r="C105" s="125"/>
      <c r="D105" s="125"/>
      <c r="E105" s="125"/>
      <c r="F105" s="125"/>
      <c r="G105" s="125"/>
      <c r="H105" s="125"/>
      <c r="I105" s="125"/>
      <c r="J105" s="125"/>
      <c r="K105" s="125"/>
      <c r="L105" s="125"/>
      <c r="M105" s="125"/>
    </row>
    <row r="106" spans="3:13" ht="9.75" customHeight="1">
      <c r="C106" s="125"/>
      <c r="D106" s="125"/>
      <c r="E106" s="125"/>
      <c r="F106" s="125"/>
      <c r="G106" s="125"/>
      <c r="H106" s="125"/>
      <c r="I106" s="125"/>
      <c r="J106" s="125"/>
      <c r="K106" s="125"/>
      <c r="L106" s="125"/>
      <c r="M106" s="125"/>
    </row>
    <row r="107" spans="3:13" ht="9.75" customHeight="1">
      <c r="C107" s="125"/>
      <c r="D107" s="125"/>
      <c r="E107" s="125"/>
      <c r="F107" s="125"/>
      <c r="G107" s="125"/>
      <c r="H107" s="125"/>
      <c r="I107" s="125"/>
      <c r="J107" s="125"/>
      <c r="K107" s="125"/>
      <c r="L107" s="125"/>
      <c r="M107" s="125"/>
    </row>
    <row r="108" spans="3:13" ht="9.75" customHeight="1">
      <c r="C108" s="125"/>
      <c r="D108" s="125"/>
      <c r="E108" s="125"/>
      <c r="F108" s="125"/>
      <c r="G108" s="125"/>
      <c r="H108" s="125"/>
      <c r="I108" s="125"/>
      <c r="J108" s="125"/>
      <c r="K108" s="125"/>
      <c r="L108" s="125"/>
      <c r="M108" s="125"/>
    </row>
    <row r="109" spans="3:13" ht="9.75" customHeight="1">
      <c r="C109" s="125"/>
      <c r="D109" s="125"/>
      <c r="E109" s="125"/>
      <c r="F109" s="125"/>
      <c r="G109" s="125"/>
      <c r="H109" s="125"/>
      <c r="I109" s="125"/>
      <c r="J109" s="125"/>
      <c r="K109" s="125"/>
      <c r="L109" s="125"/>
      <c r="M109" s="125"/>
    </row>
    <row r="110" spans="3:13" ht="9.75" customHeight="1">
      <c r="C110" s="125"/>
      <c r="D110" s="125"/>
      <c r="E110" s="125"/>
      <c r="F110" s="125"/>
      <c r="G110" s="125"/>
      <c r="H110" s="125"/>
      <c r="I110" s="125"/>
      <c r="J110" s="125"/>
      <c r="K110" s="125"/>
      <c r="L110" s="125"/>
      <c r="M110" s="125"/>
    </row>
    <row r="111" spans="3:13" ht="9.75" customHeight="1">
      <c r="C111" s="125"/>
      <c r="D111" s="125"/>
      <c r="E111" s="125"/>
      <c r="F111" s="125"/>
      <c r="G111" s="125"/>
      <c r="H111" s="125"/>
      <c r="I111" s="125"/>
      <c r="J111" s="125"/>
      <c r="K111" s="125"/>
      <c r="L111" s="125"/>
      <c r="M111" s="125"/>
    </row>
    <row r="112" spans="3:13" ht="9.75" customHeight="1">
      <c r="C112" s="125"/>
      <c r="D112" s="125"/>
      <c r="E112" s="125"/>
      <c r="F112" s="125"/>
      <c r="G112" s="125"/>
      <c r="H112" s="125"/>
      <c r="I112" s="125"/>
      <c r="J112" s="125"/>
      <c r="K112" s="125"/>
      <c r="L112" s="125"/>
      <c r="M112" s="125"/>
    </row>
    <row r="113" spans="3:13" ht="9.75" customHeight="1">
      <c r="C113" s="125"/>
      <c r="D113" s="125"/>
      <c r="E113" s="125"/>
      <c r="F113" s="125"/>
      <c r="G113" s="125"/>
      <c r="H113" s="125"/>
      <c r="I113" s="125"/>
      <c r="J113" s="125"/>
      <c r="K113" s="125"/>
      <c r="L113" s="125"/>
      <c r="M113" s="125"/>
    </row>
    <row r="114" spans="3:13" ht="9.75" customHeight="1">
      <c r="C114" s="125"/>
      <c r="D114" s="125"/>
      <c r="E114" s="125"/>
      <c r="F114" s="125"/>
      <c r="G114" s="125"/>
      <c r="H114" s="125"/>
      <c r="I114" s="125"/>
      <c r="J114" s="125"/>
      <c r="K114" s="125"/>
      <c r="L114" s="125"/>
      <c r="M114" s="125"/>
    </row>
    <row r="115" spans="3:13" ht="9.75" customHeight="1">
      <c r="C115" s="125"/>
      <c r="D115" s="125"/>
      <c r="E115" s="125"/>
      <c r="F115" s="125"/>
      <c r="G115" s="125"/>
      <c r="H115" s="125"/>
      <c r="I115" s="125"/>
      <c r="J115" s="125"/>
      <c r="K115" s="125"/>
      <c r="L115" s="125"/>
      <c r="M115" s="125"/>
    </row>
    <row r="116" spans="3:13" ht="9.75" customHeight="1">
      <c r="C116" s="125"/>
      <c r="D116" s="125"/>
      <c r="E116" s="125"/>
      <c r="F116" s="125"/>
      <c r="G116" s="125"/>
      <c r="H116" s="125"/>
      <c r="I116" s="125"/>
      <c r="J116" s="125"/>
      <c r="K116" s="125"/>
      <c r="L116" s="125"/>
      <c r="M116" s="125"/>
    </row>
    <row r="117" spans="3:13" ht="9.75" customHeight="1">
      <c r="C117" s="125"/>
      <c r="D117" s="125"/>
      <c r="E117" s="125"/>
      <c r="F117" s="125"/>
      <c r="G117" s="125"/>
      <c r="H117" s="125"/>
      <c r="I117" s="125"/>
      <c r="J117" s="125"/>
      <c r="K117" s="125"/>
      <c r="L117" s="125"/>
      <c r="M117" s="125"/>
    </row>
    <row r="118" spans="3:13" ht="9.75" customHeight="1">
      <c r="C118" s="125"/>
      <c r="D118" s="125"/>
      <c r="E118" s="125"/>
      <c r="F118" s="125"/>
      <c r="G118" s="125"/>
      <c r="H118" s="125"/>
      <c r="I118" s="125"/>
      <c r="J118" s="125"/>
      <c r="K118" s="125"/>
      <c r="L118" s="125"/>
      <c r="M118" s="125"/>
    </row>
    <row r="119" spans="3:13" ht="9.75" customHeight="1">
      <c r="C119" s="125"/>
      <c r="D119" s="125"/>
      <c r="E119" s="125"/>
      <c r="F119" s="125"/>
      <c r="G119" s="125"/>
      <c r="H119" s="125"/>
      <c r="I119" s="125"/>
      <c r="J119" s="125"/>
      <c r="K119" s="125"/>
      <c r="L119" s="125"/>
      <c r="M119" s="125"/>
    </row>
    <row r="120" spans="3:13" ht="9.75" customHeight="1">
      <c r="C120" s="125"/>
      <c r="D120" s="125"/>
      <c r="E120" s="125"/>
      <c r="F120" s="125"/>
      <c r="G120" s="125"/>
      <c r="H120" s="125"/>
      <c r="I120" s="125"/>
      <c r="J120" s="125"/>
      <c r="K120" s="125"/>
      <c r="L120" s="125"/>
      <c r="M120" s="125"/>
    </row>
    <row r="121" spans="3:13" ht="9.75" customHeight="1">
      <c r="C121" s="125"/>
      <c r="D121" s="125"/>
      <c r="E121" s="125"/>
      <c r="F121" s="125"/>
      <c r="G121" s="125"/>
      <c r="H121" s="125"/>
      <c r="I121" s="125"/>
      <c r="J121" s="125"/>
      <c r="K121" s="125"/>
      <c r="L121" s="125"/>
      <c r="M121" s="125"/>
    </row>
    <row r="122" spans="3:13" ht="9.75" customHeight="1">
      <c r="C122" s="125"/>
      <c r="D122" s="125"/>
      <c r="E122" s="125"/>
      <c r="F122" s="125"/>
      <c r="G122" s="125"/>
      <c r="H122" s="125"/>
      <c r="I122" s="125"/>
      <c r="J122" s="125"/>
      <c r="K122" s="125"/>
      <c r="L122" s="125"/>
      <c r="M122" s="125"/>
    </row>
    <row r="123" spans="3:13" ht="9.75" customHeight="1">
      <c r="C123" s="125"/>
      <c r="D123" s="125"/>
      <c r="E123" s="125"/>
      <c r="F123" s="125"/>
      <c r="G123" s="125"/>
      <c r="H123" s="125"/>
      <c r="I123" s="125"/>
      <c r="J123" s="125"/>
      <c r="K123" s="125"/>
      <c r="L123" s="125"/>
      <c r="M123" s="125"/>
    </row>
    <row r="124" spans="3:13" ht="9.75" customHeight="1">
      <c r="C124" s="125"/>
      <c r="D124" s="125"/>
      <c r="E124" s="125"/>
      <c r="F124" s="125"/>
      <c r="G124" s="125"/>
      <c r="H124" s="125"/>
      <c r="I124" s="125"/>
      <c r="J124" s="125"/>
      <c r="K124" s="125"/>
      <c r="L124" s="125"/>
      <c r="M124" s="125"/>
    </row>
    <row r="125" spans="3:13" ht="9.75" customHeight="1">
      <c r="C125" s="125"/>
      <c r="D125" s="125"/>
      <c r="E125" s="125"/>
      <c r="F125" s="125"/>
      <c r="G125" s="125"/>
      <c r="H125" s="125"/>
      <c r="I125" s="125"/>
      <c r="J125" s="125"/>
      <c r="K125" s="125"/>
      <c r="L125" s="125"/>
      <c r="M125" s="125"/>
    </row>
    <row r="126" spans="3:13" ht="9.75" customHeight="1">
      <c r="C126" s="125"/>
      <c r="D126" s="125"/>
      <c r="E126" s="125"/>
      <c r="F126" s="125"/>
      <c r="G126" s="125"/>
      <c r="H126" s="125"/>
      <c r="I126" s="125"/>
      <c r="J126" s="125"/>
      <c r="K126" s="125"/>
      <c r="L126" s="125"/>
      <c r="M126" s="125"/>
    </row>
    <row r="127" spans="3:13" ht="9.75" customHeight="1">
      <c r="C127" s="125"/>
      <c r="D127" s="125"/>
      <c r="E127" s="125"/>
      <c r="F127" s="125"/>
      <c r="G127" s="125"/>
      <c r="H127" s="125"/>
      <c r="I127" s="125"/>
      <c r="J127" s="125"/>
      <c r="K127" s="125"/>
      <c r="L127" s="125"/>
      <c r="M127" s="125"/>
    </row>
    <row r="128" spans="3:13" ht="9.75" customHeight="1">
      <c r="C128" s="125"/>
      <c r="D128" s="125"/>
      <c r="E128" s="125"/>
      <c r="F128" s="125"/>
      <c r="G128" s="125"/>
      <c r="H128" s="125"/>
      <c r="I128" s="125"/>
      <c r="J128" s="125"/>
      <c r="K128" s="125"/>
      <c r="L128" s="125"/>
      <c r="M128" s="125"/>
    </row>
    <row r="129" spans="3:13" ht="9.75" customHeight="1">
      <c r="C129" s="125"/>
      <c r="D129" s="125"/>
      <c r="E129" s="125"/>
      <c r="F129" s="125"/>
      <c r="G129" s="125"/>
      <c r="H129" s="125"/>
      <c r="I129" s="125"/>
      <c r="J129" s="125"/>
      <c r="K129" s="125"/>
      <c r="L129" s="125"/>
      <c r="M129" s="125"/>
    </row>
    <row r="130" spans="3:13" ht="9.75" customHeight="1">
      <c r="C130" s="125"/>
      <c r="D130" s="125"/>
      <c r="E130" s="125"/>
      <c r="F130" s="125"/>
      <c r="G130" s="125"/>
      <c r="H130" s="125"/>
      <c r="I130" s="125"/>
      <c r="J130" s="125"/>
      <c r="K130" s="125"/>
      <c r="L130" s="125"/>
      <c r="M130" s="125"/>
    </row>
    <row r="131" spans="3:13" ht="9.75" customHeight="1">
      <c r="C131" s="125"/>
      <c r="D131" s="125"/>
      <c r="E131" s="125"/>
      <c r="F131" s="125"/>
      <c r="G131" s="125"/>
      <c r="H131" s="125"/>
      <c r="I131" s="125"/>
      <c r="J131" s="125"/>
      <c r="K131" s="125"/>
      <c r="L131" s="125"/>
      <c r="M131" s="125"/>
    </row>
    <row r="132" spans="3:13" ht="9.75" customHeight="1">
      <c r="C132" s="125"/>
      <c r="D132" s="125"/>
      <c r="E132" s="125"/>
      <c r="F132" s="125"/>
      <c r="G132" s="125"/>
      <c r="H132" s="125"/>
      <c r="I132" s="125"/>
      <c r="J132" s="125"/>
      <c r="K132" s="125"/>
      <c r="L132" s="125"/>
      <c r="M132" s="125"/>
    </row>
    <row r="133" spans="3:13" ht="9.75" customHeight="1">
      <c r="C133" s="125"/>
      <c r="D133" s="125"/>
      <c r="E133" s="125"/>
      <c r="F133" s="125"/>
      <c r="G133" s="125"/>
      <c r="H133" s="125"/>
      <c r="I133" s="125"/>
      <c r="J133" s="125"/>
      <c r="K133" s="125"/>
      <c r="L133" s="125"/>
      <c r="M133" s="125"/>
    </row>
    <row r="134" spans="3:13" ht="9.75" customHeight="1">
      <c r="C134" s="125"/>
      <c r="D134" s="125"/>
      <c r="E134" s="125"/>
      <c r="F134" s="125"/>
      <c r="G134" s="125"/>
      <c r="H134" s="125"/>
      <c r="I134" s="125"/>
      <c r="J134" s="125"/>
      <c r="K134" s="125"/>
      <c r="L134" s="125"/>
      <c r="M134" s="125"/>
    </row>
    <row r="135" spans="3:13" ht="9.75" customHeight="1">
      <c r="C135" s="125"/>
      <c r="D135" s="125"/>
      <c r="E135" s="125"/>
      <c r="F135" s="125"/>
      <c r="G135" s="125"/>
      <c r="H135" s="125"/>
      <c r="I135" s="125"/>
      <c r="J135" s="125"/>
      <c r="K135" s="125"/>
      <c r="L135" s="125"/>
      <c r="M135" s="125"/>
    </row>
    <row r="136" spans="3:13" ht="9.75" customHeight="1">
      <c r="C136" s="125"/>
      <c r="D136" s="125"/>
      <c r="E136" s="125"/>
      <c r="F136" s="125"/>
      <c r="G136" s="125"/>
      <c r="H136" s="125"/>
      <c r="I136" s="125"/>
      <c r="J136" s="125"/>
      <c r="K136" s="125"/>
      <c r="L136" s="125"/>
      <c r="M136" s="125"/>
    </row>
    <row r="137" spans="3:13" ht="9.75" customHeight="1">
      <c r="C137" s="125"/>
      <c r="D137" s="125"/>
      <c r="E137" s="125"/>
      <c r="F137" s="125"/>
      <c r="G137" s="125"/>
      <c r="H137" s="125"/>
      <c r="I137" s="125"/>
      <c r="J137" s="125"/>
      <c r="K137" s="125"/>
      <c r="L137" s="125"/>
      <c r="M137" s="125"/>
    </row>
    <row r="138" spans="3:13" ht="9.75" customHeight="1">
      <c r="C138" s="125"/>
      <c r="D138" s="125"/>
      <c r="E138" s="125"/>
      <c r="F138" s="125"/>
      <c r="G138" s="125"/>
      <c r="H138" s="125"/>
      <c r="I138" s="125"/>
      <c r="J138" s="125"/>
      <c r="K138" s="125"/>
      <c r="L138" s="125"/>
      <c r="M138" s="125"/>
    </row>
    <row r="139" spans="3:13" ht="9.75" customHeight="1">
      <c r="C139" s="125"/>
      <c r="D139" s="125"/>
      <c r="E139" s="125"/>
      <c r="F139" s="125"/>
      <c r="G139" s="125"/>
      <c r="H139" s="125"/>
      <c r="I139" s="125"/>
      <c r="J139" s="125"/>
      <c r="K139" s="125"/>
      <c r="L139" s="125"/>
      <c r="M139" s="125"/>
    </row>
    <row r="140" spans="3:13" ht="9.75" customHeight="1">
      <c r="C140" s="125"/>
      <c r="D140" s="125"/>
      <c r="E140" s="125"/>
      <c r="F140" s="125"/>
      <c r="G140" s="125"/>
      <c r="H140" s="125"/>
      <c r="I140" s="125"/>
      <c r="J140" s="125"/>
      <c r="K140" s="125"/>
      <c r="L140" s="125"/>
      <c r="M140" s="125"/>
    </row>
    <row r="141" spans="3:13" ht="9.75" customHeight="1">
      <c r="C141" s="125"/>
      <c r="D141" s="125"/>
      <c r="E141" s="125"/>
      <c r="F141" s="125"/>
      <c r="G141" s="125"/>
      <c r="H141" s="125"/>
      <c r="I141" s="125"/>
      <c r="J141" s="125"/>
      <c r="K141" s="125"/>
      <c r="L141" s="125"/>
      <c r="M141" s="125"/>
    </row>
    <row r="142" spans="3:13" ht="9.75" customHeight="1">
      <c r="C142" s="125"/>
      <c r="D142" s="125"/>
      <c r="E142" s="125"/>
      <c r="F142" s="125"/>
      <c r="G142" s="125"/>
      <c r="H142" s="125"/>
      <c r="I142" s="125"/>
      <c r="J142" s="125"/>
      <c r="K142" s="125"/>
      <c r="L142" s="125"/>
      <c r="M142" s="125"/>
    </row>
    <row r="143" spans="3:13" ht="9.75" customHeight="1">
      <c r="C143" s="125"/>
      <c r="D143" s="125"/>
      <c r="E143" s="125"/>
      <c r="F143" s="125"/>
      <c r="G143" s="125"/>
      <c r="H143" s="125"/>
      <c r="I143" s="125"/>
      <c r="J143" s="125"/>
      <c r="K143" s="125"/>
      <c r="L143" s="125"/>
      <c r="M143" s="125"/>
    </row>
    <row r="144" spans="3:13" ht="9.75" customHeight="1">
      <c r="C144" s="125"/>
      <c r="D144" s="125"/>
      <c r="E144" s="125"/>
      <c r="F144" s="125"/>
      <c r="G144" s="125"/>
      <c r="H144" s="125"/>
      <c r="I144" s="125"/>
      <c r="J144" s="125"/>
      <c r="K144" s="125"/>
      <c r="L144" s="125"/>
      <c r="M144" s="125"/>
    </row>
    <row r="145" spans="3:13" ht="9.75" customHeight="1">
      <c r="C145" s="125"/>
      <c r="D145" s="125"/>
      <c r="E145" s="125"/>
      <c r="F145" s="125"/>
      <c r="G145" s="125"/>
      <c r="H145" s="125"/>
      <c r="I145" s="125"/>
      <c r="J145" s="125"/>
      <c r="K145" s="125"/>
      <c r="L145" s="125"/>
      <c r="M145" s="125"/>
    </row>
    <row r="146" spans="3:13" ht="9.75" customHeight="1">
      <c r="C146" s="125"/>
      <c r="D146" s="125"/>
      <c r="E146" s="125"/>
      <c r="F146" s="125"/>
      <c r="G146" s="125"/>
      <c r="H146" s="125"/>
      <c r="I146" s="125"/>
      <c r="J146" s="125"/>
      <c r="K146" s="125"/>
      <c r="L146" s="125"/>
      <c r="M146" s="125"/>
    </row>
    <row r="147" spans="3:13" ht="9.75" customHeight="1">
      <c r="C147" s="125"/>
      <c r="D147" s="125"/>
      <c r="E147" s="125"/>
      <c r="F147" s="125"/>
      <c r="G147" s="125"/>
      <c r="H147" s="125"/>
      <c r="I147" s="125"/>
      <c r="J147" s="125"/>
      <c r="K147" s="125"/>
      <c r="L147" s="125"/>
      <c r="M147" s="125"/>
    </row>
    <row r="148" spans="3:13" ht="9.75" customHeight="1">
      <c r="C148" s="125"/>
      <c r="D148" s="125"/>
      <c r="E148" s="125"/>
      <c r="F148" s="125"/>
      <c r="G148" s="125"/>
      <c r="H148" s="125"/>
      <c r="I148" s="125"/>
      <c r="J148" s="125"/>
      <c r="K148" s="125"/>
      <c r="L148" s="125"/>
      <c r="M148" s="125"/>
    </row>
    <row r="149" spans="3:13" ht="9.75" customHeight="1">
      <c r="C149" s="125"/>
      <c r="D149" s="125"/>
      <c r="E149" s="125"/>
      <c r="F149" s="125"/>
      <c r="G149" s="125"/>
      <c r="H149" s="125"/>
      <c r="I149" s="125"/>
      <c r="J149" s="125"/>
      <c r="K149" s="125"/>
      <c r="L149" s="125"/>
      <c r="M149" s="125"/>
    </row>
    <row r="150" spans="3:13" ht="9.75" customHeight="1">
      <c r="C150" s="125"/>
      <c r="D150" s="125"/>
      <c r="E150" s="125"/>
      <c r="F150" s="125"/>
      <c r="G150" s="125"/>
      <c r="H150" s="125"/>
      <c r="I150" s="125"/>
      <c r="J150" s="125"/>
      <c r="K150" s="125"/>
      <c r="L150" s="125"/>
      <c r="M150" s="125"/>
    </row>
    <row r="151" spans="3:13" ht="9.75" customHeight="1">
      <c r="C151" s="125"/>
      <c r="D151" s="125"/>
      <c r="E151" s="125"/>
      <c r="F151" s="125"/>
      <c r="G151" s="125"/>
      <c r="H151" s="125"/>
      <c r="I151" s="125"/>
      <c r="J151" s="125"/>
      <c r="K151" s="125"/>
      <c r="L151" s="125"/>
      <c r="M151" s="125"/>
    </row>
    <row r="152" spans="3:13" ht="9.75" customHeight="1">
      <c r="C152" s="125"/>
      <c r="D152" s="125"/>
      <c r="E152" s="125"/>
      <c r="F152" s="125"/>
      <c r="G152" s="125"/>
      <c r="H152" s="125"/>
      <c r="I152" s="125"/>
      <c r="J152" s="125"/>
      <c r="K152" s="125"/>
      <c r="L152" s="125"/>
      <c r="M152" s="125"/>
    </row>
    <row r="153" spans="3:13" ht="9.75" customHeight="1">
      <c r="C153" s="125"/>
      <c r="D153" s="125"/>
      <c r="E153" s="125"/>
      <c r="F153" s="125"/>
      <c r="G153" s="125"/>
      <c r="H153" s="125"/>
      <c r="I153" s="125"/>
      <c r="J153" s="125"/>
      <c r="K153" s="125"/>
      <c r="L153" s="125"/>
      <c r="M153" s="125"/>
    </row>
    <row r="154" spans="3:13" ht="9.75" customHeight="1">
      <c r="C154" s="125"/>
      <c r="D154" s="125"/>
      <c r="E154" s="125"/>
      <c r="F154" s="125"/>
      <c r="G154" s="125"/>
      <c r="H154" s="125"/>
      <c r="I154" s="125"/>
      <c r="J154" s="125"/>
      <c r="K154" s="125"/>
      <c r="L154" s="125"/>
      <c r="M154" s="125"/>
    </row>
    <row r="155" spans="3:13" ht="9.75" customHeight="1">
      <c r="C155" s="125"/>
      <c r="D155" s="125"/>
      <c r="E155" s="125"/>
      <c r="F155" s="125"/>
      <c r="G155" s="125"/>
      <c r="H155" s="125"/>
      <c r="I155" s="125"/>
      <c r="J155" s="125"/>
      <c r="K155" s="125"/>
      <c r="L155" s="125"/>
      <c r="M155" s="125"/>
    </row>
    <row r="156" spans="3:13" ht="9.75" customHeight="1">
      <c r="C156" s="125"/>
      <c r="D156" s="125"/>
      <c r="E156" s="125"/>
      <c r="F156" s="125"/>
      <c r="G156" s="125"/>
      <c r="H156" s="125"/>
      <c r="I156" s="125"/>
      <c r="J156" s="125"/>
      <c r="K156" s="125"/>
      <c r="L156" s="125"/>
      <c r="M156" s="125"/>
    </row>
    <row r="157" spans="3:13" ht="9.75" customHeight="1">
      <c r="C157" s="125"/>
      <c r="D157" s="125"/>
      <c r="E157" s="125"/>
      <c r="F157" s="125"/>
      <c r="G157" s="125"/>
      <c r="H157" s="125"/>
      <c r="I157" s="125"/>
      <c r="J157" s="125"/>
      <c r="K157" s="125"/>
      <c r="L157" s="125"/>
      <c r="M157" s="125"/>
    </row>
    <row r="158" spans="3:13" ht="9.75" customHeight="1">
      <c r="C158" s="125"/>
      <c r="D158" s="125"/>
      <c r="E158" s="125"/>
      <c r="F158" s="125"/>
      <c r="G158" s="125"/>
      <c r="H158" s="125"/>
      <c r="I158" s="125"/>
      <c r="J158" s="125"/>
      <c r="K158" s="125"/>
      <c r="L158" s="125"/>
      <c r="M158" s="125"/>
    </row>
    <row r="159" spans="3:13" ht="9.75" customHeight="1">
      <c r="C159" s="125"/>
      <c r="D159" s="125"/>
      <c r="E159" s="125"/>
      <c r="F159" s="125"/>
      <c r="G159" s="125"/>
      <c r="H159" s="125"/>
      <c r="I159" s="125"/>
      <c r="J159" s="125"/>
      <c r="K159" s="125"/>
      <c r="L159" s="125"/>
      <c r="M159" s="125"/>
    </row>
    <row r="160" spans="3:13" ht="9.75" customHeight="1">
      <c r="C160" s="125"/>
      <c r="D160" s="125"/>
      <c r="E160" s="125"/>
      <c r="F160" s="125"/>
      <c r="G160" s="125"/>
      <c r="H160" s="125"/>
      <c r="I160" s="125"/>
      <c r="J160" s="125"/>
      <c r="K160" s="125"/>
      <c r="L160" s="125"/>
      <c r="M160" s="125"/>
    </row>
    <row r="161" spans="3:13" ht="9.75" customHeight="1">
      <c r="C161" s="125"/>
      <c r="D161" s="125"/>
      <c r="E161" s="125"/>
      <c r="F161" s="125"/>
      <c r="G161" s="125"/>
      <c r="H161" s="125"/>
      <c r="I161" s="125"/>
      <c r="J161" s="125"/>
      <c r="K161" s="125"/>
      <c r="L161" s="125"/>
      <c r="M161" s="125"/>
    </row>
    <row r="162" spans="3:13" ht="9.75" customHeight="1">
      <c r="C162" s="125"/>
      <c r="D162" s="125"/>
      <c r="E162" s="125"/>
      <c r="F162" s="125"/>
      <c r="G162" s="125"/>
      <c r="H162" s="125"/>
      <c r="I162" s="125"/>
      <c r="J162" s="125"/>
      <c r="K162" s="125"/>
      <c r="L162" s="125"/>
      <c r="M162" s="125"/>
    </row>
    <row r="163" spans="3:13" ht="9.75" customHeight="1">
      <c r="C163" s="125"/>
      <c r="D163" s="125"/>
      <c r="E163" s="125"/>
      <c r="F163" s="125"/>
      <c r="G163" s="125"/>
      <c r="H163" s="125"/>
      <c r="I163" s="125"/>
      <c r="J163" s="125"/>
      <c r="K163" s="125"/>
      <c r="L163" s="125"/>
      <c r="M163" s="125"/>
    </row>
    <row r="164" spans="3:13" ht="9.75" customHeight="1">
      <c r="C164" s="125"/>
      <c r="D164" s="125"/>
      <c r="E164" s="125"/>
      <c r="F164" s="125"/>
      <c r="G164" s="125"/>
      <c r="H164" s="125"/>
      <c r="I164" s="125"/>
      <c r="J164" s="125"/>
      <c r="K164" s="125"/>
      <c r="L164" s="125"/>
      <c r="M164" s="125"/>
    </row>
    <row r="165" spans="3:13" ht="9.75" customHeight="1">
      <c r="C165" s="125"/>
      <c r="D165" s="125"/>
      <c r="E165" s="125"/>
      <c r="F165" s="125"/>
      <c r="G165" s="125"/>
      <c r="H165" s="125"/>
      <c r="I165" s="125"/>
      <c r="J165" s="125"/>
      <c r="K165" s="125"/>
      <c r="L165" s="125"/>
      <c r="M165" s="125"/>
    </row>
    <row r="166" spans="3:13" ht="9.75" customHeight="1">
      <c r="C166" s="125"/>
      <c r="D166" s="125"/>
      <c r="E166" s="125"/>
      <c r="F166" s="125"/>
      <c r="G166" s="125"/>
      <c r="H166" s="125"/>
      <c r="I166" s="125"/>
      <c r="J166" s="125"/>
      <c r="K166" s="125"/>
      <c r="L166" s="125"/>
      <c r="M166" s="125"/>
    </row>
    <row r="167" spans="3:13" ht="9.75" customHeight="1">
      <c r="C167" s="125"/>
      <c r="D167" s="125"/>
      <c r="E167" s="125"/>
      <c r="F167" s="125"/>
      <c r="G167" s="125"/>
      <c r="H167" s="125"/>
      <c r="I167" s="125"/>
      <c r="J167" s="125"/>
      <c r="K167" s="125"/>
      <c r="L167" s="125"/>
      <c r="M167" s="125"/>
    </row>
    <row r="168" spans="3:13" ht="9.75" customHeight="1">
      <c r="C168" s="125"/>
      <c r="D168" s="125"/>
      <c r="E168" s="125"/>
      <c r="F168" s="125"/>
      <c r="G168" s="125"/>
      <c r="H168" s="125"/>
      <c r="I168" s="125"/>
      <c r="J168" s="125"/>
      <c r="K168" s="125"/>
      <c r="L168" s="125"/>
      <c r="M168" s="125"/>
    </row>
    <row r="169" spans="3:13" ht="9.75" customHeight="1">
      <c r="C169" s="125"/>
      <c r="D169" s="125"/>
      <c r="E169" s="125"/>
      <c r="F169" s="125"/>
      <c r="G169" s="125"/>
      <c r="H169" s="125"/>
      <c r="I169" s="125"/>
      <c r="J169" s="125"/>
      <c r="K169" s="125"/>
      <c r="L169" s="125"/>
      <c r="M169" s="125"/>
    </row>
    <row r="170" spans="3:13" ht="9.75" customHeight="1">
      <c r="C170" s="125"/>
      <c r="D170" s="125"/>
      <c r="E170" s="125"/>
      <c r="F170" s="125"/>
      <c r="G170" s="125"/>
      <c r="H170" s="125"/>
      <c r="I170" s="125"/>
      <c r="J170" s="125"/>
      <c r="K170" s="125"/>
      <c r="L170" s="125"/>
      <c r="M170" s="125"/>
    </row>
    <row r="171" spans="3:13" ht="9.75" customHeight="1">
      <c r="C171" s="125"/>
      <c r="D171" s="125"/>
      <c r="E171" s="125"/>
      <c r="F171" s="125"/>
      <c r="G171" s="125"/>
      <c r="H171" s="125"/>
      <c r="I171" s="125"/>
      <c r="J171" s="125"/>
      <c r="K171" s="125"/>
      <c r="L171" s="125"/>
      <c r="M171" s="125"/>
    </row>
    <row r="172" spans="3:13" ht="9.75" customHeight="1">
      <c r="C172" s="125"/>
      <c r="D172" s="125"/>
      <c r="E172" s="125"/>
      <c r="F172" s="125"/>
      <c r="G172" s="125"/>
      <c r="H172" s="125"/>
      <c r="I172" s="125"/>
      <c r="J172" s="125"/>
      <c r="K172" s="125"/>
      <c r="L172" s="125"/>
      <c r="M172" s="125"/>
    </row>
    <row r="173" spans="3:13" ht="9.75" customHeight="1">
      <c r="C173" s="125"/>
      <c r="D173" s="125"/>
      <c r="E173" s="125"/>
      <c r="F173" s="125"/>
      <c r="G173" s="125"/>
      <c r="H173" s="125"/>
      <c r="I173" s="125"/>
      <c r="J173" s="125"/>
      <c r="K173" s="125"/>
      <c r="L173" s="125"/>
      <c r="M173" s="125"/>
    </row>
    <row r="174" spans="3:13" ht="9.75" customHeight="1">
      <c r="C174" s="125"/>
      <c r="D174" s="125"/>
      <c r="E174" s="125"/>
      <c r="F174" s="125"/>
      <c r="G174" s="125"/>
      <c r="H174" s="125"/>
      <c r="I174" s="125"/>
      <c r="J174" s="125"/>
      <c r="K174" s="125"/>
      <c r="L174" s="125"/>
      <c r="M174" s="125"/>
    </row>
    <row r="175" spans="3:13" ht="9.75" customHeight="1">
      <c r="C175" s="125"/>
      <c r="D175" s="125"/>
      <c r="E175" s="125"/>
      <c r="F175" s="125"/>
      <c r="G175" s="125"/>
      <c r="H175" s="125"/>
      <c r="I175" s="125"/>
      <c r="J175" s="125"/>
      <c r="K175" s="125"/>
      <c r="L175" s="125"/>
      <c r="M175" s="125"/>
    </row>
    <row r="176" spans="3:13" ht="9.75" customHeight="1">
      <c r="C176" s="125"/>
      <c r="D176" s="125"/>
      <c r="E176" s="125"/>
      <c r="F176" s="125"/>
      <c r="G176" s="125"/>
      <c r="H176" s="125"/>
      <c r="I176" s="125"/>
      <c r="J176" s="125"/>
      <c r="K176" s="125"/>
      <c r="L176" s="125"/>
      <c r="M176" s="125"/>
    </row>
    <row r="177" spans="3:13" ht="9.75" customHeight="1">
      <c r="C177" s="125"/>
      <c r="D177" s="125"/>
      <c r="E177" s="125"/>
      <c r="F177" s="125"/>
      <c r="G177" s="125"/>
      <c r="H177" s="125"/>
      <c r="I177" s="125"/>
      <c r="J177" s="125"/>
      <c r="K177" s="125"/>
      <c r="L177" s="125"/>
      <c r="M177" s="125"/>
    </row>
    <row r="178" spans="3:13" ht="9.75" customHeight="1">
      <c r="C178" s="125"/>
      <c r="D178" s="125"/>
      <c r="E178" s="125"/>
      <c r="F178" s="125"/>
      <c r="G178" s="125"/>
      <c r="H178" s="125"/>
      <c r="I178" s="125"/>
      <c r="J178" s="125"/>
      <c r="K178" s="125"/>
      <c r="L178" s="125"/>
      <c r="M178" s="125"/>
    </row>
    <row r="179" spans="3:13" ht="9.75" customHeight="1">
      <c r="C179" s="125"/>
      <c r="D179" s="125"/>
      <c r="E179" s="125"/>
      <c r="F179" s="125"/>
      <c r="G179" s="125"/>
      <c r="H179" s="125"/>
      <c r="I179" s="125"/>
      <c r="J179" s="125"/>
      <c r="K179" s="125"/>
      <c r="L179" s="125"/>
      <c r="M179" s="125"/>
    </row>
    <row r="180" spans="3:13" ht="9.75" customHeight="1">
      <c r="C180" s="125"/>
      <c r="D180" s="125"/>
      <c r="E180" s="125"/>
      <c r="F180" s="125"/>
      <c r="G180" s="125"/>
      <c r="H180" s="125"/>
      <c r="I180" s="125"/>
      <c r="J180" s="125"/>
      <c r="K180" s="125"/>
      <c r="L180" s="125"/>
      <c r="M180" s="125"/>
    </row>
    <row r="181" spans="3:13" ht="9.75" customHeight="1">
      <c r="C181" s="125"/>
      <c r="D181" s="125"/>
      <c r="E181" s="125"/>
      <c r="F181" s="125"/>
      <c r="G181" s="125"/>
      <c r="H181" s="125"/>
      <c r="I181" s="125"/>
      <c r="J181" s="125"/>
      <c r="K181" s="125"/>
      <c r="L181" s="125"/>
      <c r="M181" s="125"/>
    </row>
    <row r="182" spans="3:13" ht="9.75" customHeight="1">
      <c r="C182" s="125"/>
      <c r="D182" s="125"/>
      <c r="E182" s="125"/>
      <c r="F182" s="125"/>
      <c r="G182" s="125"/>
      <c r="H182" s="125"/>
      <c r="I182" s="125"/>
      <c r="J182" s="125"/>
      <c r="K182" s="125"/>
      <c r="L182" s="125"/>
      <c r="M182" s="125"/>
    </row>
    <row r="183" spans="3:13" ht="9.75" customHeight="1">
      <c r="C183" s="125"/>
      <c r="D183" s="125"/>
      <c r="E183" s="125"/>
      <c r="F183" s="125"/>
      <c r="G183" s="125"/>
      <c r="H183" s="125"/>
      <c r="I183" s="125"/>
      <c r="J183" s="125"/>
      <c r="K183" s="125"/>
      <c r="L183" s="125"/>
      <c r="M183" s="125"/>
    </row>
    <row r="184" spans="3:13" ht="9.75" customHeight="1">
      <c r="C184" s="125"/>
      <c r="D184" s="125"/>
      <c r="E184" s="125"/>
      <c r="F184" s="125"/>
      <c r="G184" s="125"/>
      <c r="H184" s="125"/>
      <c r="I184" s="125"/>
      <c r="J184" s="125"/>
      <c r="K184" s="125"/>
      <c r="L184" s="125"/>
      <c r="M184" s="125"/>
    </row>
    <row r="185" spans="3:13" ht="9.75" customHeight="1">
      <c r="C185" s="125"/>
      <c r="D185" s="125"/>
      <c r="E185" s="125"/>
      <c r="F185" s="125"/>
      <c r="G185" s="125"/>
      <c r="H185" s="125"/>
      <c r="I185" s="125"/>
      <c r="J185" s="125"/>
      <c r="K185" s="125"/>
      <c r="L185" s="125"/>
      <c r="M185" s="125"/>
    </row>
    <row r="186" spans="3:13" ht="9.75" customHeight="1">
      <c r="C186" s="125"/>
      <c r="D186" s="125"/>
      <c r="E186" s="125"/>
      <c r="F186" s="125"/>
      <c r="G186" s="125"/>
      <c r="H186" s="125"/>
      <c r="I186" s="125"/>
      <c r="J186" s="125"/>
      <c r="K186" s="125"/>
      <c r="L186" s="125"/>
      <c r="M186" s="125"/>
    </row>
    <row r="187" spans="3:13" ht="9.75" customHeight="1">
      <c r="C187" s="125"/>
      <c r="D187" s="125"/>
      <c r="E187" s="125"/>
      <c r="F187" s="125"/>
      <c r="G187" s="125"/>
      <c r="H187" s="125"/>
      <c r="I187" s="125"/>
      <c r="J187" s="125"/>
      <c r="K187" s="125"/>
      <c r="L187" s="125"/>
      <c r="M187" s="125"/>
    </row>
    <row r="188" spans="3:13" ht="9.75" customHeight="1">
      <c r="C188" s="125"/>
      <c r="D188" s="125"/>
      <c r="E188" s="125"/>
      <c r="F188" s="125"/>
      <c r="G188" s="125"/>
      <c r="H188" s="125"/>
      <c r="I188" s="125"/>
      <c r="J188" s="125"/>
      <c r="K188" s="125"/>
      <c r="L188" s="125"/>
      <c r="M188" s="125"/>
    </row>
    <row r="189" spans="3:13" ht="9.75" customHeight="1">
      <c r="C189" s="125"/>
      <c r="D189" s="125"/>
      <c r="E189" s="125"/>
      <c r="F189" s="125"/>
      <c r="G189" s="125"/>
      <c r="H189" s="125"/>
      <c r="I189" s="125"/>
      <c r="J189" s="125"/>
      <c r="K189" s="125"/>
      <c r="L189" s="125"/>
      <c r="M189" s="125"/>
    </row>
    <row r="190" spans="3:13" ht="9.75" customHeight="1">
      <c r="C190" s="125"/>
      <c r="D190" s="125"/>
      <c r="E190" s="125"/>
      <c r="F190" s="125"/>
      <c r="G190" s="125"/>
      <c r="H190" s="125"/>
      <c r="I190" s="125"/>
      <c r="J190" s="125"/>
      <c r="K190" s="125"/>
      <c r="L190" s="125"/>
      <c r="M190" s="125"/>
    </row>
    <row r="191" spans="3:13" ht="9.75" customHeight="1">
      <c r="C191" s="125"/>
      <c r="D191" s="125"/>
      <c r="E191" s="125"/>
      <c r="F191" s="125"/>
      <c r="G191" s="125"/>
      <c r="H191" s="125"/>
      <c r="I191" s="125"/>
      <c r="J191" s="125"/>
      <c r="K191" s="125"/>
      <c r="L191" s="125"/>
      <c r="M191" s="125"/>
    </row>
    <row r="192" spans="3:13" ht="9.75" customHeight="1">
      <c r="C192" s="125"/>
      <c r="D192" s="125"/>
      <c r="E192" s="125"/>
      <c r="F192" s="125"/>
      <c r="G192" s="125"/>
      <c r="H192" s="125"/>
      <c r="I192" s="125"/>
      <c r="J192" s="125"/>
      <c r="K192" s="125"/>
      <c r="L192" s="125"/>
      <c r="M192" s="125"/>
    </row>
    <row r="193" spans="3:13" ht="9.75" customHeight="1">
      <c r="C193" s="125"/>
      <c r="D193" s="125"/>
      <c r="E193" s="125"/>
      <c r="F193" s="125"/>
      <c r="G193" s="125"/>
      <c r="H193" s="125"/>
      <c r="I193" s="125"/>
      <c r="J193" s="125"/>
      <c r="K193" s="125"/>
      <c r="L193" s="125"/>
      <c r="M193" s="125"/>
    </row>
    <row r="194" spans="3:13" ht="9.75" customHeight="1">
      <c r="C194" s="125"/>
      <c r="D194" s="125"/>
      <c r="E194" s="125"/>
      <c r="F194" s="125"/>
      <c r="G194" s="125"/>
      <c r="H194" s="125"/>
      <c r="I194" s="125"/>
      <c r="J194" s="125"/>
      <c r="K194" s="125"/>
      <c r="L194" s="125"/>
      <c r="M194" s="125"/>
    </row>
    <row r="195" spans="3:13" ht="9.75" customHeight="1">
      <c r="C195" s="125"/>
      <c r="D195" s="125"/>
      <c r="E195" s="125"/>
      <c r="F195" s="125"/>
      <c r="G195" s="125"/>
      <c r="H195" s="125"/>
      <c r="I195" s="125"/>
      <c r="J195" s="125"/>
      <c r="K195" s="125"/>
      <c r="L195" s="125"/>
      <c r="M195" s="125"/>
    </row>
    <row r="196" spans="3:13" ht="9.75" customHeight="1">
      <c r="C196" s="125"/>
      <c r="D196" s="125"/>
      <c r="E196" s="125"/>
      <c r="F196" s="125"/>
      <c r="G196" s="125"/>
      <c r="H196" s="125"/>
      <c r="I196" s="125"/>
      <c r="J196" s="125"/>
      <c r="K196" s="125"/>
      <c r="L196" s="125"/>
      <c r="M196" s="125"/>
    </row>
    <row r="197" spans="3:13" ht="9.75" customHeight="1">
      <c r="C197" s="125"/>
      <c r="D197" s="125"/>
      <c r="E197" s="125"/>
      <c r="F197" s="125"/>
      <c r="G197" s="125"/>
      <c r="H197" s="125"/>
      <c r="I197" s="125"/>
      <c r="J197" s="125"/>
      <c r="K197" s="125"/>
      <c r="L197" s="125"/>
      <c r="M197" s="125"/>
    </row>
    <row r="198" spans="3:13" ht="9.75" customHeight="1">
      <c r="C198" s="125"/>
      <c r="D198" s="125"/>
      <c r="E198" s="125"/>
      <c r="F198" s="125"/>
      <c r="G198" s="125"/>
      <c r="H198" s="125"/>
      <c r="I198" s="125"/>
      <c r="J198" s="125"/>
      <c r="K198" s="125"/>
      <c r="L198" s="125"/>
      <c r="M198" s="125"/>
    </row>
    <row r="199" spans="3:13" ht="9.75" customHeight="1">
      <c r="C199" s="125"/>
      <c r="D199" s="125"/>
      <c r="E199" s="125"/>
      <c r="F199" s="125"/>
      <c r="G199" s="125"/>
      <c r="H199" s="125"/>
      <c r="I199" s="125"/>
      <c r="J199" s="125"/>
      <c r="K199" s="125"/>
      <c r="L199" s="125"/>
      <c r="M199" s="125"/>
    </row>
    <row r="200" spans="3:13" ht="9.75" customHeight="1">
      <c r="C200" s="125"/>
      <c r="D200" s="125"/>
      <c r="E200" s="125"/>
      <c r="F200" s="125"/>
      <c r="G200" s="125"/>
      <c r="H200" s="125"/>
      <c r="I200" s="125"/>
      <c r="J200" s="125"/>
      <c r="K200" s="125"/>
      <c r="L200" s="125"/>
      <c r="M200" s="125"/>
    </row>
    <row r="201" spans="3:13" ht="9.75" customHeight="1">
      <c r="C201" s="125"/>
      <c r="D201" s="125"/>
      <c r="E201" s="125"/>
      <c r="F201" s="125"/>
      <c r="G201" s="125"/>
      <c r="H201" s="125"/>
      <c r="I201" s="125"/>
      <c r="J201" s="125"/>
      <c r="K201" s="125"/>
      <c r="L201" s="125"/>
      <c r="M201" s="125"/>
    </row>
    <row r="202" spans="3:13" ht="9.75" customHeight="1">
      <c r="C202" s="125"/>
      <c r="D202" s="125"/>
      <c r="E202" s="125"/>
      <c r="F202" s="125"/>
      <c r="G202" s="125"/>
      <c r="H202" s="125"/>
      <c r="I202" s="125"/>
      <c r="J202" s="125"/>
      <c r="K202" s="125"/>
      <c r="L202" s="125"/>
      <c r="M202" s="125"/>
    </row>
    <row r="203" spans="3:13" ht="9.75" customHeight="1">
      <c r="C203" s="125"/>
      <c r="D203" s="125"/>
      <c r="E203" s="125"/>
      <c r="F203" s="125"/>
      <c r="G203" s="125"/>
      <c r="H203" s="125"/>
      <c r="I203" s="125"/>
      <c r="J203" s="125"/>
      <c r="K203" s="125"/>
      <c r="L203" s="125"/>
      <c r="M203" s="125"/>
    </row>
    <row r="204" spans="3:13" ht="9.75" customHeight="1">
      <c r="C204" s="125"/>
      <c r="D204" s="125"/>
      <c r="E204" s="125"/>
      <c r="F204" s="125"/>
      <c r="G204" s="125"/>
      <c r="H204" s="125"/>
      <c r="I204" s="125"/>
      <c r="J204" s="125"/>
      <c r="K204" s="125"/>
      <c r="L204" s="125"/>
      <c r="M204" s="125"/>
    </row>
    <row r="205" spans="3:13" ht="9.75" customHeight="1">
      <c r="C205" s="125"/>
      <c r="D205" s="125"/>
      <c r="E205" s="125"/>
      <c r="F205" s="125"/>
      <c r="G205" s="125"/>
      <c r="H205" s="125"/>
      <c r="I205" s="125"/>
      <c r="J205" s="125"/>
      <c r="K205" s="125"/>
      <c r="L205" s="125"/>
      <c r="M205" s="125"/>
    </row>
    <row r="206" spans="3:13" ht="9.75" customHeight="1">
      <c r="C206" s="125"/>
      <c r="D206" s="125"/>
      <c r="E206" s="125"/>
      <c r="F206" s="125"/>
      <c r="G206" s="125"/>
      <c r="H206" s="125"/>
      <c r="I206" s="125"/>
      <c r="J206" s="125"/>
      <c r="K206" s="125"/>
      <c r="L206" s="125"/>
      <c r="M206" s="125"/>
    </row>
    <row r="207" spans="3:13" ht="9.75" customHeight="1">
      <c r="C207" s="125"/>
      <c r="D207" s="125"/>
      <c r="E207" s="125"/>
      <c r="F207" s="125"/>
      <c r="G207" s="125"/>
      <c r="H207" s="125"/>
      <c r="I207" s="125"/>
      <c r="J207" s="125"/>
      <c r="K207" s="125"/>
      <c r="L207" s="125"/>
      <c r="M207" s="125"/>
    </row>
    <row r="208" spans="3:13" ht="9.75" customHeight="1">
      <c r="C208" s="125"/>
      <c r="D208" s="125"/>
      <c r="E208" s="125"/>
      <c r="F208" s="125"/>
      <c r="G208" s="125"/>
      <c r="H208" s="125"/>
      <c r="I208" s="125"/>
      <c r="J208" s="125"/>
      <c r="K208" s="125"/>
      <c r="L208" s="125"/>
      <c r="M208" s="125"/>
    </row>
    <row r="209" spans="3:13" ht="9.75" customHeight="1">
      <c r="C209" s="125"/>
      <c r="D209" s="125"/>
      <c r="E209" s="125"/>
      <c r="F209" s="125"/>
      <c r="G209" s="125"/>
      <c r="H209" s="125"/>
      <c r="I209" s="125"/>
      <c r="J209" s="125"/>
      <c r="K209" s="125"/>
      <c r="L209" s="125"/>
      <c r="M209" s="125"/>
    </row>
    <row r="210" spans="3:13" ht="9.75" customHeight="1">
      <c r="C210" s="125"/>
      <c r="D210" s="125"/>
      <c r="E210" s="125"/>
      <c r="F210" s="125"/>
      <c r="G210" s="125"/>
      <c r="H210" s="125"/>
      <c r="I210" s="125"/>
      <c r="J210" s="125"/>
      <c r="K210" s="125"/>
      <c r="L210" s="125"/>
      <c r="M210" s="125"/>
    </row>
    <row r="211" spans="3:13" ht="9.75" customHeight="1">
      <c r="C211" s="125"/>
      <c r="D211" s="125"/>
      <c r="E211" s="125"/>
      <c r="F211" s="125"/>
      <c r="G211" s="125"/>
      <c r="H211" s="125"/>
      <c r="I211" s="125"/>
      <c r="J211" s="125"/>
      <c r="K211" s="125"/>
      <c r="L211" s="125"/>
      <c r="M211" s="125"/>
    </row>
    <row r="212" spans="3:13" ht="9.75" customHeight="1">
      <c r="C212" s="125"/>
      <c r="D212" s="125"/>
      <c r="E212" s="125"/>
      <c r="F212" s="125"/>
      <c r="G212" s="125"/>
      <c r="H212" s="125"/>
      <c r="I212" s="125"/>
      <c r="J212" s="125"/>
      <c r="K212" s="125"/>
      <c r="L212" s="125"/>
      <c r="M212" s="125"/>
    </row>
    <row r="213" spans="3:13" ht="9.75" customHeight="1">
      <c r="C213" s="125"/>
      <c r="D213" s="125"/>
      <c r="E213" s="125"/>
      <c r="F213" s="125"/>
      <c r="G213" s="125"/>
      <c r="H213" s="125"/>
      <c r="I213" s="125"/>
      <c r="J213" s="125"/>
      <c r="K213" s="125"/>
      <c r="L213" s="125"/>
      <c r="M213" s="125"/>
    </row>
    <row r="214" spans="3:13" ht="9.75" customHeight="1">
      <c r="C214" s="125"/>
      <c r="D214" s="125"/>
      <c r="E214" s="125"/>
      <c r="F214" s="125"/>
      <c r="G214" s="125"/>
      <c r="H214" s="125"/>
      <c r="I214" s="125"/>
      <c r="J214" s="125"/>
      <c r="K214" s="125"/>
      <c r="L214" s="125"/>
      <c r="M214" s="125"/>
    </row>
    <row r="215" spans="3:13" ht="9.75" customHeight="1">
      <c r="C215" s="125"/>
      <c r="D215" s="125"/>
      <c r="E215" s="125"/>
      <c r="F215" s="125"/>
      <c r="G215" s="125"/>
      <c r="H215" s="125"/>
      <c r="I215" s="125"/>
      <c r="J215" s="125"/>
      <c r="K215" s="125"/>
      <c r="L215" s="125"/>
      <c r="M215" s="125"/>
    </row>
    <row r="216" spans="3:13" ht="9.75" customHeight="1">
      <c r="C216" s="125"/>
      <c r="D216" s="125"/>
      <c r="E216" s="125"/>
      <c r="F216" s="125"/>
      <c r="G216" s="125"/>
      <c r="H216" s="125"/>
      <c r="I216" s="125"/>
      <c r="J216" s="125"/>
      <c r="K216" s="125"/>
      <c r="L216" s="125"/>
      <c r="M216" s="125"/>
    </row>
    <row r="217" spans="3:13" ht="9.75" customHeight="1">
      <c r="C217" s="125"/>
      <c r="D217" s="125"/>
      <c r="E217" s="125"/>
      <c r="F217" s="125"/>
      <c r="G217" s="125"/>
      <c r="H217" s="125"/>
      <c r="I217" s="125"/>
      <c r="J217" s="125"/>
      <c r="K217" s="125"/>
      <c r="L217" s="125"/>
      <c r="M217" s="125"/>
    </row>
    <row r="218" spans="3:13" ht="9.75" customHeight="1">
      <c r="C218" s="125"/>
      <c r="D218" s="125"/>
      <c r="E218" s="125"/>
      <c r="F218" s="125"/>
      <c r="G218" s="125"/>
      <c r="H218" s="125"/>
      <c r="I218" s="125"/>
      <c r="J218" s="125"/>
      <c r="K218" s="125"/>
      <c r="L218" s="125"/>
      <c r="M218" s="125"/>
    </row>
    <row r="219" spans="3:13" ht="9.75" customHeight="1">
      <c r="C219" s="125"/>
      <c r="D219" s="125"/>
      <c r="E219" s="125"/>
      <c r="F219" s="125"/>
      <c r="G219" s="125"/>
      <c r="H219" s="125"/>
      <c r="I219" s="125"/>
      <c r="J219" s="125"/>
      <c r="K219" s="125"/>
      <c r="L219" s="125"/>
      <c r="M219" s="125"/>
    </row>
    <row r="220" spans="3:13" ht="9.75" customHeight="1">
      <c r="C220" s="125"/>
      <c r="D220" s="125"/>
      <c r="E220" s="125"/>
      <c r="F220" s="125"/>
      <c r="G220" s="125"/>
      <c r="H220" s="125"/>
      <c r="I220" s="125"/>
      <c r="J220" s="125"/>
      <c r="K220" s="125"/>
      <c r="L220" s="125"/>
      <c r="M220" s="125"/>
    </row>
    <row r="221" spans="3:13" ht="9.75" customHeight="1">
      <c r="C221" s="125"/>
      <c r="D221" s="125"/>
      <c r="E221" s="125"/>
      <c r="F221" s="125"/>
      <c r="G221" s="125"/>
      <c r="H221" s="125"/>
      <c r="I221" s="125"/>
      <c r="J221" s="125"/>
      <c r="K221" s="125"/>
      <c r="L221" s="125"/>
      <c r="M221" s="125"/>
    </row>
    <row r="222" spans="3:13" ht="9.75" customHeight="1">
      <c r="C222" s="125"/>
      <c r="D222" s="125"/>
      <c r="E222" s="125"/>
      <c r="F222" s="125"/>
      <c r="G222" s="125"/>
      <c r="H222" s="125"/>
      <c r="I222" s="125"/>
      <c r="J222" s="125"/>
      <c r="K222" s="125"/>
      <c r="L222" s="125"/>
      <c r="M222" s="125"/>
    </row>
    <row r="223" spans="3:13" ht="9.75" customHeight="1">
      <c r="C223" s="125"/>
      <c r="D223" s="125"/>
      <c r="E223" s="125"/>
      <c r="F223" s="125"/>
      <c r="G223" s="125"/>
      <c r="H223" s="125"/>
      <c r="I223" s="125"/>
      <c r="J223" s="125"/>
      <c r="K223" s="125"/>
      <c r="L223" s="125"/>
      <c r="M223" s="125"/>
    </row>
    <row r="224" spans="3:13" ht="9.75" customHeight="1">
      <c r="C224" s="125"/>
      <c r="D224" s="125"/>
      <c r="E224" s="125"/>
      <c r="F224" s="125"/>
      <c r="G224" s="125"/>
      <c r="H224" s="125"/>
      <c r="I224" s="125"/>
      <c r="J224" s="125"/>
      <c r="K224" s="125"/>
      <c r="L224" s="125"/>
      <c r="M224" s="125"/>
    </row>
    <row r="225" spans="3:13" ht="9.75" customHeight="1">
      <c r="C225" s="125"/>
      <c r="D225" s="125"/>
      <c r="E225" s="125"/>
      <c r="F225" s="125"/>
      <c r="G225" s="125"/>
      <c r="H225" s="125"/>
      <c r="I225" s="125"/>
      <c r="J225" s="125"/>
      <c r="K225" s="125"/>
      <c r="L225" s="125"/>
      <c r="M225" s="125"/>
    </row>
    <row r="226" spans="3:13" ht="9.75" customHeight="1">
      <c r="C226" s="125"/>
      <c r="D226" s="125"/>
      <c r="E226" s="125"/>
      <c r="F226" s="125"/>
      <c r="G226" s="125"/>
      <c r="H226" s="125"/>
      <c r="I226" s="125"/>
      <c r="J226" s="125"/>
      <c r="K226" s="125"/>
      <c r="L226" s="125"/>
      <c r="M226" s="125"/>
    </row>
    <row r="227" spans="3:13" ht="9.75" customHeight="1">
      <c r="C227" s="125"/>
      <c r="D227" s="125"/>
      <c r="E227" s="125"/>
      <c r="F227" s="125"/>
      <c r="G227" s="125"/>
      <c r="H227" s="125"/>
      <c r="I227" s="125"/>
      <c r="J227" s="125"/>
      <c r="K227" s="125"/>
      <c r="L227" s="125"/>
      <c r="M227" s="125"/>
    </row>
    <row r="228" spans="3:13" ht="9.75" customHeight="1">
      <c r="C228" s="125"/>
      <c r="D228" s="125"/>
      <c r="E228" s="125"/>
      <c r="F228" s="125"/>
      <c r="G228" s="125"/>
      <c r="H228" s="125"/>
      <c r="I228" s="125"/>
      <c r="J228" s="125"/>
      <c r="K228" s="125"/>
      <c r="L228" s="125"/>
      <c r="M228" s="125"/>
    </row>
  </sheetData>
  <sheetProtection/>
  <hyperlinks>
    <hyperlink ref="U1" location="Survol!A1" display="zurück zur Übersicht"/>
  </hyperlinks>
  <printOptions/>
  <pageMargins left="0.31" right="0.19" top="0.52" bottom="0.43" header="0.41" footer="0.17"/>
  <pageSetup horizontalDpi="600" verticalDpi="600" orientation="landscape" paperSize="9" r:id="rId1"/>
  <colBreaks count="1" manualBreakCount="1">
    <brk id="22" max="65535" man="1"/>
  </colBreaks>
  <ignoredErrors>
    <ignoredError sqref="C21:T21" formulaRange="1"/>
  </ignoredErrors>
</worksheet>
</file>

<file path=xl/worksheets/sheet11.xml><?xml version="1.0" encoding="utf-8"?>
<worksheet xmlns="http://schemas.openxmlformats.org/spreadsheetml/2006/main" xmlns:r="http://schemas.openxmlformats.org/officeDocument/2006/relationships">
  <dimension ref="A1:BB271"/>
  <sheetViews>
    <sheetView showGridLines="0" zoomScalePageLayoutView="0" workbookViewId="0" topLeftCell="A1">
      <selection activeCell="B1" sqref="B1"/>
    </sheetView>
  </sheetViews>
  <sheetFormatPr defaultColWidth="12" defaultRowHeight="9.75" customHeight="1"/>
  <cols>
    <col min="1" max="1" width="1.171875" style="45" customWidth="1"/>
    <col min="2" max="2" width="8.33203125" style="49" customWidth="1"/>
    <col min="3" max="3" width="6" style="45" customWidth="1"/>
    <col min="4" max="45" width="5" style="45" customWidth="1"/>
    <col min="46" max="16384" width="12" style="45" customWidth="1"/>
  </cols>
  <sheetData>
    <row r="1" spans="2:45" s="41" customFormat="1" ht="18">
      <c r="B1" s="65" t="str">
        <f>"Canton de "&amp;Survol!$C5</f>
        <v>Canton de Vaud</v>
      </c>
      <c r="C1" s="40"/>
      <c r="D1" s="40"/>
      <c r="E1" s="40"/>
      <c r="F1" s="112"/>
      <c r="G1" s="40"/>
      <c r="H1" s="40"/>
      <c r="AG1" s="232"/>
      <c r="AS1" s="223" t="s">
        <v>188</v>
      </c>
    </row>
    <row r="2" spans="2:8" ht="3.75" customHeight="1">
      <c r="B2" s="43"/>
      <c r="C2" s="44"/>
      <c r="D2" s="44"/>
      <c r="E2" s="44"/>
      <c r="F2" s="44"/>
      <c r="G2" s="41"/>
      <c r="H2" s="41"/>
    </row>
    <row r="3" spans="2:42" s="48" customFormat="1" ht="13.5" customHeight="1">
      <c r="B3" s="78" t="s">
        <v>187</v>
      </c>
      <c r="C3" s="46"/>
      <c r="D3" s="47"/>
      <c r="E3" s="47"/>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c r="AM3" s="47"/>
      <c r="AN3" s="47"/>
      <c r="AO3" s="47"/>
      <c r="AP3" s="47"/>
    </row>
    <row r="4" spans="33:36" ht="3.75" customHeight="1">
      <c r="AG4" s="50"/>
      <c r="AJ4" s="50"/>
    </row>
    <row r="5" spans="1:44" s="54" customFormat="1" ht="18" customHeight="1">
      <c r="A5" s="109"/>
      <c r="B5" s="105"/>
      <c r="C5" s="51">
        <v>1962</v>
      </c>
      <c r="D5" s="51"/>
      <c r="E5" s="106"/>
      <c r="F5" s="51">
        <v>1966</v>
      </c>
      <c r="G5" s="51"/>
      <c r="H5" s="106"/>
      <c r="I5" s="51">
        <v>1970</v>
      </c>
      <c r="J5" s="51"/>
      <c r="K5" s="106"/>
      <c r="L5" s="51">
        <v>1974</v>
      </c>
      <c r="M5" s="51"/>
      <c r="N5" s="106"/>
      <c r="O5" s="51">
        <v>1978</v>
      </c>
      <c r="P5" s="51"/>
      <c r="Q5" s="106"/>
      <c r="R5" s="51">
        <v>1982</v>
      </c>
      <c r="S5" s="51"/>
      <c r="T5" s="106"/>
      <c r="U5" s="51">
        <v>1986</v>
      </c>
      <c r="V5" s="51"/>
      <c r="W5" s="106"/>
      <c r="X5" s="51">
        <v>1990</v>
      </c>
      <c r="Y5" s="51"/>
      <c r="Z5" s="106"/>
      <c r="AA5" s="51">
        <v>1994</v>
      </c>
      <c r="AB5" s="51"/>
      <c r="AC5" s="106"/>
      <c r="AD5" s="51">
        <v>1998</v>
      </c>
      <c r="AE5" s="51"/>
      <c r="AF5" s="106"/>
      <c r="AG5" s="51">
        <v>2002</v>
      </c>
      <c r="AH5" s="51"/>
      <c r="AI5" s="106"/>
      <c r="AJ5" s="53">
        <v>2007</v>
      </c>
      <c r="AK5" s="51"/>
      <c r="AL5" s="51"/>
      <c r="AM5" s="53">
        <v>2012</v>
      </c>
      <c r="AN5" s="51"/>
      <c r="AO5" s="51"/>
      <c r="AP5" s="53">
        <v>2017</v>
      </c>
      <c r="AQ5" s="51"/>
      <c r="AR5" s="51"/>
    </row>
    <row r="6" spans="1:44" s="56" customFormat="1" ht="18" customHeight="1">
      <c r="A6" s="75"/>
      <c r="B6" s="132" t="s">
        <v>221</v>
      </c>
      <c r="C6" s="106" t="s">
        <v>1</v>
      </c>
      <c r="D6" s="52" t="s">
        <v>192</v>
      </c>
      <c r="E6" s="52" t="s">
        <v>196</v>
      </c>
      <c r="F6" s="106" t="s">
        <v>1</v>
      </c>
      <c r="G6" s="52" t="s">
        <v>192</v>
      </c>
      <c r="H6" s="52" t="s">
        <v>196</v>
      </c>
      <c r="I6" s="106" t="s">
        <v>1</v>
      </c>
      <c r="J6" s="52" t="s">
        <v>192</v>
      </c>
      <c r="K6" s="52" t="s">
        <v>196</v>
      </c>
      <c r="L6" s="106" t="s">
        <v>1</v>
      </c>
      <c r="M6" s="52" t="s">
        <v>192</v>
      </c>
      <c r="N6" s="52" t="s">
        <v>196</v>
      </c>
      <c r="O6" s="106" t="s">
        <v>1</v>
      </c>
      <c r="P6" s="52" t="s">
        <v>192</v>
      </c>
      <c r="Q6" s="52" t="s">
        <v>196</v>
      </c>
      <c r="R6" s="106" t="s">
        <v>1</v>
      </c>
      <c r="S6" s="52" t="s">
        <v>192</v>
      </c>
      <c r="T6" s="52" t="s">
        <v>196</v>
      </c>
      <c r="U6" s="106" t="s">
        <v>1</v>
      </c>
      <c r="V6" s="52" t="s">
        <v>192</v>
      </c>
      <c r="W6" s="52" t="s">
        <v>196</v>
      </c>
      <c r="X6" s="106" t="s">
        <v>1</v>
      </c>
      <c r="Y6" s="52" t="s">
        <v>192</v>
      </c>
      <c r="Z6" s="52" t="s">
        <v>196</v>
      </c>
      <c r="AA6" s="106" t="s">
        <v>1</v>
      </c>
      <c r="AB6" s="52" t="s">
        <v>192</v>
      </c>
      <c r="AC6" s="52" t="s">
        <v>196</v>
      </c>
      <c r="AD6" s="106" t="s">
        <v>1</v>
      </c>
      <c r="AE6" s="52" t="s">
        <v>192</v>
      </c>
      <c r="AF6" s="52" t="s">
        <v>196</v>
      </c>
      <c r="AG6" s="106" t="s">
        <v>1</v>
      </c>
      <c r="AH6" s="52" t="s">
        <v>192</v>
      </c>
      <c r="AI6" s="52" t="s">
        <v>196</v>
      </c>
      <c r="AJ6" s="52" t="s">
        <v>1</v>
      </c>
      <c r="AK6" s="52" t="s">
        <v>192</v>
      </c>
      <c r="AL6" s="53" t="s">
        <v>196</v>
      </c>
      <c r="AM6" s="52" t="s">
        <v>1</v>
      </c>
      <c r="AN6" s="52" t="s">
        <v>192</v>
      </c>
      <c r="AO6" s="53" t="s">
        <v>201</v>
      </c>
      <c r="AP6" s="52" t="s">
        <v>1</v>
      </c>
      <c r="AQ6" s="52" t="s">
        <v>192</v>
      </c>
      <c r="AR6" s="53" t="s">
        <v>201</v>
      </c>
    </row>
    <row r="7" spans="3:44" s="56" customFormat="1" ht="6.75" customHeight="1">
      <c r="C7" s="109"/>
      <c r="D7" s="109"/>
      <c r="E7" s="109"/>
      <c r="F7" s="109"/>
      <c r="G7" s="109"/>
      <c r="H7" s="109"/>
      <c r="I7" s="109"/>
      <c r="J7" s="109"/>
      <c r="K7" s="109"/>
      <c r="L7" s="109"/>
      <c r="M7" s="109"/>
      <c r="N7" s="109"/>
      <c r="O7" s="109"/>
      <c r="P7" s="109"/>
      <c r="Q7" s="109"/>
      <c r="R7" s="109"/>
      <c r="S7" s="109"/>
      <c r="T7" s="109"/>
      <c r="U7" s="109"/>
      <c r="V7" s="109"/>
      <c r="W7" s="109"/>
      <c r="X7" s="109"/>
      <c r="Y7" s="109"/>
      <c r="Z7" s="109"/>
      <c r="AA7" s="109"/>
      <c r="AB7" s="109"/>
      <c r="AC7" s="109"/>
      <c r="AD7" s="109"/>
      <c r="AE7" s="109"/>
      <c r="AF7" s="109"/>
      <c r="AG7" s="109"/>
      <c r="AH7" s="109"/>
      <c r="AI7" s="109"/>
      <c r="AJ7" s="109"/>
      <c r="AK7" s="109"/>
      <c r="AL7" s="109"/>
      <c r="AM7" s="109"/>
      <c r="AN7" s="109"/>
      <c r="AO7" s="109"/>
      <c r="AP7" s="109"/>
      <c r="AQ7" s="109"/>
      <c r="AR7" s="109"/>
    </row>
    <row r="8" spans="1:44" s="133" customFormat="1" ht="13.5">
      <c r="A8" s="110">
        <v>1</v>
      </c>
      <c r="B8" s="58" t="s">
        <v>202</v>
      </c>
      <c r="C8" s="110">
        <v>4</v>
      </c>
      <c r="D8" s="110">
        <v>73</v>
      </c>
      <c r="E8" s="112">
        <f aca="true" t="shared" si="0" ref="E8:E22">IF(OR(ISNUMBER(C8),ISNUMBER(D8)),100/SUM(C8:D8)*C8,"")</f>
        <v>5.194805194805195</v>
      </c>
      <c r="F8" s="110">
        <v>4</v>
      </c>
      <c r="G8" s="110">
        <v>70</v>
      </c>
      <c r="H8" s="112">
        <f aca="true" t="shared" si="1" ref="H8:H22">IF(OR(ISNUMBER(F8),ISNUMBER(G8)),100/SUM(F8:G8)*F8,"")</f>
        <v>5.405405405405405</v>
      </c>
      <c r="I8" s="110">
        <v>6</v>
      </c>
      <c r="J8" s="110">
        <v>68</v>
      </c>
      <c r="K8" s="112">
        <f aca="true" t="shared" si="2" ref="K8:K22">IF(OR(ISNUMBER(I8),ISNUMBER(J8)),100/SUM(I8:J8)*I8,"")</f>
        <v>8.108108108108109</v>
      </c>
      <c r="L8" s="110">
        <v>3</v>
      </c>
      <c r="M8" s="110">
        <v>67</v>
      </c>
      <c r="N8" s="112">
        <f aca="true" t="shared" si="3" ref="N8:N22">IF(OR(ISNUMBER(L8),ISNUMBER(M8)),100/SUM(L8:M8)*L8,"")</f>
        <v>4.285714285714286</v>
      </c>
      <c r="O8" s="110">
        <v>3</v>
      </c>
      <c r="P8" s="110">
        <v>64</v>
      </c>
      <c r="Q8" s="112">
        <f aca="true" t="shared" si="4" ref="Q8:Q22">IF(OR(ISNUMBER(O8),ISNUMBER(P8)),100/SUM(O8:P8)*O8,"")</f>
        <v>4.477611940298508</v>
      </c>
      <c r="R8" s="110">
        <v>2</v>
      </c>
      <c r="S8" s="110">
        <v>66</v>
      </c>
      <c r="T8" s="112">
        <f aca="true" t="shared" si="5" ref="T8:T22">IF(OR(ISNUMBER(R8),ISNUMBER(S8)),100/SUM(R8:S8)*R8,"")</f>
        <v>2.9411764705882355</v>
      </c>
      <c r="U8" s="110">
        <v>1</v>
      </c>
      <c r="V8" s="110">
        <v>69</v>
      </c>
      <c r="W8" s="112">
        <f aca="true" t="shared" si="6" ref="W8:W22">IF(OR(ISNUMBER(U8),ISNUMBER(V8)),100/SUM(U8:V8)*U8,"")</f>
        <v>1.4285714285714286</v>
      </c>
      <c r="X8" s="110">
        <v>6</v>
      </c>
      <c r="Y8" s="110">
        <v>65</v>
      </c>
      <c r="Z8" s="112">
        <f aca="true" t="shared" si="7" ref="Z8:Z22">IF(OR(ISNUMBER(X8),ISNUMBER(Y8)),100/SUM(X8:Y8)*X8,"")</f>
        <v>8.450704225352112</v>
      </c>
      <c r="AA8" s="110">
        <v>9</v>
      </c>
      <c r="AB8" s="110">
        <v>59</v>
      </c>
      <c r="AC8" s="112">
        <f aca="true" t="shared" si="8" ref="AC8:AC22">IF(OR(ISNUMBER(AA8),ISNUMBER(AB8)),100/SUM(AA8:AB8)*AA8,"")</f>
        <v>13.23529411764706</v>
      </c>
      <c r="AD8" s="110">
        <v>5</v>
      </c>
      <c r="AE8" s="110">
        <v>49</v>
      </c>
      <c r="AF8" s="112">
        <f aca="true" t="shared" si="9" ref="AF8:AF22">IF(OR(ISNUMBER(AD8),ISNUMBER(AE8)),100/SUM(AD8:AE8)*AD8,"")</f>
        <v>9.25925925925926</v>
      </c>
      <c r="AG8" s="110">
        <v>7</v>
      </c>
      <c r="AH8" s="110">
        <v>37</v>
      </c>
      <c r="AI8" s="112">
        <f aca="true" t="shared" si="10" ref="AI8:AI22">IF(OR(ISNUMBER(AG8),ISNUMBER(AH8)),100/SUM(AG8:AH8)*AG8,"")</f>
        <v>15.90909090909091</v>
      </c>
      <c r="AJ8" s="110">
        <v>5</v>
      </c>
      <c r="AK8" s="110">
        <v>24</v>
      </c>
      <c r="AL8" s="112">
        <f aca="true" t="shared" si="11" ref="AL8:AL22">IF(OR(ISNUMBER(AJ8),ISNUMBER(AK8)),100/SUM(AJ8:AK8)*AJ8,"")</f>
        <v>17.241379310344826</v>
      </c>
      <c r="AM8" s="110">
        <v>7</v>
      </c>
      <c r="AN8" s="110">
        <v>31</v>
      </c>
      <c r="AO8" s="112">
        <f aca="true" t="shared" si="12" ref="AO8:AO22">IF(OR(ISNUMBER(AM8),ISNUMBER(AN8)),100/SUM(AM8:AN8)*AM8,"")</f>
        <v>18.42105263157895</v>
      </c>
      <c r="AP8" s="233">
        <v>13</v>
      </c>
      <c r="AQ8" s="233">
        <v>36</v>
      </c>
      <c r="AR8" s="112">
        <f aca="true" t="shared" si="13" ref="AR8:AR22">IF(OR(ISNUMBER(AP8),ISNUMBER(AQ8)),100/SUM(AP8:AQ8)*AP8,"")</f>
        <v>26.53061224489796</v>
      </c>
    </row>
    <row r="9" spans="1:44" s="133" customFormat="1" ht="13.5">
      <c r="A9" s="110">
        <v>2</v>
      </c>
      <c r="B9" s="58" t="s">
        <v>30</v>
      </c>
      <c r="C9" s="110"/>
      <c r="D9" s="110">
        <v>6</v>
      </c>
      <c r="E9" s="112">
        <f t="shared" si="0"/>
        <v>0</v>
      </c>
      <c r="F9" s="110"/>
      <c r="G9" s="110">
        <v>7</v>
      </c>
      <c r="H9" s="112">
        <f t="shared" si="1"/>
        <v>0</v>
      </c>
      <c r="I9" s="110">
        <v>1</v>
      </c>
      <c r="J9" s="110">
        <v>6</v>
      </c>
      <c r="K9" s="112">
        <f t="shared" si="2"/>
        <v>14.285714285714286</v>
      </c>
      <c r="L9" s="110">
        <v>1</v>
      </c>
      <c r="M9" s="110">
        <v>7</v>
      </c>
      <c r="N9" s="112">
        <f t="shared" si="3"/>
        <v>12.5</v>
      </c>
      <c r="O9" s="110"/>
      <c r="P9" s="110">
        <v>7</v>
      </c>
      <c r="Q9" s="112">
        <f t="shared" si="4"/>
        <v>0</v>
      </c>
      <c r="R9" s="110">
        <v>1</v>
      </c>
      <c r="S9" s="110">
        <v>4</v>
      </c>
      <c r="T9" s="112">
        <f t="shared" si="5"/>
        <v>20</v>
      </c>
      <c r="U9" s="110">
        <v>1</v>
      </c>
      <c r="V9" s="110">
        <v>4</v>
      </c>
      <c r="W9" s="112">
        <f t="shared" si="6"/>
        <v>20</v>
      </c>
      <c r="X9" s="110"/>
      <c r="Y9" s="110">
        <v>4</v>
      </c>
      <c r="Z9" s="112">
        <f t="shared" si="7"/>
        <v>0</v>
      </c>
      <c r="AA9" s="110">
        <v>1</v>
      </c>
      <c r="AB9" s="110">
        <v>1</v>
      </c>
      <c r="AC9" s="112">
        <f t="shared" si="8"/>
        <v>50</v>
      </c>
      <c r="AD9" s="110">
        <v>2</v>
      </c>
      <c r="AE9" s="110">
        <v>1</v>
      </c>
      <c r="AF9" s="112">
        <f t="shared" si="9"/>
        <v>66.66666666666667</v>
      </c>
      <c r="AG9" s="110">
        <v>1</v>
      </c>
      <c r="AH9" s="110">
        <v>1</v>
      </c>
      <c r="AI9" s="112">
        <f t="shared" si="10"/>
        <v>50</v>
      </c>
      <c r="AJ9" s="110">
        <v>1</v>
      </c>
      <c r="AK9" s="110">
        <v>2</v>
      </c>
      <c r="AL9" s="112">
        <f t="shared" si="11"/>
        <v>33.333333333333336</v>
      </c>
      <c r="AM9" s="110"/>
      <c r="AN9" s="110">
        <v>4</v>
      </c>
      <c r="AO9" s="112">
        <f t="shared" si="12"/>
        <v>0</v>
      </c>
      <c r="AP9" s="233"/>
      <c r="AQ9" s="233">
        <v>2</v>
      </c>
      <c r="AR9" s="112">
        <f t="shared" si="13"/>
        <v>0</v>
      </c>
    </row>
    <row r="10" spans="1:44" s="133" customFormat="1" ht="13.5">
      <c r="A10" s="110">
        <v>3</v>
      </c>
      <c r="B10" s="58" t="s">
        <v>43</v>
      </c>
      <c r="C10" s="110">
        <v>3</v>
      </c>
      <c r="D10" s="110">
        <v>43</v>
      </c>
      <c r="E10" s="112">
        <f t="shared" si="0"/>
        <v>6.521739130434782</v>
      </c>
      <c r="F10" s="110">
        <v>4</v>
      </c>
      <c r="G10" s="110">
        <v>45</v>
      </c>
      <c r="H10" s="112">
        <f t="shared" si="1"/>
        <v>8.16326530612245</v>
      </c>
      <c r="I10" s="110">
        <v>6</v>
      </c>
      <c r="J10" s="110">
        <v>47</v>
      </c>
      <c r="K10" s="112">
        <f t="shared" si="2"/>
        <v>11.320754716981131</v>
      </c>
      <c r="L10" s="110">
        <v>5</v>
      </c>
      <c r="M10" s="110">
        <v>48</v>
      </c>
      <c r="N10" s="112">
        <f t="shared" si="3"/>
        <v>9.433962264150944</v>
      </c>
      <c r="O10" s="110">
        <v>11</v>
      </c>
      <c r="P10" s="110">
        <v>49</v>
      </c>
      <c r="Q10" s="112">
        <f t="shared" si="4"/>
        <v>18.333333333333336</v>
      </c>
      <c r="R10" s="110">
        <v>11</v>
      </c>
      <c r="S10" s="110">
        <v>42</v>
      </c>
      <c r="T10" s="112">
        <f t="shared" si="5"/>
        <v>20.754716981132077</v>
      </c>
      <c r="U10" s="110">
        <v>8</v>
      </c>
      <c r="V10" s="110">
        <v>44</v>
      </c>
      <c r="W10" s="112">
        <f t="shared" si="6"/>
        <v>15.384615384615385</v>
      </c>
      <c r="X10" s="110">
        <v>12</v>
      </c>
      <c r="Y10" s="110">
        <v>40</v>
      </c>
      <c r="Z10" s="112">
        <f t="shared" si="7"/>
        <v>23.076923076923077</v>
      </c>
      <c r="AA10" s="110">
        <v>15</v>
      </c>
      <c r="AB10" s="110">
        <v>40</v>
      </c>
      <c r="AC10" s="112">
        <f t="shared" si="8"/>
        <v>27.272727272727273</v>
      </c>
      <c r="AD10" s="110">
        <v>15</v>
      </c>
      <c r="AE10" s="110">
        <v>31</v>
      </c>
      <c r="AF10" s="112">
        <f t="shared" si="9"/>
        <v>32.608695652173914</v>
      </c>
      <c r="AG10" s="110">
        <v>17</v>
      </c>
      <c r="AH10" s="110">
        <v>29</v>
      </c>
      <c r="AI10" s="112">
        <f t="shared" si="10"/>
        <v>36.95652173913043</v>
      </c>
      <c r="AJ10" s="110">
        <v>18</v>
      </c>
      <c r="AK10" s="110">
        <v>21</v>
      </c>
      <c r="AL10" s="112">
        <f t="shared" si="11"/>
        <v>46.15384615384616</v>
      </c>
      <c r="AM10" s="110">
        <v>21</v>
      </c>
      <c r="AN10" s="110">
        <v>20</v>
      </c>
      <c r="AO10" s="112">
        <f t="shared" si="12"/>
        <v>51.21951219512195</v>
      </c>
      <c r="AP10" s="233">
        <v>19</v>
      </c>
      <c r="AQ10" s="233">
        <v>18</v>
      </c>
      <c r="AR10" s="112">
        <f t="shared" si="13"/>
        <v>51.35135135135135</v>
      </c>
    </row>
    <row r="11" spans="1:44" s="133" customFormat="1" ht="13.5">
      <c r="A11" s="110">
        <v>4</v>
      </c>
      <c r="B11" s="58" t="s">
        <v>31</v>
      </c>
      <c r="C11" s="110"/>
      <c r="D11" s="110">
        <v>15</v>
      </c>
      <c r="E11" s="112">
        <f t="shared" si="0"/>
        <v>0</v>
      </c>
      <c r="F11" s="110"/>
      <c r="G11" s="110">
        <v>15</v>
      </c>
      <c r="H11" s="112">
        <f t="shared" si="1"/>
        <v>0</v>
      </c>
      <c r="I11" s="110"/>
      <c r="J11" s="110">
        <v>15</v>
      </c>
      <c r="K11" s="112">
        <f t="shared" si="2"/>
        <v>0</v>
      </c>
      <c r="L11" s="110"/>
      <c r="M11" s="110">
        <v>14</v>
      </c>
      <c r="N11" s="112">
        <f t="shared" si="3"/>
        <v>0</v>
      </c>
      <c r="O11" s="110"/>
      <c r="P11" s="110">
        <v>14</v>
      </c>
      <c r="Q11" s="112">
        <f t="shared" si="4"/>
        <v>0</v>
      </c>
      <c r="R11" s="110"/>
      <c r="S11" s="110">
        <v>15</v>
      </c>
      <c r="T11" s="112">
        <f t="shared" si="5"/>
        <v>0</v>
      </c>
      <c r="U11" s="110"/>
      <c r="V11" s="110">
        <v>13</v>
      </c>
      <c r="W11" s="112">
        <f t="shared" si="6"/>
        <v>0</v>
      </c>
      <c r="X11" s="110">
        <v>1</v>
      </c>
      <c r="Y11" s="110">
        <v>14</v>
      </c>
      <c r="Z11" s="112">
        <f t="shared" si="7"/>
        <v>6.666666666666667</v>
      </c>
      <c r="AA11" s="110">
        <v>1</v>
      </c>
      <c r="AB11" s="110">
        <v>16</v>
      </c>
      <c r="AC11" s="112">
        <f t="shared" si="8"/>
        <v>5.882352941176471</v>
      </c>
      <c r="AD11" s="110">
        <v>2</v>
      </c>
      <c r="AE11" s="110">
        <v>12</v>
      </c>
      <c r="AF11" s="112">
        <f t="shared" si="9"/>
        <v>14.285714285714286</v>
      </c>
      <c r="AG11" s="110">
        <v>3</v>
      </c>
      <c r="AH11" s="110">
        <v>19</v>
      </c>
      <c r="AI11" s="112">
        <f t="shared" si="10"/>
        <v>13.636363636363637</v>
      </c>
      <c r="AJ11" s="110">
        <v>3</v>
      </c>
      <c r="AK11" s="110">
        <v>23</v>
      </c>
      <c r="AL11" s="112">
        <f t="shared" si="11"/>
        <v>11.538461538461538</v>
      </c>
      <c r="AM11" s="110">
        <v>3</v>
      </c>
      <c r="AN11" s="110">
        <v>24</v>
      </c>
      <c r="AO11" s="112">
        <f t="shared" si="12"/>
        <v>11.11111111111111</v>
      </c>
      <c r="AP11" s="233">
        <v>2</v>
      </c>
      <c r="AQ11" s="233">
        <v>23</v>
      </c>
      <c r="AR11" s="112">
        <f t="shared" si="13"/>
        <v>8</v>
      </c>
    </row>
    <row r="12" spans="1:44" s="133" customFormat="1" ht="13.5">
      <c r="A12" s="110">
        <v>5</v>
      </c>
      <c r="B12" s="58" t="s">
        <v>32</v>
      </c>
      <c r="C12" s="110">
        <v>5</v>
      </c>
      <c r="D12" s="110">
        <v>36</v>
      </c>
      <c r="E12" s="112">
        <f t="shared" si="0"/>
        <v>12.195121951219512</v>
      </c>
      <c r="F12" s="110">
        <v>4</v>
      </c>
      <c r="G12" s="110">
        <v>30</v>
      </c>
      <c r="H12" s="112">
        <f t="shared" si="1"/>
        <v>11.764705882352942</v>
      </c>
      <c r="I12" s="110">
        <v>5</v>
      </c>
      <c r="J12" s="110">
        <v>27</v>
      </c>
      <c r="K12" s="112">
        <f t="shared" si="2"/>
        <v>15.625</v>
      </c>
      <c r="L12" s="110">
        <v>5</v>
      </c>
      <c r="M12" s="110">
        <v>29</v>
      </c>
      <c r="N12" s="112">
        <f t="shared" si="3"/>
        <v>14.705882352941178</v>
      </c>
      <c r="O12" s="110">
        <v>5</v>
      </c>
      <c r="P12" s="110">
        <v>32</v>
      </c>
      <c r="Q12" s="112">
        <f t="shared" si="4"/>
        <v>13.513513513513512</v>
      </c>
      <c r="R12" s="110">
        <v>6</v>
      </c>
      <c r="S12" s="110">
        <v>41</v>
      </c>
      <c r="T12" s="112">
        <f t="shared" si="5"/>
        <v>12.76595744680851</v>
      </c>
      <c r="U12" s="110">
        <v>7</v>
      </c>
      <c r="V12" s="110">
        <v>38</v>
      </c>
      <c r="W12" s="112">
        <f t="shared" si="6"/>
        <v>15.555555555555557</v>
      </c>
      <c r="X12" s="110">
        <v>7</v>
      </c>
      <c r="Y12" s="110">
        <v>35</v>
      </c>
      <c r="Z12" s="112">
        <f t="shared" si="7"/>
        <v>16.666666666666668</v>
      </c>
      <c r="AA12" s="110">
        <v>10</v>
      </c>
      <c r="AB12" s="110">
        <v>31</v>
      </c>
      <c r="AC12" s="112">
        <f t="shared" si="8"/>
        <v>24.390243902439025</v>
      </c>
      <c r="AD12" s="110">
        <v>8</v>
      </c>
      <c r="AE12" s="110">
        <v>27</v>
      </c>
      <c r="AF12" s="112">
        <f t="shared" si="9"/>
        <v>22.857142857142858</v>
      </c>
      <c r="AG12" s="110">
        <v>5</v>
      </c>
      <c r="AH12" s="110">
        <v>26</v>
      </c>
      <c r="AI12" s="112">
        <f t="shared" si="10"/>
        <v>16.129032258064516</v>
      </c>
      <c r="AJ12" s="110">
        <v>6</v>
      </c>
      <c r="AK12" s="110">
        <v>16</v>
      </c>
      <c r="AL12" s="112">
        <f t="shared" si="11"/>
        <v>27.272727272727273</v>
      </c>
      <c r="AM12" s="110">
        <v>2</v>
      </c>
      <c r="AN12" s="110">
        <v>7</v>
      </c>
      <c r="AO12" s="112">
        <f t="shared" si="12"/>
        <v>22.22222222222222</v>
      </c>
      <c r="AP12" s="110"/>
      <c r="AQ12" s="110"/>
      <c r="AR12" s="112">
        <f t="shared" si="13"/>
      </c>
    </row>
    <row r="13" spans="1:44" s="133" customFormat="1" ht="13.5">
      <c r="A13" s="110"/>
      <c r="B13" s="58" t="s">
        <v>198</v>
      </c>
      <c r="C13" s="110"/>
      <c r="D13" s="110"/>
      <c r="E13" s="112"/>
      <c r="F13" s="110"/>
      <c r="G13" s="110"/>
      <c r="H13" s="112"/>
      <c r="I13" s="110"/>
      <c r="J13" s="110"/>
      <c r="K13" s="112"/>
      <c r="L13" s="110"/>
      <c r="M13" s="110"/>
      <c r="N13" s="112"/>
      <c r="O13" s="110"/>
      <c r="P13" s="110"/>
      <c r="Q13" s="112"/>
      <c r="R13" s="110"/>
      <c r="S13" s="110"/>
      <c r="T13" s="112"/>
      <c r="U13" s="110"/>
      <c r="V13" s="110"/>
      <c r="W13" s="112"/>
      <c r="X13" s="110"/>
      <c r="Y13" s="110"/>
      <c r="Z13" s="112"/>
      <c r="AA13" s="110"/>
      <c r="AB13" s="110"/>
      <c r="AC13" s="112"/>
      <c r="AD13" s="110"/>
      <c r="AE13" s="110"/>
      <c r="AF13" s="112"/>
      <c r="AG13" s="110"/>
      <c r="AH13" s="110"/>
      <c r="AI13" s="112"/>
      <c r="AJ13" s="110"/>
      <c r="AK13" s="110"/>
      <c r="AL13" s="112"/>
      <c r="AM13" s="110">
        <v>4</v>
      </c>
      <c r="AN13" s="110">
        <v>3</v>
      </c>
      <c r="AO13" s="112">
        <f t="shared" si="12"/>
        <v>57.142857142857146</v>
      </c>
      <c r="AP13" s="233">
        <v>4</v>
      </c>
      <c r="AQ13" s="233">
        <v>3</v>
      </c>
      <c r="AR13" s="112">
        <f t="shared" si="13"/>
        <v>57.142857142857146</v>
      </c>
    </row>
    <row r="14" spans="1:44" s="133" customFormat="1" ht="13.5">
      <c r="A14" s="110">
        <v>9</v>
      </c>
      <c r="B14" s="58" t="s">
        <v>35</v>
      </c>
      <c r="C14" s="110">
        <v>1</v>
      </c>
      <c r="D14" s="110">
        <v>9</v>
      </c>
      <c r="E14" s="112">
        <f t="shared" si="0"/>
        <v>10</v>
      </c>
      <c r="F14" s="110">
        <v>3</v>
      </c>
      <c r="G14" s="110">
        <v>13</v>
      </c>
      <c r="H14" s="112">
        <f t="shared" si="1"/>
        <v>18.75</v>
      </c>
      <c r="I14" s="110">
        <v>4</v>
      </c>
      <c r="J14" s="110">
        <v>12</v>
      </c>
      <c r="K14" s="112">
        <f t="shared" si="2"/>
        <v>25</v>
      </c>
      <c r="L14" s="110">
        <v>2</v>
      </c>
      <c r="M14" s="110">
        <v>14</v>
      </c>
      <c r="N14" s="112">
        <f t="shared" si="3"/>
        <v>12.5</v>
      </c>
      <c r="O14" s="110">
        <v>3</v>
      </c>
      <c r="P14" s="110">
        <v>8</v>
      </c>
      <c r="Q14" s="112">
        <f t="shared" si="4"/>
        <v>27.272727272727273</v>
      </c>
      <c r="R14" s="110">
        <v>2</v>
      </c>
      <c r="S14" s="110">
        <v>4</v>
      </c>
      <c r="T14" s="112">
        <f t="shared" si="5"/>
        <v>33.333333333333336</v>
      </c>
      <c r="U14" s="110"/>
      <c r="V14" s="110">
        <v>3</v>
      </c>
      <c r="W14" s="112">
        <f t="shared" si="6"/>
        <v>0</v>
      </c>
      <c r="X14" s="110">
        <v>2</v>
      </c>
      <c r="Y14" s="110">
        <v>2</v>
      </c>
      <c r="Z14" s="112">
        <f t="shared" si="7"/>
        <v>50</v>
      </c>
      <c r="AA14" s="110">
        <v>4</v>
      </c>
      <c r="AB14" s="110">
        <v>3</v>
      </c>
      <c r="AC14" s="112">
        <f t="shared" si="8"/>
        <v>57.142857142857146</v>
      </c>
      <c r="AD14" s="110">
        <v>7</v>
      </c>
      <c r="AE14" s="110">
        <v>5</v>
      </c>
      <c r="AF14" s="112">
        <f t="shared" si="9"/>
        <v>58.333333333333336</v>
      </c>
      <c r="AG14" s="110">
        <v>5</v>
      </c>
      <c r="AH14" s="110">
        <v>7</v>
      </c>
      <c r="AI14" s="112">
        <f t="shared" si="10"/>
        <v>41.66666666666667</v>
      </c>
      <c r="AJ14" s="110">
        <v>1</v>
      </c>
      <c r="AK14" s="110">
        <v>3</v>
      </c>
      <c r="AL14" s="112">
        <f t="shared" si="11"/>
        <v>25</v>
      </c>
      <c r="AM14" s="110">
        <v>1</v>
      </c>
      <c r="AN14" s="110">
        <v>1</v>
      </c>
      <c r="AO14" s="112">
        <f t="shared" si="12"/>
        <v>50</v>
      </c>
      <c r="AP14" s="233"/>
      <c r="AQ14" s="233">
        <v>2</v>
      </c>
      <c r="AR14" s="112">
        <f t="shared" si="13"/>
        <v>0</v>
      </c>
    </row>
    <row r="15" spans="1:44" s="133" customFormat="1" ht="13.5">
      <c r="A15" s="110">
        <v>9.1</v>
      </c>
      <c r="B15" s="58" t="s">
        <v>27</v>
      </c>
      <c r="C15" s="110"/>
      <c r="D15" s="110"/>
      <c r="E15" s="112">
        <f t="shared" si="0"/>
      </c>
      <c r="F15" s="110"/>
      <c r="G15" s="110"/>
      <c r="H15" s="112">
        <f t="shared" si="1"/>
      </c>
      <c r="I15" s="110"/>
      <c r="J15" s="110"/>
      <c r="K15" s="112">
        <f t="shared" si="2"/>
      </c>
      <c r="L15" s="110"/>
      <c r="M15" s="110"/>
      <c r="N15" s="112">
        <f t="shared" si="3"/>
      </c>
      <c r="O15" s="110"/>
      <c r="P15" s="110"/>
      <c r="Q15" s="112">
        <f t="shared" si="4"/>
      </c>
      <c r="R15" s="110"/>
      <c r="S15" s="110"/>
      <c r="T15" s="112">
        <f t="shared" si="5"/>
      </c>
      <c r="U15" s="110"/>
      <c r="V15" s="110"/>
      <c r="W15" s="112">
        <f t="shared" si="6"/>
      </c>
      <c r="X15" s="110"/>
      <c r="Y15" s="110"/>
      <c r="Z15" s="112">
        <f t="shared" si="7"/>
      </c>
      <c r="AA15" s="110"/>
      <c r="AB15" s="110"/>
      <c r="AC15" s="112">
        <f t="shared" si="8"/>
      </c>
      <c r="AD15" s="110"/>
      <c r="AE15" s="110"/>
      <c r="AF15" s="112">
        <f t="shared" si="9"/>
      </c>
      <c r="AG15" s="110"/>
      <c r="AH15" s="110"/>
      <c r="AI15" s="112">
        <f t="shared" si="10"/>
      </c>
      <c r="AJ15" s="110"/>
      <c r="AK15" s="110">
        <v>1</v>
      </c>
      <c r="AL15" s="112">
        <f t="shared" si="11"/>
        <v>0</v>
      </c>
      <c r="AM15" s="110">
        <v>1</v>
      </c>
      <c r="AN15" s="110">
        <v>1</v>
      </c>
      <c r="AO15" s="112">
        <f t="shared" si="12"/>
        <v>50</v>
      </c>
      <c r="AP15" s="234"/>
      <c r="AQ15" s="233">
        <v>2</v>
      </c>
      <c r="AR15" s="112">
        <f t="shared" si="13"/>
        <v>0</v>
      </c>
    </row>
    <row r="16" spans="1:44" s="133" customFormat="1" ht="13.5">
      <c r="A16" s="110">
        <v>12</v>
      </c>
      <c r="B16" s="58" t="s">
        <v>36</v>
      </c>
      <c r="C16" s="110"/>
      <c r="D16" s="110"/>
      <c r="E16" s="112">
        <f t="shared" si="0"/>
      </c>
      <c r="F16" s="110"/>
      <c r="G16" s="110"/>
      <c r="H16" s="112">
        <f t="shared" si="1"/>
      </c>
      <c r="I16" s="110"/>
      <c r="J16" s="110"/>
      <c r="K16" s="112">
        <f t="shared" si="2"/>
      </c>
      <c r="L16" s="110"/>
      <c r="M16" s="110"/>
      <c r="N16" s="112">
        <f t="shared" si="3"/>
      </c>
      <c r="O16" s="110"/>
      <c r="P16" s="110"/>
      <c r="Q16" s="112">
        <f t="shared" si="4"/>
      </c>
      <c r="R16" s="110"/>
      <c r="S16" s="110"/>
      <c r="T16" s="112">
        <f t="shared" si="5"/>
      </c>
      <c r="U16" s="110"/>
      <c r="V16" s="110">
        <v>1</v>
      </c>
      <c r="W16" s="112">
        <f t="shared" si="6"/>
        <v>0</v>
      </c>
      <c r="X16" s="110"/>
      <c r="Y16" s="110"/>
      <c r="Z16" s="112">
        <f t="shared" si="7"/>
      </c>
      <c r="AA16" s="110"/>
      <c r="AB16" s="110"/>
      <c r="AC16" s="112">
        <f t="shared" si="8"/>
      </c>
      <c r="AD16" s="110"/>
      <c r="AE16" s="110"/>
      <c r="AF16" s="112">
        <f t="shared" si="9"/>
      </c>
      <c r="AG16" s="110"/>
      <c r="AH16" s="110"/>
      <c r="AI16" s="112">
        <f t="shared" si="10"/>
      </c>
      <c r="AJ16" s="110"/>
      <c r="AK16" s="110"/>
      <c r="AL16" s="112">
        <f t="shared" si="11"/>
      </c>
      <c r="AM16" s="110"/>
      <c r="AN16" s="110"/>
      <c r="AO16" s="112">
        <f t="shared" si="12"/>
      </c>
      <c r="AP16" s="110"/>
      <c r="AQ16" s="110"/>
      <c r="AR16" s="112">
        <f t="shared" si="13"/>
      </c>
    </row>
    <row r="17" spans="1:44" s="133" customFormat="1" ht="13.5">
      <c r="A17" s="110">
        <v>13</v>
      </c>
      <c r="B17" s="58" t="s">
        <v>37</v>
      </c>
      <c r="C17" s="110"/>
      <c r="D17" s="110"/>
      <c r="E17" s="112">
        <f t="shared" si="0"/>
      </c>
      <c r="F17" s="110"/>
      <c r="G17" s="110"/>
      <c r="H17" s="112">
        <f t="shared" si="1"/>
      </c>
      <c r="I17" s="110"/>
      <c r="J17" s="110"/>
      <c r="K17" s="112">
        <f t="shared" si="2"/>
      </c>
      <c r="L17" s="110"/>
      <c r="M17" s="110"/>
      <c r="N17" s="112">
        <f t="shared" si="3"/>
      </c>
      <c r="O17" s="110">
        <v>2</v>
      </c>
      <c r="P17" s="110">
        <v>2</v>
      </c>
      <c r="Q17" s="112">
        <f t="shared" si="4"/>
        <v>50</v>
      </c>
      <c r="R17" s="110">
        <v>1</v>
      </c>
      <c r="S17" s="110">
        <v>5</v>
      </c>
      <c r="T17" s="112">
        <f t="shared" si="5"/>
        <v>16.666666666666668</v>
      </c>
      <c r="U17" s="110">
        <v>1</v>
      </c>
      <c r="V17" s="110">
        <v>4</v>
      </c>
      <c r="W17" s="112">
        <f t="shared" si="6"/>
        <v>20</v>
      </c>
      <c r="X17" s="110">
        <v>3</v>
      </c>
      <c r="Y17" s="110">
        <v>9</v>
      </c>
      <c r="Z17" s="112">
        <f t="shared" si="7"/>
        <v>25</v>
      </c>
      <c r="AA17" s="110">
        <v>1</v>
      </c>
      <c r="AB17" s="110">
        <v>9</v>
      </c>
      <c r="AC17" s="112">
        <f t="shared" si="8"/>
        <v>10</v>
      </c>
      <c r="AD17" s="110">
        <v>5</v>
      </c>
      <c r="AE17" s="110">
        <v>11</v>
      </c>
      <c r="AF17" s="112">
        <f t="shared" si="9"/>
        <v>31.25</v>
      </c>
      <c r="AG17" s="110">
        <v>5</v>
      </c>
      <c r="AH17" s="110">
        <v>16</v>
      </c>
      <c r="AI17" s="112">
        <f t="shared" si="10"/>
        <v>23.80952380952381</v>
      </c>
      <c r="AJ17" s="110">
        <v>10</v>
      </c>
      <c r="AK17" s="110">
        <v>14</v>
      </c>
      <c r="AL17" s="112">
        <f t="shared" si="11"/>
        <v>41.66666666666667</v>
      </c>
      <c r="AM17" s="110">
        <v>6</v>
      </c>
      <c r="AN17" s="110">
        <v>13</v>
      </c>
      <c r="AO17" s="112">
        <f t="shared" si="12"/>
        <v>31.578947368421055</v>
      </c>
      <c r="AP17" s="235">
        <v>9</v>
      </c>
      <c r="AQ17" s="233">
        <v>12</v>
      </c>
      <c r="AR17" s="112">
        <f t="shared" si="13"/>
        <v>42.857142857142854</v>
      </c>
    </row>
    <row r="18" spans="1:44" s="133" customFormat="1" ht="13.5">
      <c r="A18" s="110">
        <v>15</v>
      </c>
      <c r="B18" s="58" t="s">
        <v>39</v>
      </c>
      <c r="C18" s="110"/>
      <c r="D18" s="110"/>
      <c r="E18" s="112">
        <f t="shared" si="0"/>
      </c>
      <c r="F18" s="110"/>
      <c r="G18" s="110"/>
      <c r="H18" s="112">
        <f t="shared" si="1"/>
      </c>
      <c r="I18" s="110"/>
      <c r="J18" s="110"/>
      <c r="K18" s="112">
        <f t="shared" si="2"/>
      </c>
      <c r="L18" s="110"/>
      <c r="M18" s="110">
        <v>5</v>
      </c>
      <c r="N18" s="112">
        <f t="shared" si="3"/>
        <v>0</v>
      </c>
      <c r="O18" s="110"/>
      <c r="P18" s="110"/>
      <c r="Q18" s="112">
        <f t="shared" si="4"/>
      </c>
      <c r="R18" s="110"/>
      <c r="S18" s="110"/>
      <c r="T18" s="112">
        <f t="shared" si="5"/>
      </c>
      <c r="U18" s="110"/>
      <c r="V18" s="110">
        <v>6</v>
      </c>
      <c r="W18" s="112">
        <f t="shared" si="6"/>
        <v>0</v>
      </c>
      <c r="X18" s="110"/>
      <c r="Y18" s="110"/>
      <c r="Z18" s="112">
        <f t="shared" si="7"/>
      </c>
      <c r="AA18" s="110"/>
      <c r="AB18" s="110"/>
      <c r="AC18" s="112">
        <f t="shared" si="8"/>
      </c>
      <c r="AD18" s="110"/>
      <c r="AE18" s="110"/>
      <c r="AF18" s="112">
        <f t="shared" si="9"/>
      </c>
      <c r="AG18" s="110"/>
      <c r="AH18" s="110"/>
      <c r="AI18" s="112">
        <f t="shared" si="10"/>
      </c>
      <c r="AJ18" s="110"/>
      <c r="AK18" s="110"/>
      <c r="AL18" s="112">
        <f t="shared" si="11"/>
      </c>
      <c r="AM18" s="110"/>
      <c r="AN18" s="110"/>
      <c r="AO18" s="112">
        <f t="shared" si="12"/>
      </c>
      <c r="AP18" s="110"/>
      <c r="AQ18" s="110"/>
      <c r="AR18" s="112">
        <f t="shared" si="13"/>
      </c>
    </row>
    <row r="19" spans="1:44" s="133" customFormat="1" ht="13.5">
      <c r="A19" s="110">
        <v>16</v>
      </c>
      <c r="B19" s="58" t="s">
        <v>40</v>
      </c>
      <c r="C19" s="110"/>
      <c r="D19" s="110"/>
      <c r="E19" s="112">
        <f t="shared" si="0"/>
      </c>
      <c r="F19" s="110"/>
      <c r="G19" s="110"/>
      <c r="H19" s="112">
        <f t="shared" si="1"/>
      </c>
      <c r="I19" s="110"/>
      <c r="J19" s="110"/>
      <c r="K19" s="112">
        <f t="shared" si="2"/>
      </c>
      <c r="L19" s="110"/>
      <c r="M19" s="110"/>
      <c r="N19" s="112">
        <f t="shared" si="3"/>
      </c>
      <c r="O19" s="110"/>
      <c r="P19" s="110"/>
      <c r="Q19" s="112">
        <f t="shared" si="4"/>
      </c>
      <c r="R19" s="110"/>
      <c r="S19" s="110"/>
      <c r="T19" s="112">
        <f t="shared" si="5"/>
      </c>
      <c r="U19" s="110"/>
      <c r="V19" s="110"/>
      <c r="W19" s="112">
        <f t="shared" si="6"/>
      </c>
      <c r="X19" s="110"/>
      <c r="Y19" s="110"/>
      <c r="Z19" s="112">
        <f t="shared" si="7"/>
      </c>
      <c r="AA19" s="110"/>
      <c r="AB19" s="110"/>
      <c r="AC19" s="112">
        <f t="shared" si="8"/>
      </c>
      <c r="AD19" s="110"/>
      <c r="AE19" s="110"/>
      <c r="AF19" s="112">
        <f t="shared" si="9"/>
      </c>
      <c r="AG19" s="110"/>
      <c r="AH19" s="110"/>
      <c r="AI19" s="112">
        <f t="shared" si="10"/>
      </c>
      <c r="AJ19" s="110"/>
      <c r="AK19" s="110">
        <v>1</v>
      </c>
      <c r="AL19" s="112">
        <f t="shared" si="11"/>
        <v>0</v>
      </c>
      <c r="AM19" s="110"/>
      <c r="AN19" s="110"/>
      <c r="AO19" s="112">
        <f t="shared" si="12"/>
      </c>
      <c r="AP19" s="110"/>
      <c r="AQ19" s="110"/>
      <c r="AR19" s="112">
        <f t="shared" si="13"/>
      </c>
    </row>
    <row r="20" spans="1:44" s="133" customFormat="1" ht="13.5">
      <c r="A20" s="110">
        <v>35</v>
      </c>
      <c r="B20" s="58" t="s">
        <v>42</v>
      </c>
      <c r="C20" s="110"/>
      <c r="D20" s="110">
        <v>2</v>
      </c>
      <c r="E20" s="112">
        <f t="shared" si="0"/>
        <v>0</v>
      </c>
      <c r="F20" s="110"/>
      <c r="G20" s="110">
        <v>2</v>
      </c>
      <c r="H20" s="112">
        <f t="shared" si="1"/>
        <v>0</v>
      </c>
      <c r="I20" s="110"/>
      <c r="J20" s="110"/>
      <c r="K20" s="112">
        <f t="shared" si="2"/>
      </c>
      <c r="L20" s="110"/>
      <c r="M20" s="110"/>
      <c r="N20" s="112">
        <f t="shared" si="3"/>
      </c>
      <c r="O20" s="110"/>
      <c r="P20" s="110"/>
      <c r="Q20" s="112">
        <f t="shared" si="4"/>
      </c>
      <c r="R20" s="110"/>
      <c r="S20" s="110"/>
      <c r="T20" s="112">
        <f t="shared" si="5"/>
      </c>
      <c r="U20" s="110"/>
      <c r="V20" s="110"/>
      <c r="W20" s="112">
        <f t="shared" si="6"/>
      </c>
      <c r="X20" s="110"/>
      <c r="Y20" s="110"/>
      <c r="Z20" s="112">
        <f t="shared" si="7"/>
      </c>
      <c r="AA20" s="110"/>
      <c r="AB20" s="110"/>
      <c r="AC20" s="112">
        <f t="shared" si="8"/>
      </c>
      <c r="AD20" s="110"/>
      <c r="AE20" s="110"/>
      <c r="AF20" s="112">
        <f t="shared" si="9"/>
      </c>
      <c r="AG20" s="110"/>
      <c r="AH20" s="110">
        <v>2</v>
      </c>
      <c r="AI20" s="112">
        <f t="shared" si="10"/>
        <v>0</v>
      </c>
      <c r="AJ20" s="110"/>
      <c r="AK20" s="110">
        <v>1</v>
      </c>
      <c r="AL20" s="112">
        <f t="shared" si="11"/>
        <v>0</v>
      </c>
      <c r="AM20" s="110"/>
      <c r="AN20" s="110">
        <v>1</v>
      </c>
      <c r="AO20" s="112">
        <f t="shared" si="12"/>
        <v>0</v>
      </c>
      <c r="AP20" s="236">
        <v>1</v>
      </c>
      <c r="AQ20" s="236">
        <v>4</v>
      </c>
      <c r="AR20" s="112">
        <f t="shared" si="13"/>
        <v>20</v>
      </c>
    </row>
    <row r="21" spans="1:44" s="56" customFormat="1" ht="6.75" customHeight="1">
      <c r="A21" s="110"/>
      <c r="B21" s="134"/>
      <c r="C21" s="118"/>
      <c r="D21" s="118"/>
      <c r="E21" s="112">
        <f t="shared" si="0"/>
      </c>
      <c r="F21" s="118"/>
      <c r="G21" s="118"/>
      <c r="H21" s="112">
        <f t="shared" si="1"/>
      </c>
      <c r="I21" s="118"/>
      <c r="J21" s="118"/>
      <c r="K21" s="112">
        <f t="shared" si="2"/>
      </c>
      <c r="L21" s="118"/>
      <c r="M21" s="118"/>
      <c r="N21" s="112">
        <f t="shared" si="3"/>
      </c>
      <c r="O21" s="118"/>
      <c r="P21" s="118"/>
      <c r="Q21" s="112">
        <f t="shared" si="4"/>
      </c>
      <c r="R21" s="118"/>
      <c r="S21" s="118"/>
      <c r="T21" s="112">
        <f t="shared" si="5"/>
      </c>
      <c r="U21" s="118"/>
      <c r="V21" s="118"/>
      <c r="W21" s="112">
        <f t="shared" si="6"/>
      </c>
      <c r="X21" s="118"/>
      <c r="Y21" s="118"/>
      <c r="Z21" s="112">
        <f t="shared" si="7"/>
      </c>
      <c r="AA21" s="118"/>
      <c r="AB21" s="118"/>
      <c r="AC21" s="112">
        <f t="shared" si="8"/>
      </c>
      <c r="AD21" s="118"/>
      <c r="AE21" s="118"/>
      <c r="AF21" s="112">
        <f t="shared" si="9"/>
      </c>
      <c r="AG21" s="118"/>
      <c r="AH21" s="118"/>
      <c r="AI21" s="112">
        <f t="shared" si="10"/>
      </c>
      <c r="AJ21" s="118"/>
      <c r="AK21" s="118"/>
      <c r="AL21" s="112">
        <f t="shared" si="11"/>
      </c>
      <c r="AM21" s="118"/>
      <c r="AN21" s="118"/>
      <c r="AO21" s="112">
        <f t="shared" si="12"/>
      </c>
      <c r="AP21" s="118"/>
      <c r="AQ21" s="118"/>
      <c r="AR21" s="112">
        <f t="shared" si="13"/>
      </c>
    </row>
    <row r="22" spans="1:44" s="56" customFormat="1" ht="20.25" customHeight="1">
      <c r="A22" s="28"/>
      <c r="B22" s="28" t="s">
        <v>0</v>
      </c>
      <c r="C22" s="128">
        <v>13</v>
      </c>
      <c r="D22" s="128">
        <v>184</v>
      </c>
      <c r="E22" s="127">
        <f t="shared" si="0"/>
        <v>6.598984771573604</v>
      </c>
      <c r="F22" s="128">
        <v>15</v>
      </c>
      <c r="G22" s="128">
        <v>182</v>
      </c>
      <c r="H22" s="127">
        <f t="shared" si="1"/>
        <v>7.614213197969542</v>
      </c>
      <c r="I22" s="128">
        <v>22</v>
      </c>
      <c r="J22" s="128">
        <v>175</v>
      </c>
      <c r="K22" s="127">
        <f t="shared" si="2"/>
        <v>11.167512690355329</v>
      </c>
      <c r="L22" s="128">
        <v>16</v>
      </c>
      <c r="M22" s="128">
        <v>184</v>
      </c>
      <c r="N22" s="127">
        <f t="shared" si="3"/>
        <v>8</v>
      </c>
      <c r="O22" s="128">
        <v>24</v>
      </c>
      <c r="P22" s="128">
        <v>176</v>
      </c>
      <c r="Q22" s="127">
        <f t="shared" si="4"/>
        <v>12</v>
      </c>
      <c r="R22" s="128">
        <v>23</v>
      </c>
      <c r="S22" s="128">
        <v>177</v>
      </c>
      <c r="T22" s="127">
        <f t="shared" si="5"/>
        <v>11.5</v>
      </c>
      <c r="U22" s="128">
        <v>18</v>
      </c>
      <c r="V22" s="128">
        <v>182</v>
      </c>
      <c r="W22" s="127">
        <f t="shared" si="6"/>
        <v>9</v>
      </c>
      <c r="X22" s="128">
        <v>31</v>
      </c>
      <c r="Y22" s="128">
        <v>169</v>
      </c>
      <c r="Z22" s="127">
        <f t="shared" si="7"/>
        <v>15.5</v>
      </c>
      <c r="AA22" s="128">
        <v>41</v>
      </c>
      <c r="AB22" s="128">
        <v>159</v>
      </c>
      <c r="AC22" s="127">
        <f t="shared" si="8"/>
        <v>20.5</v>
      </c>
      <c r="AD22" s="128">
        <v>44</v>
      </c>
      <c r="AE22" s="128">
        <v>136</v>
      </c>
      <c r="AF22" s="127">
        <f t="shared" si="9"/>
        <v>24.444444444444446</v>
      </c>
      <c r="AG22" s="128">
        <v>43</v>
      </c>
      <c r="AH22" s="128">
        <v>137</v>
      </c>
      <c r="AI22" s="127">
        <f t="shared" si="10"/>
        <v>23.88888888888889</v>
      </c>
      <c r="AJ22" s="128">
        <v>44</v>
      </c>
      <c r="AK22" s="128">
        <v>106</v>
      </c>
      <c r="AL22" s="127">
        <f t="shared" si="11"/>
        <v>29.333333333333332</v>
      </c>
      <c r="AM22" s="128">
        <f>SUM(AM8:AM21)</f>
        <v>45</v>
      </c>
      <c r="AN22" s="128">
        <f>SUM(AN8:AN21)</f>
        <v>105</v>
      </c>
      <c r="AO22" s="127">
        <f t="shared" si="12"/>
        <v>30</v>
      </c>
      <c r="AP22" s="128">
        <f>SUM(AP8:AP21)</f>
        <v>48</v>
      </c>
      <c r="AQ22" s="128">
        <f>SUM(AQ8:AQ21)</f>
        <v>102</v>
      </c>
      <c r="AR22" s="127">
        <f t="shared" si="13"/>
        <v>32</v>
      </c>
    </row>
    <row r="23" spans="2:42" s="56" customFormat="1" ht="13.5">
      <c r="B23" s="135"/>
      <c r="C23" s="134"/>
      <c r="D23" s="45"/>
      <c r="E23" s="45"/>
      <c r="F23" s="45"/>
      <c r="G23" s="45"/>
      <c r="H23" s="45"/>
      <c r="I23" s="45"/>
      <c r="J23" s="45"/>
      <c r="K23" s="45"/>
      <c r="L23" s="45"/>
      <c r="M23" s="45"/>
      <c r="N23" s="45"/>
      <c r="O23" s="45"/>
      <c r="P23" s="45"/>
      <c r="Q23" s="45"/>
      <c r="R23" s="45"/>
      <c r="S23" s="45"/>
      <c r="T23" s="45"/>
      <c r="U23" s="45"/>
      <c r="V23" s="45"/>
      <c r="W23" s="45"/>
      <c r="X23" s="45"/>
      <c r="Y23" s="45"/>
      <c r="Z23" s="45"/>
      <c r="AA23" s="45"/>
      <c r="AB23" s="45"/>
      <c r="AC23" s="45"/>
      <c r="AD23" s="45"/>
      <c r="AE23" s="45"/>
      <c r="AF23" s="45"/>
      <c r="AG23" s="45"/>
      <c r="AH23" s="45"/>
      <c r="AI23" s="45"/>
      <c r="AJ23" s="45"/>
      <c r="AK23" s="45"/>
      <c r="AL23" s="45"/>
      <c r="AM23" s="45"/>
      <c r="AN23" s="45"/>
      <c r="AO23" s="45"/>
      <c r="AP23" s="45"/>
    </row>
    <row r="24" spans="2:36" s="56" customFormat="1" ht="13.5">
      <c r="B24" s="184" t="s">
        <v>136</v>
      </c>
      <c r="C24" s="134"/>
      <c r="D24" s="45"/>
      <c r="E24" s="45"/>
      <c r="F24" s="45"/>
      <c r="G24" s="45"/>
      <c r="H24" s="45"/>
      <c r="I24" s="45"/>
      <c r="J24" s="45"/>
      <c r="K24" s="45"/>
      <c r="L24" s="45"/>
      <c r="M24" s="45"/>
      <c r="N24" s="45"/>
      <c r="O24" s="45"/>
      <c r="P24" s="45"/>
      <c r="Q24" s="45"/>
      <c r="R24" s="45"/>
      <c r="S24" s="45"/>
      <c r="T24" s="45"/>
      <c r="U24" s="45"/>
      <c r="V24" s="45"/>
      <c r="W24" s="45"/>
      <c r="X24" s="45"/>
      <c r="Y24" s="45"/>
      <c r="Z24" s="45"/>
      <c r="AA24" s="45"/>
      <c r="AB24" s="45"/>
      <c r="AC24" s="45"/>
      <c r="AD24" s="45"/>
      <c r="AE24" s="45"/>
      <c r="AF24" s="45"/>
      <c r="AG24" s="45"/>
      <c r="AH24" s="45"/>
      <c r="AI24" s="45"/>
      <c r="AJ24" s="45"/>
    </row>
    <row r="25" spans="1:54" ht="13.5">
      <c r="A25" s="56"/>
      <c r="B25" s="25" t="s">
        <v>191</v>
      </c>
      <c r="BB25" s="56"/>
    </row>
    <row r="26" spans="2:42" s="56" customFormat="1" ht="13.5">
      <c r="B26" s="135"/>
      <c r="C26" s="134"/>
      <c r="D26" s="45"/>
      <c r="E26" s="45"/>
      <c r="F26" s="45"/>
      <c r="G26" s="45"/>
      <c r="H26" s="45"/>
      <c r="I26" s="45"/>
      <c r="J26" s="45"/>
      <c r="K26" s="45"/>
      <c r="L26" s="45"/>
      <c r="M26" s="45"/>
      <c r="N26" s="45"/>
      <c r="O26" s="45"/>
      <c r="P26" s="45"/>
      <c r="Q26" s="45"/>
      <c r="R26" s="45"/>
      <c r="S26" s="45"/>
      <c r="T26" s="45"/>
      <c r="U26" s="45"/>
      <c r="V26" s="45"/>
      <c r="W26" s="45"/>
      <c r="X26" s="45"/>
      <c r="Y26" s="45"/>
      <c r="Z26" s="45"/>
      <c r="AA26" s="45"/>
      <c r="AB26" s="45"/>
      <c r="AC26" s="45"/>
      <c r="AD26" s="45"/>
      <c r="AE26" s="45"/>
      <c r="AF26" s="45"/>
      <c r="AG26" s="45"/>
      <c r="AH26" s="45"/>
      <c r="AI26" s="45"/>
      <c r="AJ26" s="45"/>
      <c r="AK26" s="45"/>
      <c r="AL26" s="45"/>
      <c r="AM26" s="45"/>
      <c r="AN26" s="45"/>
      <c r="AO26" s="45"/>
      <c r="AP26" s="45"/>
    </row>
    <row r="27" spans="1:54" ht="21.75" customHeight="1">
      <c r="A27" s="56"/>
      <c r="B27" s="153" t="s">
        <v>266</v>
      </c>
      <c r="BB27" s="56"/>
    </row>
    <row r="28" spans="1:54" ht="12" customHeight="1">
      <c r="A28" s="56"/>
      <c r="B28" s="153" t="s">
        <v>127</v>
      </c>
      <c r="BB28" s="56"/>
    </row>
    <row r="29" spans="1:54" ht="12" customHeight="1">
      <c r="A29" s="56"/>
      <c r="B29" s="153" t="s">
        <v>274</v>
      </c>
      <c r="BB29" s="56"/>
    </row>
    <row r="30" spans="1:54" ht="12" customHeight="1">
      <c r="A30" s="56"/>
      <c r="B30" s="156" t="s">
        <v>128</v>
      </c>
      <c r="BB30" s="56"/>
    </row>
    <row r="31" spans="3:6" ht="9.75" customHeight="1">
      <c r="C31" s="138"/>
      <c r="D31" s="56"/>
      <c r="E31" s="56"/>
      <c r="F31" s="56"/>
    </row>
    <row r="32" spans="3:6" ht="9.75" customHeight="1">
      <c r="C32" s="138"/>
      <c r="D32" s="56"/>
      <c r="E32" s="56"/>
      <c r="F32" s="56"/>
    </row>
    <row r="33" spans="3:6" ht="9.75" customHeight="1">
      <c r="C33" s="138"/>
      <c r="D33" s="56"/>
      <c r="E33" s="56"/>
      <c r="F33" s="56"/>
    </row>
    <row r="34" spans="3:6" ht="9.75" customHeight="1">
      <c r="C34" s="138"/>
      <c r="D34" s="56"/>
      <c r="E34" s="56"/>
      <c r="F34" s="56"/>
    </row>
    <row r="35" spans="3:6" ht="9.75" customHeight="1">
      <c r="C35" s="138"/>
      <c r="D35" s="56"/>
      <c r="E35" s="56"/>
      <c r="F35" s="56"/>
    </row>
    <row r="36" spans="3:6" ht="9.75" customHeight="1">
      <c r="C36" s="138"/>
      <c r="D36" s="56"/>
      <c r="E36" s="56"/>
      <c r="F36" s="56"/>
    </row>
    <row r="37" spans="3:6" ht="15.75" customHeight="1">
      <c r="C37" s="138"/>
      <c r="D37" s="56"/>
      <c r="E37" s="56"/>
      <c r="F37" s="56"/>
    </row>
    <row r="38" spans="3:6" ht="9.75" customHeight="1">
      <c r="C38" s="138"/>
      <c r="D38" s="56"/>
      <c r="E38" s="56"/>
      <c r="F38" s="56"/>
    </row>
    <row r="39" spans="3:42" ht="9.75" customHeight="1">
      <c r="C39" s="138"/>
      <c r="D39" s="56"/>
      <c r="E39" s="56"/>
      <c r="F39" s="56"/>
      <c r="G39" s="56"/>
      <c r="H39" s="56"/>
      <c r="I39" s="56"/>
      <c r="J39" s="56"/>
      <c r="K39" s="56"/>
      <c r="L39" s="56"/>
      <c r="M39" s="56"/>
      <c r="N39" s="56"/>
      <c r="O39" s="56"/>
      <c r="P39" s="56"/>
      <c r="Q39" s="56"/>
      <c r="R39" s="56"/>
      <c r="S39" s="56"/>
      <c r="T39" s="56"/>
      <c r="U39" s="56"/>
      <c r="V39" s="56"/>
      <c r="W39" s="56"/>
      <c r="X39" s="56"/>
      <c r="Y39" s="56"/>
      <c r="Z39" s="56"/>
      <c r="AA39" s="56"/>
      <c r="AB39" s="56"/>
      <c r="AC39" s="56"/>
      <c r="AD39" s="56"/>
      <c r="AE39" s="56"/>
      <c r="AF39" s="56"/>
      <c r="AG39" s="56"/>
      <c r="AH39" s="56"/>
      <c r="AI39" s="56"/>
      <c r="AJ39" s="56"/>
      <c r="AK39" s="56"/>
      <c r="AL39" s="56"/>
      <c r="AM39" s="56"/>
      <c r="AN39" s="56"/>
      <c r="AO39" s="56"/>
      <c r="AP39" s="56"/>
    </row>
    <row r="40" spans="3:42" ht="9.75" customHeight="1">
      <c r="C40" s="138"/>
      <c r="D40" s="56"/>
      <c r="E40" s="56"/>
      <c r="F40" s="56"/>
      <c r="G40" s="56"/>
      <c r="H40" s="56"/>
      <c r="I40" s="56"/>
      <c r="J40" s="56"/>
      <c r="K40" s="56"/>
      <c r="L40" s="56"/>
      <c r="M40" s="56"/>
      <c r="N40" s="56"/>
      <c r="O40" s="56"/>
      <c r="P40" s="56"/>
      <c r="Q40" s="56"/>
      <c r="R40" s="56"/>
      <c r="S40" s="56"/>
      <c r="T40" s="56"/>
      <c r="U40" s="56"/>
      <c r="V40" s="56"/>
      <c r="W40" s="56"/>
      <c r="X40" s="56"/>
      <c r="Y40" s="56"/>
      <c r="Z40" s="56"/>
      <c r="AA40" s="56"/>
      <c r="AB40" s="56"/>
      <c r="AC40" s="56"/>
      <c r="AD40" s="56"/>
      <c r="AE40" s="56"/>
      <c r="AF40" s="56"/>
      <c r="AG40" s="56"/>
      <c r="AH40" s="56"/>
      <c r="AI40" s="56"/>
      <c r="AJ40" s="56"/>
      <c r="AK40" s="56"/>
      <c r="AL40" s="56"/>
      <c r="AM40" s="56"/>
      <c r="AN40" s="56"/>
      <c r="AO40" s="56"/>
      <c r="AP40" s="56"/>
    </row>
    <row r="41" spans="3:42" ht="9.75" customHeight="1">
      <c r="C41" s="138"/>
      <c r="D41" s="56"/>
      <c r="E41" s="56"/>
      <c r="F41" s="56"/>
      <c r="G41" s="56"/>
      <c r="H41" s="56"/>
      <c r="I41" s="56"/>
      <c r="J41" s="56"/>
      <c r="K41" s="56"/>
      <c r="L41" s="56"/>
      <c r="M41" s="56"/>
      <c r="N41" s="56"/>
      <c r="O41" s="56"/>
      <c r="P41" s="56"/>
      <c r="Q41" s="56"/>
      <c r="R41" s="56"/>
      <c r="S41" s="56"/>
      <c r="T41" s="56"/>
      <c r="U41" s="56"/>
      <c r="V41" s="56"/>
      <c r="W41" s="56"/>
      <c r="X41" s="56"/>
      <c r="Y41" s="56"/>
      <c r="Z41" s="56"/>
      <c r="AA41" s="56"/>
      <c r="AB41" s="56"/>
      <c r="AC41" s="56"/>
      <c r="AD41" s="56"/>
      <c r="AE41" s="56"/>
      <c r="AF41" s="56"/>
      <c r="AG41" s="56"/>
      <c r="AH41" s="56"/>
      <c r="AI41" s="56"/>
      <c r="AJ41" s="56"/>
      <c r="AK41" s="56"/>
      <c r="AL41" s="56"/>
      <c r="AM41" s="56"/>
      <c r="AN41" s="56"/>
      <c r="AO41" s="56"/>
      <c r="AP41" s="56"/>
    </row>
    <row r="42" spans="3:42" ht="9.75" customHeight="1">
      <c r="C42" s="138"/>
      <c r="D42" s="56"/>
      <c r="E42" s="56"/>
      <c r="F42" s="56"/>
      <c r="G42" s="56"/>
      <c r="H42" s="56"/>
      <c r="I42" s="56"/>
      <c r="J42" s="56"/>
      <c r="K42" s="56"/>
      <c r="L42" s="56"/>
      <c r="M42" s="56"/>
      <c r="N42" s="56"/>
      <c r="O42" s="56"/>
      <c r="P42" s="56"/>
      <c r="Q42" s="56"/>
      <c r="R42" s="56"/>
      <c r="S42" s="56"/>
      <c r="T42" s="56"/>
      <c r="U42" s="56"/>
      <c r="V42" s="56"/>
      <c r="W42" s="56"/>
      <c r="X42" s="56"/>
      <c r="Y42" s="56"/>
      <c r="Z42" s="56"/>
      <c r="AA42" s="56"/>
      <c r="AB42" s="56"/>
      <c r="AC42" s="56"/>
      <c r="AD42" s="56"/>
      <c r="AE42" s="56"/>
      <c r="AF42" s="56"/>
      <c r="AG42" s="56"/>
      <c r="AH42" s="56"/>
      <c r="AI42" s="56"/>
      <c r="AJ42" s="56"/>
      <c r="AK42" s="56"/>
      <c r="AL42" s="56"/>
      <c r="AM42" s="56"/>
      <c r="AN42" s="56"/>
      <c r="AO42" s="56"/>
      <c r="AP42" s="56"/>
    </row>
    <row r="43" spans="2:3" s="56" customFormat="1" ht="15.75" customHeight="1">
      <c r="B43" s="116"/>
      <c r="C43" s="138"/>
    </row>
    <row r="44" spans="2:3" s="56" customFormat="1" ht="9.75" customHeight="1">
      <c r="B44" s="116"/>
      <c r="C44" s="138"/>
    </row>
    <row r="45" spans="2:3" s="56" customFormat="1" ht="9.75" customHeight="1">
      <c r="B45" s="116"/>
      <c r="C45" s="138"/>
    </row>
    <row r="46" spans="2:3" s="56" customFormat="1" ht="9.75" customHeight="1">
      <c r="B46" s="116"/>
      <c r="C46" s="138"/>
    </row>
    <row r="47" spans="2:3" s="56" customFormat="1" ht="9.75" customHeight="1">
      <c r="B47" s="116"/>
      <c r="C47" s="138"/>
    </row>
    <row r="48" spans="2:3" s="56" customFormat="1" ht="9.75" customHeight="1">
      <c r="B48" s="116"/>
      <c r="C48" s="138"/>
    </row>
    <row r="49" spans="2:3" s="56" customFormat="1" ht="9.75" customHeight="1">
      <c r="B49" s="116"/>
      <c r="C49" s="124"/>
    </row>
    <row r="50" spans="2:3" s="56" customFormat="1" ht="9.75" customHeight="1">
      <c r="B50" s="116"/>
      <c r="C50" s="124"/>
    </row>
    <row r="51" spans="2:3" s="56" customFormat="1" ht="9.75" customHeight="1">
      <c r="B51" s="116"/>
      <c r="C51" s="124"/>
    </row>
    <row r="52" spans="2:3" s="56" customFormat="1" ht="9.75" customHeight="1">
      <c r="B52" s="116"/>
      <c r="C52" s="124"/>
    </row>
    <row r="53" spans="2:3" s="56" customFormat="1" ht="9.75" customHeight="1">
      <c r="B53" s="116"/>
      <c r="C53" s="124"/>
    </row>
    <row r="54" spans="2:3" s="56" customFormat="1" ht="9.75" customHeight="1">
      <c r="B54" s="116"/>
      <c r="C54" s="124"/>
    </row>
    <row r="55" spans="2:3" s="56" customFormat="1" ht="9.75" customHeight="1">
      <c r="B55" s="116"/>
      <c r="C55" s="124"/>
    </row>
    <row r="56" spans="2:3" s="56" customFormat="1" ht="9.75" customHeight="1">
      <c r="B56" s="116"/>
      <c r="C56" s="124"/>
    </row>
    <row r="57" spans="2:3" s="56" customFormat="1" ht="9.75" customHeight="1">
      <c r="B57" s="116"/>
      <c r="C57" s="124"/>
    </row>
    <row r="58" spans="2:3" s="56" customFormat="1" ht="9.75" customHeight="1">
      <c r="B58" s="116"/>
      <c r="C58" s="124"/>
    </row>
    <row r="59" spans="2:3" s="56" customFormat="1" ht="9.75" customHeight="1">
      <c r="B59" s="116"/>
      <c r="C59" s="124"/>
    </row>
    <row r="60" spans="2:3" s="56" customFormat="1" ht="9.75" customHeight="1">
      <c r="B60" s="116"/>
      <c r="C60" s="124"/>
    </row>
    <row r="61" spans="2:3" s="56" customFormat="1" ht="9.75" customHeight="1">
      <c r="B61" s="116"/>
      <c r="C61" s="124"/>
    </row>
    <row r="62" spans="2:3" s="56" customFormat="1" ht="9.75" customHeight="1">
      <c r="B62" s="116"/>
      <c r="C62" s="124"/>
    </row>
    <row r="63" spans="2:3" s="56" customFormat="1" ht="9.75" customHeight="1">
      <c r="B63" s="116"/>
      <c r="C63" s="124"/>
    </row>
    <row r="64" spans="2:3" s="56" customFormat="1" ht="9.75" customHeight="1">
      <c r="B64" s="116"/>
      <c r="C64" s="124"/>
    </row>
    <row r="65" spans="2:3" s="56" customFormat="1" ht="9.75" customHeight="1">
      <c r="B65" s="116"/>
      <c r="C65" s="124"/>
    </row>
    <row r="66" spans="2:3" s="56" customFormat="1" ht="9.75" customHeight="1">
      <c r="B66" s="116"/>
      <c r="C66" s="124"/>
    </row>
    <row r="67" spans="2:3" s="56" customFormat="1" ht="9.75" customHeight="1">
      <c r="B67" s="116"/>
      <c r="C67" s="124"/>
    </row>
    <row r="68" spans="2:3" s="56" customFormat="1" ht="9.75" customHeight="1">
      <c r="B68" s="116"/>
      <c r="C68" s="124"/>
    </row>
    <row r="69" spans="2:3" s="56" customFormat="1" ht="9.75" customHeight="1">
      <c r="B69" s="116"/>
      <c r="C69" s="124"/>
    </row>
    <row r="70" spans="2:3" s="56" customFormat="1" ht="9.75" customHeight="1">
      <c r="B70" s="116"/>
      <c r="C70" s="124"/>
    </row>
    <row r="71" spans="2:3" s="56" customFormat="1" ht="9.75" customHeight="1">
      <c r="B71" s="116"/>
      <c r="C71" s="124"/>
    </row>
    <row r="72" spans="2:3" s="56" customFormat="1" ht="9.75" customHeight="1">
      <c r="B72" s="116"/>
      <c r="C72" s="124"/>
    </row>
    <row r="73" spans="2:3" s="56" customFormat="1" ht="9.75" customHeight="1">
      <c r="B73" s="116"/>
      <c r="C73" s="124"/>
    </row>
    <row r="74" spans="2:3" s="56" customFormat="1" ht="9.75" customHeight="1">
      <c r="B74" s="116"/>
      <c r="C74" s="124"/>
    </row>
    <row r="75" spans="2:3" s="56" customFormat="1" ht="9.75" customHeight="1">
      <c r="B75" s="116"/>
      <c r="C75" s="124"/>
    </row>
    <row r="76" spans="2:3" s="56" customFormat="1" ht="9.75" customHeight="1">
      <c r="B76" s="116"/>
      <c r="C76" s="124"/>
    </row>
    <row r="77" spans="2:3" s="56" customFormat="1" ht="9.75" customHeight="1">
      <c r="B77" s="116"/>
      <c r="C77" s="124"/>
    </row>
    <row r="78" spans="2:3" s="56" customFormat="1" ht="9.75" customHeight="1">
      <c r="B78" s="116"/>
      <c r="C78" s="124"/>
    </row>
    <row r="79" spans="2:3" s="56" customFormat="1" ht="9.75" customHeight="1">
      <c r="B79" s="116"/>
      <c r="C79" s="124"/>
    </row>
    <row r="80" spans="2:3" s="56" customFormat="1" ht="9.75" customHeight="1">
      <c r="B80" s="116"/>
      <c r="C80" s="124"/>
    </row>
    <row r="81" spans="2:3" s="56" customFormat="1" ht="9.75" customHeight="1">
      <c r="B81" s="116"/>
      <c r="C81" s="124"/>
    </row>
    <row r="82" spans="2:3" s="56" customFormat="1" ht="9.75" customHeight="1">
      <c r="B82" s="116"/>
      <c r="C82" s="124"/>
    </row>
    <row r="83" spans="2:3" s="56" customFormat="1" ht="9.75" customHeight="1">
      <c r="B83" s="116"/>
      <c r="C83" s="124"/>
    </row>
    <row r="84" spans="2:3" s="56" customFormat="1" ht="9.75" customHeight="1">
      <c r="B84" s="116"/>
      <c r="C84" s="124"/>
    </row>
    <row r="85" spans="2:3" s="56" customFormat="1" ht="9.75" customHeight="1">
      <c r="B85" s="116"/>
      <c r="C85" s="124"/>
    </row>
    <row r="86" spans="2:42" s="56" customFormat="1" ht="9.75" customHeight="1">
      <c r="B86" s="116"/>
      <c r="C86" s="124"/>
      <c r="D86" s="45"/>
      <c r="E86" s="45"/>
      <c r="F86" s="45"/>
      <c r="G86" s="45"/>
      <c r="H86" s="45"/>
      <c r="I86" s="45"/>
      <c r="J86" s="45"/>
      <c r="K86" s="45"/>
      <c r="L86" s="45"/>
      <c r="M86" s="45"/>
      <c r="N86" s="45"/>
      <c r="O86" s="45"/>
      <c r="P86" s="45"/>
      <c r="Q86" s="45"/>
      <c r="R86" s="45"/>
      <c r="S86" s="45"/>
      <c r="T86" s="45"/>
      <c r="U86" s="45"/>
      <c r="V86" s="45"/>
      <c r="W86" s="45"/>
      <c r="X86" s="45"/>
      <c r="Y86" s="45"/>
      <c r="Z86" s="45"/>
      <c r="AA86" s="45"/>
      <c r="AB86" s="45"/>
      <c r="AC86" s="45"/>
      <c r="AD86" s="45"/>
      <c r="AE86" s="45"/>
      <c r="AF86" s="45"/>
      <c r="AG86" s="45"/>
      <c r="AH86" s="45"/>
      <c r="AI86" s="45"/>
      <c r="AJ86" s="45"/>
      <c r="AK86" s="45"/>
      <c r="AL86" s="45"/>
      <c r="AM86" s="45"/>
      <c r="AN86" s="45"/>
      <c r="AO86" s="45"/>
      <c r="AP86" s="45"/>
    </row>
    <row r="87" spans="2:42" s="56" customFormat="1" ht="9.75" customHeight="1">
      <c r="B87" s="116"/>
      <c r="C87" s="124"/>
      <c r="D87" s="45"/>
      <c r="E87" s="45"/>
      <c r="F87" s="45"/>
      <c r="G87" s="45"/>
      <c r="H87" s="45"/>
      <c r="I87" s="45"/>
      <c r="J87" s="45"/>
      <c r="K87" s="45"/>
      <c r="L87" s="45"/>
      <c r="M87" s="45"/>
      <c r="N87" s="45"/>
      <c r="O87" s="45"/>
      <c r="P87" s="45"/>
      <c r="Q87" s="45"/>
      <c r="R87" s="45"/>
      <c r="S87" s="45"/>
      <c r="T87" s="45"/>
      <c r="U87" s="45"/>
      <c r="V87" s="45"/>
      <c r="W87" s="45"/>
      <c r="X87" s="45"/>
      <c r="Y87" s="45"/>
      <c r="Z87" s="45"/>
      <c r="AA87" s="45"/>
      <c r="AB87" s="45"/>
      <c r="AC87" s="45"/>
      <c r="AD87" s="45"/>
      <c r="AE87" s="45"/>
      <c r="AF87" s="45"/>
      <c r="AG87" s="45"/>
      <c r="AH87" s="45"/>
      <c r="AI87" s="45"/>
      <c r="AJ87" s="45"/>
      <c r="AK87" s="45"/>
      <c r="AL87" s="45"/>
      <c r="AM87" s="45"/>
      <c r="AN87" s="45"/>
      <c r="AO87" s="45"/>
      <c r="AP87" s="45"/>
    </row>
    <row r="88" spans="2:42" s="56" customFormat="1" ht="9.75" customHeight="1">
      <c r="B88" s="116"/>
      <c r="C88" s="124"/>
      <c r="D88" s="45"/>
      <c r="E88" s="45"/>
      <c r="F88" s="45"/>
      <c r="G88" s="45"/>
      <c r="H88" s="45"/>
      <c r="I88" s="45"/>
      <c r="J88" s="45"/>
      <c r="K88" s="45"/>
      <c r="L88" s="45"/>
      <c r="M88" s="45"/>
      <c r="N88" s="45"/>
      <c r="O88" s="45"/>
      <c r="P88" s="45"/>
      <c r="Q88" s="45"/>
      <c r="R88" s="45"/>
      <c r="S88" s="45"/>
      <c r="T88" s="45"/>
      <c r="U88" s="45"/>
      <c r="V88" s="45"/>
      <c r="W88" s="45"/>
      <c r="X88" s="45"/>
      <c r="Y88" s="45"/>
      <c r="Z88" s="45"/>
      <c r="AA88" s="45"/>
      <c r="AB88" s="45"/>
      <c r="AC88" s="45"/>
      <c r="AD88" s="45"/>
      <c r="AE88" s="45"/>
      <c r="AF88" s="45"/>
      <c r="AG88" s="45"/>
      <c r="AH88" s="45"/>
      <c r="AI88" s="45"/>
      <c r="AJ88" s="45"/>
      <c r="AK88" s="45"/>
      <c r="AL88" s="45"/>
      <c r="AM88" s="45"/>
      <c r="AN88" s="45"/>
      <c r="AO88" s="45"/>
      <c r="AP88" s="45"/>
    </row>
    <row r="89" spans="2:42" s="56" customFormat="1" ht="9.75" customHeight="1">
      <c r="B89" s="116"/>
      <c r="C89" s="124"/>
      <c r="D89" s="45"/>
      <c r="E89" s="45"/>
      <c r="F89" s="45"/>
      <c r="G89" s="45"/>
      <c r="H89" s="45"/>
      <c r="I89" s="45"/>
      <c r="J89" s="45"/>
      <c r="K89" s="45"/>
      <c r="L89" s="45"/>
      <c r="M89" s="45"/>
      <c r="N89" s="45"/>
      <c r="O89" s="45"/>
      <c r="P89" s="45"/>
      <c r="Q89" s="45"/>
      <c r="R89" s="45"/>
      <c r="S89" s="45"/>
      <c r="T89" s="45"/>
      <c r="U89" s="45"/>
      <c r="V89" s="45"/>
      <c r="W89" s="45"/>
      <c r="X89" s="45"/>
      <c r="Y89" s="45"/>
      <c r="Z89" s="45"/>
      <c r="AA89" s="45"/>
      <c r="AB89" s="45"/>
      <c r="AC89" s="45"/>
      <c r="AD89" s="45"/>
      <c r="AE89" s="45"/>
      <c r="AF89" s="45"/>
      <c r="AG89" s="45"/>
      <c r="AH89" s="45"/>
      <c r="AI89" s="45"/>
      <c r="AJ89" s="45"/>
      <c r="AK89" s="45"/>
      <c r="AL89" s="45"/>
      <c r="AM89" s="45"/>
      <c r="AN89" s="45"/>
      <c r="AO89" s="45"/>
      <c r="AP89" s="45"/>
    </row>
    <row r="90" ht="9.75" customHeight="1">
      <c r="C90" s="125"/>
    </row>
    <row r="91" ht="9.75" customHeight="1">
      <c r="C91" s="125"/>
    </row>
    <row r="92" ht="9.75" customHeight="1">
      <c r="C92" s="125"/>
    </row>
    <row r="93" ht="9.75" customHeight="1">
      <c r="C93" s="125"/>
    </row>
    <row r="94" ht="9.75" customHeight="1">
      <c r="C94" s="125"/>
    </row>
    <row r="95" ht="9.75" customHeight="1">
      <c r="C95" s="125"/>
    </row>
    <row r="96" ht="9.75" customHeight="1">
      <c r="C96" s="125"/>
    </row>
    <row r="97" ht="9.75" customHeight="1">
      <c r="C97" s="125"/>
    </row>
    <row r="98" ht="9.75" customHeight="1">
      <c r="C98" s="125"/>
    </row>
    <row r="99" ht="9.75" customHeight="1">
      <c r="C99" s="125"/>
    </row>
    <row r="100" ht="9.75" customHeight="1">
      <c r="C100" s="125"/>
    </row>
    <row r="101" ht="9.75" customHeight="1">
      <c r="C101" s="125"/>
    </row>
    <row r="102" ht="9.75" customHeight="1">
      <c r="C102" s="125"/>
    </row>
    <row r="103" ht="9.75" customHeight="1">
      <c r="C103" s="125"/>
    </row>
    <row r="104" ht="9.75" customHeight="1">
      <c r="C104" s="125"/>
    </row>
    <row r="105" ht="9.75" customHeight="1">
      <c r="C105" s="125"/>
    </row>
    <row r="106" ht="9.75" customHeight="1">
      <c r="C106" s="125"/>
    </row>
    <row r="107" ht="9.75" customHeight="1">
      <c r="C107" s="125"/>
    </row>
    <row r="108" ht="9.75" customHeight="1">
      <c r="C108" s="125"/>
    </row>
    <row r="109" ht="9.75" customHeight="1">
      <c r="C109" s="125"/>
    </row>
    <row r="110" ht="9.75" customHeight="1">
      <c r="C110" s="125"/>
    </row>
    <row r="111" ht="9.75" customHeight="1">
      <c r="C111" s="125"/>
    </row>
    <row r="112" ht="9.75" customHeight="1">
      <c r="C112" s="125"/>
    </row>
    <row r="113" ht="9.75" customHeight="1">
      <c r="C113" s="125"/>
    </row>
    <row r="114" ht="9.75" customHeight="1">
      <c r="C114" s="125"/>
    </row>
    <row r="115" ht="9.75" customHeight="1">
      <c r="C115" s="125"/>
    </row>
    <row r="116" ht="9.75" customHeight="1">
      <c r="C116" s="125"/>
    </row>
    <row r="117" ht="9.75" customHeight="1">
      <c r="C117" s="125"/>
    </row>
    <row r="118" ht="9.75" customHeight="1">
      <c r="C118" s="125"/>
    </row>
    <row r="119" ht="9.75" customHeight="1">
      <c r="C119" s="125"/>
    </row>
    <row r="120" ht="9.75" customHeight="1">
      <c r="C120" s="125"/>
    </row>
    <row r="121" ht="9.75" customHeight="1">
      <c r="C121" s="125"/>
    </row>
    <row r="122" ht="9.75" customHeight="1">
      <c r="C122" s="125"/>
    </row>
    <row r="123" ht="9.75" customHeight="1">
      <c r="C123" s="125"/>
    </row>
    <row r="124" ht="9.75" customHeight="1">
      <c r="C124" s="125"/>
    </row>
    <row r="125" ht="9.75" customHeight="1">
      <c r="C125" s="125"/>
    </row>
    <row r="126" ht="9.75" customHeight="1">
      <c r="C126" s="125"/>
    </row>
    <row r="127" ht="9.75" customHeight="1">
      <c r="C127" s="125"/>
    </row>
    <row r="128" ht="9.75" customHeight="1">
      <c r="C128" s="125"/>
    </row>
    <row r="129" ht="9.75" customHeight="1">
      <c r="C129" s="125"/>
    </row>
    <row r="130" ht="9.75" customHeight="1">
      <c r="C130" s="125"/>
    </row>
    <row r="131" ht="9.75" customHeight="1">
      <c r="C131" s="125"/>
    </row>
    <row r="132" ht="9.75" customHeight="1">
      <c r="C132" s="125"/>
    </row>
    <row r="133" ht="9.75" customHeight="1">
      <c r="C133" s="125"/>
    </row>
    <row r="134" ht="9.75" customHeight="1">
      <c r="C134" s="125"/>
    </row>
    <row r="135" ht="9.75" customHeight="1">
      <c r="C135" s="125"/>
    </row>
    <row r="136" ht="9.75" customHeight="1">
      <c r="C136" s="125"/>
    </row>
    <row r="137" ht="9.75" customHeight="1">
      <c r="C137" s="125"/>
    </row>
    <row r="138" ht="9.75" customHeight="1">
      <c r="C138" s="125"/>
    </row>
    <row r="139" ht="9.75" customHeight="1">
      <c r="C139" s="125"/>
    </row>
    <row r="140" ht="9.75" customHeight="1">
      <c r="C140" s="125"/>
    </row>
    <row r="141" ht="9.75" customHeight="1">
      <c r="C141" s="125"/>
    </row>
    <row r="142" ht="9.75" customHeight="1">
      <c r="C142" s="125"/>
    </row>
    <row r="143" ht="9.75" customHeight="1">
      <c r="C143" s="125"/>
    </row>
    <row r="144" ht="9.75" customHeight="1">
      <c r="C144" s="125"/>
    </row>
    <row r="145" ht="9.75" customHeight="1">
      <c r="C145" s="125"/>
    </row>
    <row r="146" ht="9.75" customHeight="1">
      <c r="C146" s="125"/>
    </row>
    <row r="147" ht="9.75" customHeight="1">
      <c r="C147" s="125"/>
    </row>
    <row r="148" ht="9.75" customHeight="1">
      <c r="C148" s="125"/>
    </row>
    <row r="149" ht="9.75" customHeight="1">
      <c r="C149" s="125"/>
    </row>
    <row r="150" ht="9.75" customHeight="1">
      <c r="C150" s="125"/>
    </row>
    <row r="151" ht="9.75" customHeight="1">
      <c r="C151" s="125"/>
    </row>
    <row r="152" ht="9.75" customHeight="1">
      <c r="C152" s="125"/>
    </row>
    <row r="153" ht="9.75" customHeight="1">
      <c r="C153" s="125"/>
    </row>
    <row r="154" ht="9.75" customHeight="1">
      <c r="C154" s="125"/>
    </row>
    <row r="155" ht="9.75" customHeight="1">
      <c r="C155" s="125"/>
    </row>
    <row r="156" ht="9.75" customHeight="1">
      <c r="C156" s="125"/>
    </row>
    <row r="157" ht="9.75" customHeight="1">
      <c r="C157" s="125"/>
    </row>
    <row r="158" ht="9.75" customHeight="1">
      <c r="C158" s="125"/>
    </row>
    <row r="159" ht="9.75" customHeight="1">
      <c r="C159" s="125"/>
    </row>
    <row r="160" ht="9.75" customHeight="1">
      <c r="C160" s="125"/>
    </row>
    <row r="161" ht="9.75" customHeight="1">
      <c r="C161" s="125"/>
    </row>
    <row r="162" ht="9.75" customHeight="1">
      <c r="C162" s="125"/>
    </row>
    <row r="163" ht="9.75" customHeight="1">
      <c r="C163" s="125"/>
    </row>
    <row r="164" ht="9.75" customHeight="1">
      <c r="C164" s="125"/>
    </row>
    <row r="165" ht="9.75" customHeight="1">
      <c r="C165" s="125"/>
    </row>
    <row r="166" ht="9.75" customHeight="1">
      <c r="C166" s="125"/>
    </row>
    <row r="167" ht="9.75" customHeight="1">
      <c r="C167" s="125"/>
    </row>
    <row r="168" ht="9.75" customHeight="1">
      <c r="C168" s="125"/>
    </row>
    <row r="169" ht="9.75" customHeight="1">
      <c r="C169" s="125"/>
    </row>
    <row r="170" ht="9.75" customHeight="1">
      <c r="C170" s="125"/>
    </row>
    <row r="171" ht="9.75" customHeight="1">
      <c r="C171" s="125"/>
    </row>
    <row r="172" ht="9.75" customHeight="1">
      <c r="C172" s="125"/>
    </row>
    <row r="173" ht="9.75" customHeight="1">
      <c r="C173" s="125"/>
    </row>
    <row r="174" ht="9.75" customHeight="1">
      <c r="C174" s="125"/>
    </row>
    <row r="175" ht="9.75" customHeight="1">
      <c r="C175" s="125"/>
    </row>
    <row r="176" ht="9.75" customHeight="1">
      <c r="C176" s="125"/>
    </row>
    <row r="177" ht="9.75" customHeight="1">
      <c r="C177" s="125"/>
    </row>
    <row r="178" ht="9.75" customHeight="1">
      <c r="C178" s="125"/>
    </row>
    <row r="179" ht="9.75" customHeight="1">
      <c r="C179" s="125"/>
    </row>
    <row r="180" ht="9.75" customHeight="1">
      <c r="C180" s="125"/>
    </row>
    <row r="181" ht="9.75" customHeight="1">
      <c r="C181" s="125"/>
    </row>
    <row r="182" ht="9.75" customHeight="1">
      <c r="C182" s="125"/>
    </row>
    <row r="183" ht="9.75" customHeight="1">
      <c r="C183" s="125"/>
    </row>
    <row r="184" ht="9.75" customHeight="1">
      <c r="C184" s="125"/>
    </row>
    <row r="185" ht="9.75" customHeight="1">
      <c r="C185" s="125"/>
    </row>
    <row r="186" ht="9.75" customHeight="1">
      <c r="C186" s="125"/>
    </row>
    <row r="187" ht="9.75" customHeight="1">
      <c r="C187" s="125"/>
    </row>
    <row r="188" ht="9.75" customHeight="1">
      <c r="C188" s="125"/>
    </row>
    <row r="189" ht="9.75" customHeight="1">
      <c r="C189" s="125"/>
    </row>
    <row r="190" ht="9.75" customHeight="1">
      <c r="C190" s="125"/>
    </row>
    <row r="191" ht="9.75" customHeight="1">
      <c r="C191" s="125"/>
    </row>
    <row r="192" ht="9.75" customHeight="1">
      <c r="C192" s="125"/>
    </row>
    <row r="193" ht="9.75" customHeight="1">
      <c r="C193" s="125"/>
    </row>
    <row r="194" ht="9.75" customHeight="1">
      <c r="C194" s="125"/>
    </row>
    <row r="195" ht="9.75" customHeight="1">
      <c r="C195" s="125"/>
    </row>
    <row r="196" ht="9.75" customHeight="1">
      <c r="C196" s="125"/>
    </row>
    <row r="197" ht="9.75" customHeight="1">
      <c r="C197" s="125"/>
    </row>
    <row r="198" ht="9.75" customHeight="1">
      <c r="C198" s="125"/>
    </row>
    <row r="199" ht="9.75" customHeight="1">
      <c r="C199" s="125"/>
    </row>
    <row r="200" ht="9.75" customHeight="1">
      <c r="C200" s="125"/>
    </row>
    <row r="201" ht="9.75" customHeight="1">
      <c r="C201" s="125"/>
    </row>
    <row r="202" ht="9.75" customHeight="1">
      <c r="C202" s="125"/>
    </row>
    <row r="203" ht="9.75" customHeight="1">
      <c r="C203" s="125"/>
    </row>
    <row r="204" ht="9.75" customHeight="1">
      <c r="C204" s="125"/>
    </row>
    <row r="205" ht="9.75" customHeight="1">
      <c r="C205" s="125"/>
    </row>
    <row r="206" ht="9.75" customHeight="1">
      <c r="C206" s="125"/>
    </row>
    <row r="207" ht="9.75" customHeight="1">
      <c r="C207" s="125"/>
    </row>
    <row r="208" ht="9.75" customHeight="1">
      <c r="C208" s="125"/>
    </row>
    <row r="209" ht="9.75" customHeight="1">
      <c r="C209" s="125"/>
    </row>
    <row r="210" ht="9.75" customHeight="1">
      <c r="C210" s="125"/>
    </row>
    <row r="211" ht="9.75" customHeight="1">
      <c r="C211" s="125"/>
    </row>
    <row r="212" ht="9.75" customHeight="1">
      <c r="C212" s="125"/>
    </row>
    <row r="213" ht="9.75" customHeight="1">
      <c r="C213" s="125"/>
    </row>
    <row r="214" ht="9.75" customHeight="1">
      <c r="C214" s="125"/>
    </row>
    <row r="215" ht="9.75" customHeight="1">
      <c r="C215" s="125"/>
    </row>
    <row r="216" ht="9.75" customHeight="1">
      <c r="C216" s="125"/>
    </row>
    <row r="217" ht="9.75" customHeight="1">
      <c r="C217" s="125"/>
    </row>
    <row r="218" ht="9.75" customHeight="1">
      <c r="C218" s="125"/>
    </row>
    <row r="219" ht="9.75" customHeight="1">
      <c r="C219" s="125"/>
    </row>
    <row r="220" ht="9.75" customHeight="1">
      <c r="C220" s="125"/>
    </row>
    <row r="221" ht="9.75" customHeight="1">
      <c r="C221" s="125"/>
    </row>
    <row r="222" ht="9.75" customHeight="1">
      <c r="C222" s="125"/>
    </row>
    <row r="223" ht="9.75" customHeight="1">
      <c r="C223" s="125"/>
    </row>
    <row r="224" ht="9.75" customHeight="1">
      <c r="C224" s="125"/>
    </row>
    <row r="225" ht="9.75" customHeight="1">
      <c r="C225" s="125"/>
    </row>
    <row r="226" ht="9.75" customHeight="1">
      <c r="C226" s="125"/>
    </row>
    <row r="227" ht="9.75" customHeight="1">
      <c r="C227" s="125"/>
    </row>
    <row r="228" ht="9.75" customHeight="1">
      <c r="C228" s="125"/>
    </row>
    <row r="229" ht="9.75" customHeight="1">
      <c r="C229" s="125"/>
    </row>
    <row r="230" ht="9.75" customHeight="1">
      <c r="C230" s="125"/>
    </row>
    <row r="231" ht="9.75" customHeight="1">
      <c r="C231" s="125"/>
    </row>
    <row r="232" ht="9.75" customHeight="1">
      <c r="C232" s="125"/>
    </row>
    <row r="233" ht="9.75" customHeight="1">
      <c r="C233" s="125"/>
    </row>
    <row r="234" ht="9.75" customHeight="1">
      <c r="C234" s="125"/>
    </row>
    <row r="235" ht="9.75" customHeight="1">
      <c r="C235" s="125"/>
    </row>
    <row r="236" ht="9.75" customHeight="1">
      <c r="C236" s="125"/>
    </row>
    <row r="237" ht="9.75" customHeight="1">
      <c r="C237" s="125"/>
    </row>
    <row r="238" ht="9.75" customHeight="1">
      <c r="C238" s="125"/>
    </row>
    <row r="239" ht="9.75" customHeight="1">
      <c r="C239" s="125"/>
    </row>
    <row r="240" ht="9.75" customHeight="1">
      <c r="C240" s="125"/>
    </row>
    <row r="241" ht="9.75" customHeight="1">
      <c r="C241" s="125"/>
    </row>
    <row r="242" ht="9.75" customHeight="1">
      <c r="C242" s="125"/>
    </row>
    <row r="243" ht="9.75" customHeight="1">
      <c r="C243" s="125"/>
    </row>
    <row r="244" ht="9.75" customHeight="1">
      <c r="C244" s="125"/>
    </row>
    <row r="245" ht="9.75" customHeight="1">
      <c r="C245" s="125"/>
    </row>
    <row r="246" ht="9.75" customHeight="1">
      <c r="C246" s="125"/>
    </row>
    <row r="247" ht="9.75" customHeight="1">
      <c r="C247" s="125"/>
    </row>
    <row r="248" ht="9.75" customHeight="1">
      <c r="C248" s="125"/>
    </row>
    <row r="249" ht="9.75" customHeight="1">
      <c r="C249" s="125"/>
    </row>
    <row r="250" ht="9.75" customHeight="1">
      <c r="C250" s="125"/>
    </row>
    <row r="251" ht="9.75" customHeight="1">
      <c r="C251" s="125"/>
    </row>
    <row r="252" ht="9.75" customHeight="1">
      <c r="C252" s="125"/>
    </row>
    <row r="253" ht="9.75" customHeight="1">
      <c r="C253" s="125"/>
    </row>
    <row r="254" ht="9.75" customHeight="1">
      <c r="C254" s="125"/>
    </row>
    <row r="255" ht="9.75" customHeight="1">
      <c r="C255" s="125"/>
    </row>
    <row r="256" ht="9.75" customHeight="1">
      <c r="C256" s="125"/>
    </row>
    <row r="257" ht="9.75" customHeight="1">
      <c r="C257" s="125"/>
    </row>
    <row r="258" ht="9.75" customHeight="1">
      <c r="C258" s="125"/>
    </row>
    <row r="259" ht="9.75" customHeight="1">
      <c r="C259" s="125"/>
    </row>
    <row r="260" ht="9.75" customHeight="1">
      <c r="C260" s="125"/>
    </row>
    <row r="261" ht="9.75" customHeight="1">
      <c r="C261" s="125"/>
    </row>
    <row r="262" ht="9.75" customHeight="1">
      <c r="C262" s="125"/>
    </row>
    <row r="263" ht="9.75" customHeight="1">
      <c r="C263" s="125"/>
    </row>
    <row r="264" ht="9.75" customHeight="1">
      <c r="C264" s="125"/>
    </row>
    <row r="265" ht="9.75" customHeight="1">
      <c r="C265" s="125"/>
    </row>
    <row r="266" ht="9.75" customHeight="1">
      <c r="C266" s="125"/>
    </row>
    <row r="267" ht="9.75" customHeight="1">
      <c r="C267" s="125"/>
    </row>
    <row r="268" ht="9.75" customHeight="1">
      <c r="C268" s="125"/>
    </row>
    <row r="269" ht="9.75" customHeight="1">
      <c r="C269" s="125"/>
    </row>
    <row r="270" ht="9.75" customHeight="1">
      <c r="C270" s="125"/>
    </row>
    <row r="271" ht="9.75" customHeight="1">
      <c r="C271" s="125"/>
    </row>
  </sheetData>
  <sheetProtection/>
  <hyperlinks>
    <hyperlink ref="AS1" location="Survol!A1" display="zurück zur Übersicht"/>
  </hyperlinks>
  <printOptions/>
  <pageMargins left="0.2" right="0.19" top="0.984251969" bottom="0.984251969" header="0.4921259845" footer="0.4921259845"/>
  <pageSetup horizontalDpi="600" verticalDpi="600" orientation="landscape" paperSize="9" scale="81" r:id="rId1"/>
  <ignoredErrors>
    <ignoredError sqref="AO22" formula="1"/>
  </ignoredErrors>
</worksheet>
</file>

<file path=xl/worksheets/sheet12.xml><?xml version="1.0" encoding="utf-8"?>
<worksheet xmlns="http://schemas.openxmlformats.org/spreadsheetml/2006/main" xmlns:r="http://schemas.openxmlformats.org/officeDocument/2006/relationships">
  <dimension ref="A1:J50"/>
  <sheetViews>
    <sheetView showGridLines="0" zoomScalePageLayoutView="0" workbookViewId="0" topLeftCell="A1">
      <selection activeCell="A1" sqref="A1"/>
    </sheetView>
  </sheetViews>
  <sheetFormatPr defaultColWidth="12" defaultRowHeight="11.25"/>
  <cols>
    <col min="1" max="1" width="11" style="0" customWidth="1"/>
    <col min="2" max="2" width="109.5" style="0" customWidth="1"/>
  </cols>
  <sheetData>
    <row r="1" spans="1:3" ht="34.5">
      <c r="A1" s="141" t="s">
        <v>263</v>
      </c>
      <c r="C1" s="62" t="s">
        <v>188</v>
      </c>
    </row>
    <row r="2" spans="1:10" ht="10.5" customHeight="1">
      <c r="A2" s="141"/>
      <c r="J2" s="62"/>
    </row>
    <row r="3" spans="1:8" s="143" customFormat="1" ht="13.5">
      <c r="A3" s="197" t="s">
        <v>222</v>
      </c>
      <c r="B3" s="197" t="s">
        <v>223</v>
      </c>
      <c r="H3" s="74"/>
    </row>
    <row r="4" spans="1:2" s="143" customFormat="1" ht="27">
      <c r="A4" s="198"/>
      <c r="B4" s="197" t="s">
        <v>224</v>
      </c>
    </row>
    <row r="5" spans="1:2" s="143" customFormat="1" ht="13.5">
      <c r="A5" s="197" t="s">
        <v>30</v>
      </c>
      <c r="B5" s="197" t="s">
        <v>157</v>
      </c>
    </row>
    <row r="6" spans="1:2" s="143" customFormat="1" ht="13.5">
      <c r="A6" s="197" t="s">
        <v>225</v>
      </c>
      <c r="B6" s="197" t="s">
        <v>158</v>
      </c>
    </row>
    <row r="7" spans="1:2" s="143" customFormat="1" ht="13.5">
      <c r="A7" s="197" t="s">
        <v>226</v>
      </c>
      <c r="B7" s="197" t="s">
        <v>227</v>
      </c>
    </row>
    <row r="8" spans="1:2" s="143" customFormat="1" ht="13.5">
      <c r="A8" s="198"/>
      <c r="B8" s="197" t="s">
        <v>228</v>
      </c>
    </row>
    <row r="9" spans="1:2" s="143" customFormat="1" ht="13.5">
      <c r="A9" s="197" t="s">
        <v>229</v>
      </c>
      <c r="B9" s="197" t="s">
        <v>161</v>
      </c>
    </row>
    <row r="10" spans="1:2" s="143" customFormat="1" ht="13.5">
      <c r="A10" s="198"/>
      <c r="B10" s="197" t="s">
        <v>230</v>
      </c>
    </row>
    <row r="11" spans="1:2" s="143" customFormat="1" ht="13.5">
      <c r="A11" s="197" t="s">
        <v>231</v>
      </c>
      <c r="B11" s="197" t="s">
        <v>232</v>
      </c>
    </row>
    <row r="12" spans="1:2" s="143" customFormat="1" ht="13.5">
      <c r="A12" s="197" t="s">
        <v>233</v>
      </c>
      <c r="B12" s="197" t="s">
        <v>162</v>
      </c>
    </row>
    <row r="13" spans="1:2" s="143" customFormat="1" ht="13.5">
      <c r="A13" s="197" t="s">
        <v>234</v>
      </c>
      <c r="B13" s="197" t="s">
        <v>163</v>
      </c>
    </row>
    <row r="14" spans="1:2" s="143" customFormat="1" ht="13.5">
      <c r="A14" s="197" t="s">
        <v>164</v>
      </c>
      <c r="B14" s="197" t="s">
        <v>165</v>
      </c>
    </row>
    <row r="15" spans="1:2" s="143" customFormat="1" ht="13.5">
      <c r="A15" s="197" t="s">
        <v>198</v>
      </c>
      <c r="B15" s="197" t="s">
        <v>235</v>
      </c>
    </row>
    <row r="16" spans="1:2" s="143" customFormat="1" ht="13.5">
      <c r="A16" s="198"/>
      <c r="B16" s="197" t="s">
        <v>236</v>
      </c>
    </row>
    <row r="17" spans="1:2" s="143" customFormat="1" ht="13.5">
      <c r="A17" s="197" t="s">
        <v>159</v>
      </c>
      <c r="B17" s="197" t="s">
        <v>160</v>
      </c>
    </row>
    <row r="18" spans="1:2" s="143" customFormat="1" ht="13.5">
      <c r="A18" s="198"/>
      <c r="B18" s="197" t="s">
        <v>237</v>
      </c>
    </row>
    <row r="19" spans="1:2" s="143" customFormat="1" ht="13.5">
      <c r="A19" s="197" t="s">
        <v>238</v>
      </c>
      <c r="B19" s="197" t="s">
        <v>166</v>
      </c>
    </row>
    <row r="20" spans="1:2" s="143" customFormat="1" ht="13.5">
      <c r="A20" s="197" t="s">
        <v>239</v>
      </c>
      <c r="B20" s="197" t="s">
        <v>240</v>
      </c>
    </row>
    <row r="21" spans="1:2" s="143" customFormat="1" ht="13.5">
      <c r="A21" s="198"/>
      <c r="B21" s="197" t="s">
        <v>241</v>
      </c>
    </row>
    <row r="22" spans="1:2" s="143" customFormat="1" ht="13.5">
      <c r="A22" s="197" t="s">
        <v>242</v>
      </c>
      <c r="B22" s="197" t="s">
        <v>28</v>
      </c>
    </row>
    <row r="23" spans="1:2" s="143" customFormat="1" ht="13.5">
      <c r="A23" s="197" t="s">
        <v>243</v>
      </c>
      <c r="B23" s="197" t="s">
        <v>244</v>
      </c>
    </row>
    <row r="24" spans="1:2" s="143" customFormat="1" ht="13.5">
      <c r="A24" s="197" t="s">
        <v>245</v>
      </c>
      <c r="B24" s="197" t="s">
        <v>168</v>
      </c>
    </row>
    <row r="25" spans="1:2" s="143" customFormat="1" ht="13.5">
      <c r="A25" s="197" t="s">
        <v>246</v>
      </c>
      <c r="B25" s="197" t="s">
        <v>247</v>
      </c>
    </row>
    <row r="26" spans="1:2" s="143" customFormat="1" ht="13.5">
      <c r="A26" s="197" t="s">
        <v>248</v>
      </c>
      <c r="B26" s="197" t="s">
        <v>167</v>
      </c>
    </row>
    <row r="27" spans="1:2" s="143" customFormat="1" ht="13.5">
      <c r="A27" s="197" t="s">
        <v>169</v>
      </c>
      <c r="B27" s="197" t="s">
        <v>249</v>
      </c>
    </row>
    <row r="28" spans="1:2" s="143" customFormat="1" ht="13.5">
      <c r="A28" s="197" t="s">
        <v>250</v>
      </c>
      <c r="B28" s="197" t="s">
        <v>251</v>
      </c>
    </row>
    <row r="29" spans="1:2" s="143" customFormat="1" ht="13.5">
      <c r="A29" s="198"/>
      <c r="B29" s="197" t="s">
        <v>252</v>
      </c>
    </row>
    <row r="30" spans="1:2" s="143" customFormat="1" ht="13.5">
      <c r="A30" s="197" t="s">
        <v>253</v>
      </c>
      <c r="B30" s="197" t="s">
        <v>170</v>
      </c>
    </row>
    <row r="31" spans="1:2" s="143" customFormat="1" ht="13.5">
      <c r="A31" s="197" t="s">
        <v>254</v>
      </c>
      <c r="B31" s="197" t="s">
        <v>255</v>
      </c>
    </row>
    <row r="32" spans="1:2" s="143" customFormat="1" ht="13.5">
      <c r="A32" s="197" t="s">
        <v>256</v>
      </c>
      <c r="B32" s="197" t="s">
        <v>29</v>
      </c>
    </row>
    <row r="33" spans="1:2" s="143" customFormat="1" ht="13.5">
      <c r="A33" s="197" t="s">
        <v>199</v>
      </c>
      <c r="B33" s="197" t="s">
        <v>257</v>
      </c>
    </row>
    <row r="34" spans="1:2" s="143" customFormat="1" ht="13.5">
      <c r="A34" s="197" t="s">
        <v>171</v>
      </c>
      <c r="B34" s="197" t="s">
        <v>258</v>
      </c>
    </row>
    <row r="35" spans="1:2" s="143" customFormat="1" ht="13.5">
      <c r="A35" s="197" t="s">
        <v>259</v>
      </c>
      <c r="B35" s="197" t="s">
        <v>172</v>
      </c>
    </row>
    <row r="36" spans="1:2" s="143" customFormat="1" ht="13.5">
      <c r="A36" s="197"/>
      <c r="B36" s="198"/>
    </row>
    <row r="37" spans="1:2" s="143" customFormat="1" ht="13.5">
      <c r="A37" s="199"/>
      <c r="B37" s="198"/>
    </row>
    <row r="38" spans="1:7" s="143" customFormat="1" ht="11.25" customHeight="1">
      <c r="A38" s="195" t="s">
        <v>173</v>
      </c>
      <c r="B38" s="196"/>
      <c r="C38" s="194"/>
      <c r="D38" s="194"/>
      <c r="E38" s="194"/>
      <c r="F38" s="194"/>
      <c r="G38" s="194"/>
    </row>
    <row r="39" spans="1:7" s="143" customFormat="1" ht="13.5">
      <c r="A39" s="197" t="s">
        <v>260</v>
      </c>
      <c r="B39" s="197" t="s">
        <v>261</v>
      </c>
      <c r="C39" s="194"/>
      <c r="D39" s="194"/>
      <c r="E39" s="194"/>
      <c r="F39" s="194"/>
      <c r="G39" s="194"/>
    </row>
    <row r="40" spans="1:2" s="143" customFormat="1" ht="27">
      <c r="A40" s="197"/>
      <c r="B40" s="197" t="s">
        <v>262</v>
      </c>
    </row>
    <row r="41" spans="1:2" s="143" customFormat="1" ht="13.5">
      <c r="A41" s="197" t="s">
        <v>44</v>
      </c>
      <c r="B41" s="197" t="s">
        <v>174</v>
      </c>
    </row>
    <row r="42" spans="1:2" s="143" customFormat="1" ht="13.5">
      <c r="A42" s="197" t="s">
        <v>24</v>
      </c>
      <c r="B42" s="197" t="s">
        <v>175</v>
      </c>
    </row>
    <row r="43" spans="1:2" s="143" customFormat="1" ht="13.5">
      <c r="A43" s="197" t="s">
        <v>25</v>
      </c>
      <c r="B43" s="197" t="s">
        <v>176</v>
      </c>
    </row>
    <row r="44" spans="1:2" s="143" customFormat="1" ht="13.5">
      <c r="A44" s="197" t="s">
        <v>26</v>
      </c>
      <c r="B44" s="197" t="s">
        <v>177</v>
      </c>
    </row>
    <row r="45" spans="1:8" ht="12">
      <c r="A45" s="143"/>
      <c r="B45" s="143"/>
      <c r="C45" s="143"/>
      <c r="D45" s="143"/>
      <c r="E45" s="143"/>
      <c r="F45" s="143"/>
      <c r="G45" s="143"/>
      <c r="H45" s="143"/>
    </row>
    <row r="47" s="143" customFormat="1" ht="12">
      <c r="A47" s="142"/>
    </row>
    <row r="48" spans="1:8" s="152" customFormat="1" ht="12">
      <c r="A48" s="144"/>
      <c r="B48" s="143"/>
      <c r="C48" s="143"/>
      <c r="D48" s="143"/>
      <c r="E48" s="143"/>
      <c r="F48" s="143"/>
      <c r="G48" s="143"/>
      <c r="H48" s="143"/>
    </row>
    <row r="49" spans="1:8" s="152" customFormat="1" ht="12">
      <c r="A49" s="144"/>
      <c r="B49" s="143"/>
      <c r="C49" s="143"/>
      <c r="D49" s="143"/>
      <c r="E49" s="143"/>
      <c r="F49" s="143"/>
      <c r="G49" s="143"/>
      <c r="H49" s="143"/>
    </row>
    <row r="50" spans="1:8" ht="11.25">
      <c r="A50" s="151"/>
      <c r="B50" s="152"/>
      <c r="C50" s="152"/>
      <c r="D50" s="152"/>
      <c r="E50" s="152"/>
      <c r="F50" s="152"/>
      <c r="G50" s="152"/>
      <c r="H50" s="152"/>
    </row>
  </sheetData>
  <sheetProtection/>
  <hyperlinks>
    <hyperlink ref="C1" location="Survol!A1" display="zurück zur Übersicht"/>
  </hyperlinks>
  <printOptions/>
  <pageMargins left="0.17" right="0.17" top="0.984251969" bottom="0.984251969" header="0.4921259845" footer="0.4921259845"/>
  <pageSetup horizontalDpi="600" verticalDpi="600" orientation="portrait" paperSize="9" scale="84" r:id="rId1"/>
</worksheet>
</file>

<file path=xl/worksheets/sheet2.xml><?xml version="1.0" encoding="utf-8"?>
<worksheet xmlns="http://schemas.openxmlformats.org/spreadsheetml/2006/main" xmlns:r="http://schemas.openxmlformats.org/officeDocument/2006/relationships">
  <dimension ref="A1:AZ60"/>
  <sheetViews>
    <sheetView showGridLines="0" zoomScalePageLayoutView="0" workbookViewId="0" topLeftCell="A1">
      <selection activeCell="B1" sqref="B1"/>
    </sheetView>
  </sheetViews>
  <sheetFormatPr defaultColWidth="12" defaultRowHeight="11.25"/>
  <cols>
    <col min="1" max="1" width="1.0078125" style="60" customWidth="1"/>
    <col min="2" max="2" width="11.83203125" style="60" customWidth="1"/>
    <col min="3" max="28" width="7" style="60" customWidth="1"/>
    <col min="29" max="16384" width="12" style="60" customWidth="1"/>
  </cols>
  <sheetData>
    <row r="1" spans="2:28" s="41" customFormat="1" ht="18">
      <c r="B1" s="65" t="str">
        <f>"Canton de "&amp;Survol!$C5</f>
        <v>Canton de Vaud</v>
      </c>
      <c r="C1" s="40"/>
      <c r="D1" s="40"/>
      <c r="E1" s="40"/>
      <c r="M1" s="42"/>
      <c r="N1" s="42"/>
      <c r="O1" s="42"/>
      <c r="P1" s="42"/>
      <c r="Q1" s="42"/>
      <c r="R1" s="40"/>
      <c r="S1" s="40"/>
      <c r="AB1" s="62" t="s">
        <v>188</v>
      </c>
    </row>
    <row r="2" spans="2:19" s="45" customFormat="1" ht="3.75" customHeight="1">
      <c r="B2" s="43"/>
      <c r="C2" s="44"/>
      <c r="D2" s="44"/>
      <c r="E2" s="41"/>
      <c r="R2" s="44"/>
      <c r="S2" s="41"/>
    </row>
    <row r="3" spans="2:27" s="48" customFormat="1" ht="13.5" customHeight="1">
      <c r="B3" s="78" t="s">
        <v>197</v>
      </c>
      <c r="C3" s="46"/>
      <c r="D3" s="47"/>
      <c r="E3" s="47"/>
      <c r="F3" s="47"/>
      <c r="G3" s="47"/>
      <c r="H3" s="47"/>
      <c r="I3" s="47"/>
      <c r="J3" s="47"/>
      <c r="K3" s="47"/>
      <c r="L3" s="47"/>
      <c r="M3" s="47"/>
      <c r="N3" s="47"/>
      <c r="O3" s="47"/>
      <c r="P3" s="47"/>
      <c r="Q3" s="47"/>
      <c r="R3" s="47"/>
      <c r="S3" s="47"/>
      <c r="T3" s="47"/>
      <c r="U3" s="47"/>
      <c r="V3" s="47"/>
      <c r="W3" s="47"/>
      <c r="X3" s="47"/>
      <c r="Y3" s="47"/>
      <c r="Z3" s="47"/>
      <c r="AA3" s="47"/>
    </row>
    <row r="4" spans="2:27" s="45" customFormat="1" ht="3.75" customHeight="1">
      <c r="B4" s="49"/>
      <c r="M4" s="50"/>
      <c r="N4" s="50"/>
      <c r="O4" s="50"/>
      <c r="P4" s="50"/>
      <c r="Q4" s="50"/>
      <c r="AA4" s="50"/>
    </row>
    <row r="5" spans="1:28" s="54" customFormat="1" ht="18" customHeight="1">
      <c r="A5" s="51"/>
      <c r="B5" s="188" t="s">
        <v>221</v>
      </c>
      <c r="C5" s="52">
        <v>1919</v>
      </c>
      <c r="D5" s="52">
        <v>1922</v>
      </c>
      <c r="E5" s="52">
        <v>1925</v>
      </c>
      <c r="F5" s="52">
        <v>1928</v>
      </c>
      <c r="G5" s="52">
        <v>1931</v>
      </c>
      <c r="H5" s="52">
        <v>1935</v>
      </c>
      <c r="I5" s="52">
        <v>1939</v>
      </c>
      <c r="J5" s="52">
        <v>1943</v>
      </c>
      <c r="K5" s="52">
        <v>1947</v>
      </c>
      <c r="L5" s="53">
        <v>1951</v>
      </c>
      <c r="M5" s="53">
        <v>1955</v>
      </c>
      <c r="N5" s="53">
        <v>1959</v>
      </c>
      <c r="O5" s="53">
        <v>1963</v>
      </c>
      <c r="P5" s="53">
        <v>1967</v>
      </c>
      <c r="Q5" s="52">
        <v>1971</v>
      </c>
      <c r="R5" s="52">
        <v>1975</v>
      </c>
      <c r="S5" s="52">
        <v>1979</v>
      </c>
      <c r="T5" s="52">
        <v>1983</v>
      </c>
      <c r="U5" s="52">
        <v>1987</v>
      </c>
      <c r="V5" s="52">
        <v>1991</v>
      </c>
      <c r="W5" s="52">
        <v>1995</v>
      </c>
      <c r="X5" s="52">
        <v>1999</v>
      </c>
      <c r="Y5" s="52">
        <v>2003</v>
      </c>
      <c r="Z5" s="53">
        <v>2007</v>
      </c>
      <c r="AA5" s="53">
        <v>2011</v>
      </c>
      <c r="AB5" s="53">
        <v>2015</v>
      </c>
    </row>
    <row r="6" spans="1:27" s="150" customFormat="1" ht="6.75" customHeight="1">
      <c r="A6" s="107"/>
      <c r="B6" s="131"/>
      <c r="C6" s="109"/>
      <c r="D6" s="109"/>
      <c r="E6" s="109"/>
      <c r="F6" s="109"/>
      <c r="G6" s="109"/>
      <c r="H6" s="109"/>
      <c r="I6" s="109"/>
      <c r="J6" s="109"/>
      <c r="K6" s="109"/>
      <c r="L6" s="109"/>
      <c r="M6" s="109"/>
      <c r="N6" s="109"/>
      <c r="O6" s="109"/>
      <c r="P6" s="109"/>
      <c r="Q6" s="109"/>
      <c r="R6" s="109"/>
      <c r="S6" s="109"/>
      <c r="T6" s="109"/>
      <c r="U6" s="109"/>
      <c r="V6" s="109"/>
      <c r="W6" s="109"/>
      <c r="X6" s="109"/>
      <c r="Y6" s="109"/>
      <c r="Z6" s="109"/>
      <c r="AA6" s="109"/>
    </row>
    <row r="7" spans="1:28" s="41" customFormat="1" ht="13.5">
      <c r="A7" s="56">
        <v>1</v>
      </c>
      <c r="B7" s="58" t="s">
        <v>202</v>
      </c>
      <c r="C7" s="145">
        <v>54.06578428207611</v>
      </c>
      <c r="D7" s="145">
        <v>47.92534546989411</v>
      </c>
      <c r="E7" s="145">
        <v>45.03062226093208</v>
      </c>
      <c r="F7" s="145">
        <v>45.19831055617969</v>
      </c>
      <c r="G7" s="145">
        <v>43.916525045366825</v>
      </c>
      <c r="H7" s="145">
        <v>37.10022462295433</v>
      </c>
      <c r="I7" s="145" t="s">
        <v>194</v>
      </c>
      <c r="J7" s="145">
        <v>41.410720333695785</v>
      </c>
      <c r="K7" s="145">
        <v>34.57448266410854</v>
      </c>
      <c r="L7" s="145">
        <v>37.78743244675214</v>
      </c>
      <c r="M7" s="145">
        <v>31.600285361312665</v>
      </c>
      <c r="N7" s="145">
        <v>30.55529660358597</v>
      </c>
      <c r="O7" s="145">
        <v>31.861584442805572</v>
      </c>
      <c r="P7" s="145">
        <v>31.92404279472978</v>
      </c>
      <c r="Q7" s="145">
        <v>26.042390338427495</v>
      </c>
      <c r="R7" s="145">
        <v>25.625195898720794</v>
      </c>
      <c r="S7" s="145">
        <v>27.066183733947977</v>
      </c>
      <c r="T7" s="145">
        <v>30.419023143464397</v>
      </c>
      <c r="U7" s="145">
        <v>27.594188558871068</v>
      </c>
      <c r="V7" s="145">
        <v>26.345098420143344</v>
      </c>
      <c r="W7" s="145">
        <v>23.438760606663134</v>
      </c>
      <c r="X7" s="145">
        <v>24.991923402939562</v>
      </c>
      <c r="Y7" s="145">
        <v>18.49691240987727</v>
      </c>
      <c r="Z7" s="145">
        <v>14.564831499824098</v>
      </c>
      <c r="AA7" s="185">
        <v>16.269259913264126</v>
      </c>
      <c r="AB7" s="185">
        <v>26.8364945182449</v>
      </c>
    </row>
    <row r="8" spans="1:28" s="41" customFormat="1" ht="13.5">
      <c r="A8" s="56">
        <v>2</v>
      </c>
      <c r="B8" s="58" t="s">
        <v>30</v>
      </c>
      <c r="C8" s="145"/>
      <c r="D8" s="145"/>
      <c r="E8" s="145"/>
      <c r="F8" s="145"/>
      <c r="G8" s="145"/>
      <c r="H8" s="145"/>
      <c r="I8" s="145" t="s">
        <v>195</v>
      </c>
      <c r="J8" s="145"/>
      <c r="K8" s="145"/>
      <c r="L8" s="145">
        <v>4.865599943484865</v>
      </c>
      <c r="M8" s="145">
        <v>5.009483043622001</v>
      </c>
      <c r="N8" s="145">
        <v>5.102389608775364</v>
      </c>
      <c r="O8" s="145">
        <v>5.441912820711874</v>
      </c>
      <c r="P8" s="145">
        <v>4.738725102342702</v>
      </c>
      <c r="Q8" s="145">
        <v>5.2629410085000785</v>
      </c>
      <c r="R8" s="145">
        <v>4.614454149521185</v>
      </c>
      <c r="S8" s="145">
        <v>5.079330235734582</v>
      </c>
      <c r="T8" s="145">
        <v>4.524856599242496</v>
      </c>
      <c r="U8" s="145">
        <v>4.088672296808042</v>
      </c>
      <c r="V8" s="145">
        <v>3.554920313334767</v>
      </c>
      <c r="W8" s="145">
        <v>5.64548786746603</v>
      </c>
      <c r="X8" s="145">
        <v>4.50460872485726</v>
      </c>
      <c r="Y8" s="145">
        <v>4.444135121395942</v>
      </c>
      <c r="Z8" s="145">
        <v>5.607242061858718</v>
      </c>
      <c r="AA8" s="185">
        <v>4.627629538974745</v>
      </c>
      <c r="AB8" s="185">
        <v>4.05326261119399</v>
      </c>
    </row>
    <row r="9" spans="1:28" s="41" customFormat="1" ht="13.5">
      <c r="A9" s="56">
        <v>3</v>
      </c>
      <c r="B9" s="58" t="s">
        <v>43</v>
      </c>
      <c r="C9" s="145">
        <v>16.48193981132752</v>
      </c>
      <c r="D9" s="145">
        <v>23.121249380631664</v>
      </c>
      <c r="E9" s="145">
        <v>23.6862842685911</v>
      </c>
      <c r="F9" s="145">
        <v>24.856724356148412</v>
      </c>
      <c r="G9" s="145">
        <v>28.009332603623584</v>
      </c>
      <c r="H9" s="145">
        <v>28.73301957428602</v>
      </c>
      <c r="I9" s="145"/>
      <c r="J9" s="145">
        <v>22.087737749335997</v>
      </c>
      <c r="K9" s="145">
        <v>20.460463204056463</v>
      </c>
      <c r="L9" s="145">
        <v>21.511073434354138</v>
      </c>
      <c r="M9" s="145">
        <v>29.5888361086461</v>
      </c>
      <c r="N9" s="145">
        <v>29.7675647120972</v>
      </c>
      <c r="O9" s="145">
        <v>27.921825874315882</v>
      </c>
      <c r="P9" s="145">
        <v>26.06384808558946</v>
      </c>
      <c r="Q9" s="145">
        <v>25.010726300209388</v>
      </c>
      <c r="R9" s="145">
        <v>27.57366159786646</v>
      </c>
      <c r="S9" s="145">
        <v>24.91172287023456</v>
      </c>
      <c r="T9" s="145">
        <v>21.85615656957499</v>
      </c>
      <c r="U9" s="145">
        <v>22.548881439486347</v>
      </c>
      <c r="V9" s="145">
        <v>22.92399527268774</v>
      </c>
      <c r="W9" s="145">
        <v>22.714524999505517</v>
      </c>
      <c r="X9" s="145">
        <v>22.400428619408356</v>
      </c>
      <c r="Y9" s="145">
        <v>21.69797546071695</v>
      </c>
      <c r="Z9" s="145">
        <v>22.000397154865865</v>
      </c>
      <c r="AA9" s="185">
        <v>25.158620016862113</v>
      </c>
      <c r="AB9" s="185">
        <v>22.2042259635497</v>
      </c>
    </row>
    <row r="10" spans="1:28" s="41" customFormat="1" ht="13.5">
      <c r="A10" s="56">
        <v>4</v>
      </c>
      <c r="B10" s="58" t="s">
        <v>31</v>
      </c>
      <c r="C10" s="145"/>
      <c r="D10" s="145">
        <v>6.067056945183609</v>
      </c>
      <c r="E10" s="145">
        <v>10.495900902769137</v>
      </c>
      <c r="F10" s="145">
        <v>13.17140459904151</v>
      </c>
      <c r="G10" s="145">
        <v>9.830918570152951</v>
      </c>
      <c r="H10" s="145">
        <v>11.577441437586907</v>
      </c>
      <c r="I10" s="145"/>
      <c r="J10" s="145">
        <v>11.206973386334871</v>
      </c>
      <c r="K10" s="145">
        <v>9.806769905440591</v>
      </c>
      <c r="L10" s="145">
        <v>9.446858111688035</v>
      </c>
      <c r="M10" s="145">
        <v>9.50044370204103</v>
      </c>
      <c r="N10" s="145">
        <v>9.014635965321153</v>
      </c>
      <c r="O10" s="145">
        <v>8.015370880720413</v>
      </c>
      <c r="P10" s="145">
        <v>8.730950497093124</v>
      </c>
      <c r="Q10" s="145">
        <v>7.732147436814215</v>
      </c>
      <c r="R10" s="145">
        <v>8.042405849664561</v>
      </c>
      <c r="S10" s="145">
        <v>6.797255842366148</v>
      </c>
      <c r="T10" s="145">
        <v>6.174585333394479</v>
      </c>
      <c r="U10" s="145">
        <v>6.216595536643706</v>
      </c>
      <c r="V10" s="145">
        <v>7.330571879892965</v>
      </c>
      <c r="W10" s="145">
        <v>7.739129439027107</v>
      </c>
      <c r="X10" s="145">
        <v>10.69602674073324</v>
      </c>
      <c r="Y10" s="145">
        <v>20.341717462812767</v>
      </c>
      <c r="Z10" s="145">
        <v>22.40524647625857</v>
      </c>
      <c r="AA10" s="185">
        <v>22.937956717423493</v>
      </c>
      <c r="AB10" s="185">
        <v>22.5584996803296</v>
      </c>
    </row>
    <row r="11" spans="1:28" s="41" customFormat="1" ht="13.5">
      <c r="A11" s="56">
        <v>5</v>
      </c>
      <c r="B11" s="58" t="s">
        <v>32</v>
      </c>
      <c r="C11" s="145">
        <v>24.299652067864702</v>
      </c>
      <c r="D11" s="145">
        <v>22.63493053898809</v>
      </c>
      <c r="E11" s="145">
        <v>18.60976317863216</v>
      </c>
      <c r="F11" s="145">
        <v>16.288627540209617</v>
      </c>
      <c r="G11" s="145">
        <v>17.51591439352479</v>
      </c>
      <c r="H11" s="145">
        <v>18.507326986843513</v>
      </c>
      <c r="I11" s="145"/>
      <c r="J11" s="145">
        <v>20.241002513413786</v>
      </c>
      <c r="K11" s="145">
        <v>18.874880087707275</v>
      </c>
      <c r="L11" s="145">
        <v>15.933736003673484</v>
      </c>
      <c r="M11" s="145">
        <v>12.921299437977416</v>
      </c>
      <c r="N11" s="145">
        <v>14.222677977688699</v>
      </c>
      <c r="O11" s="145">
        <v>14.476186779489966</v>
      </c>
      <c r="P11" s="145">
        <v>12.668134438749181</v>
      </c>
      <c r="Q11" s="145">
        <v>12.413953256116901</v>
      </c>
      <c r="R11" s="145">
        <v>13.616401977553133</v>
      </c>
      <c r="S11" s="145">
        <v>16.727144122600166</v>
      </c>
      <c r="T11" s="145">
        <v>16.868411964709704</v>
      </c>
      <c r="U11" s="145">
        <v>17.362691193322362</v>
      </c>
      <c r="V11" s="145">
        <v>17.62635268432239</v>
      </c>
      <c r="W11" s="145">
        <v>14.671574715359894</v>
      </c>
      <c r="X11" s="145">
        <v>12.634303413495116</v>
      </c>
      <c r="Y11" s="145">
        <v>11.065206932934018</v>
      </c>
      <c r="Z11" s="145">
        <v>8.075751074619753</v>
      </c>
      <c r="AA11" s="185">
        <v>5.727087871644727</v>
      </c>
      <c r="AB11" s="185"/>
    </row>
    <row r="12" spans="1:28" s="41" customFormat="1" ht="13.5">
      <c r="A12" s="56">
        <v>6</v>
      </c>
      <c r="B12" s="58" t="s">
        <v>33</v>
      </c>
      <c r="C12" s="145"/>
      <c r="D12" s="145"/>
      <c r="E12" s="145"/>
      <c r="F12" s="145"/>
      <c r="G12" s="145"/>
      <c r="H12" s="145"/>
      <c r="I12" s="145"/>
      <c r="J12" s="145">
        <v>4.363714148202285</v>
      </c>
      <c r="K12" s="145"/>
      <c r="L12" s="145"/>
      <c r="M12" s="145"/>
      <c r="N12" s="145"/>
      <c r="O12" s="145"/>
      <c r="P12" s="145"/>
      <c r="Q12" s="145">
        <v>4.121371783503751</v>
      </c>
      <c r="R12" s="145">
        <v>1.5577719123295897</v>
      </c>
      <c r="S12" s="145">
        <v>0.8017281807206075</v>
      </c>
      <c r="T12" s="145"/>
      <c r="U12" s="145"/>
      <c r="V12" s="145">
        <v>0.913361132889743</v>
      </c>
      <c r="W12" s="145"/>
      <c r="X12" s="145"/>
      <c r="Y12" s="145"/>
      <c r="Z12" s="145"/>
      <c r="AA12" s="145"/>
      <c r="AB12" s="185"/>
    </row>
    <row r="13" spans="1:28" s="41" customFormat="1" ht="13.5">
      <c r="A13" s="56">
        <v>7</v>
      </c>
      <c r="B13" s="58" t="s">
        <v>34</v>
      </c>
      <c r="C13" s="145"/>
      <c r="D13" s="145"/>
      <c r="E13" s="145"/>
      <c r="F13" s="145"/>
      <c r="G13" s="145"/>
      <c r="H13" s="145"/>
      <c r="I13" s="145"/>
      <c r="J13" s="145"/>
      <c r="K13" s="145"/>
      <c r="L13" s="145"/>
      <c r="M13" s="145"/>
      <c r="N13" s="145"/>
      <c r="O13" s="145"/>
      <c r="P13" s="145"/>
      <c r="Q13" s="145"/>
      <c r="R13" s="145"/>
      <c r="S13" s="145"/>
      <c r="T13" s="145"/>
      <c r="U13" s="145"/>
      <c r="V13" s="145"/>
      <c r="W13" s="145"/>
      <c r="X13" s="145"/>
      <c r="Y13" s="145">
        <v>0.6588461349427378</v>
      </c>
      <c r="Z13" s="145">
        <v>1.0879758508337394</v>
      </c>
      <c r="AA13" s="185">
        <v>1.0644333799316505</v>
      </c>
      <c r="AB13" s="185">
        <v>1.06086366255436</v>
      </c>
    </row>
    <row r="14" spans="1:28" s="41" customFormat="1" ht="13.5">
      <c r="A14" s="56"/>
      <c r="B14" s="58" t="s">
        <v>198</v>
      </c>
      <c r="C14" s="145"/>
      <c r="D14" s="145"/>
      <c r="E14" s="145"/>
      <c r="F14" s="145"/>
      <c r="G14" s="145"/>
      <c r="H14" s="145"/>
      <c r="I14" s="145"/>
      <c r="J14" s="145"/>
      <c r="K14" s="145"/>
      <c r="L14" s="145"/>
      <c r="M14" s="145"/>
      <c r="N14" s="145"/>
      <c r="O14" s="145"/>
      <c r="P14" s="145"/>
      <c r="Q14" s="145"/>
      <c r="R14" s="145"/>
      <c r="S14" s="145"/>
      <c r="T14" s="145"/>
      <c r="U14" s="145"/>
      <c r="V14" s="145"/>
      <c r="W14" s="145"/>
      <c r="X14" s="145"/>
      <c r="Y14" s="145"/>
      <c r="Z14" s="145"/>
      <c r="AA14" s="185">
        <v>5.100805133560577</v>
      </c>
      <c r="AB14" s="185">
        <v>3.89183301366295</v>
      </c>
    </row>
    <row r="15" spans="1:28" s="41" customFormat="1" ht="13.5">
      <c r="A15" s="56"/>
      <c r="B15" s="58" t="s">
        <v>159</v>
      </c>
      <c r="C15" s="145"/>
      <c r="D15" s="145"/>
      <c r="E15" s="145"/>
      <c r="F15" s="145"/>
      <c r="G15" s="145"/>
      <c r="H15" s="145"/>
      <c r="I15" s="145"/>
      <c r="J15" s="145"/>
      <c r="K15" s="145"/>
      <c r="L15" s="145"/>
      <c r="M15" s="145"/>
      <c r="N15" s="145"/>
      <c r="O15" s="145"/>
      <c r="P15" s="145"/>
      <c r="Q15" s="145"/>
      <c r="R15" s="145"/>
      <c r="S15" s="145"/>
      <c r="T15" s="145"/>
      <c r="U15" s="145"/>
      <c r="V15" s="145"/>
      <c r="W15" s="145"/>
      <c r="X15" s="145"/>
      <c r="Y15" s="145"/>
      <c r="Z15" s="145"/>
      <c r="AA15" s="185">
        <v>0.8314869582860942</v>
      </c>
      <c r="AB15" s="185">
        <v>1.808466134672</v>
      </c>
    </row>
    <row r="16" spans="1:28" s="41" customFormat="1" ht="13.5">
      <c r="A16" s="56">
        <v>9</v>
      </c>
      <c r="B16" s="58" t="s">
        <v>35</v>
      </c>
      <c r="C16" s="145"/>
      <c r="D16" s="145">
        <v>0.251417665302527</v>
      </c>
      <c r="E16" s="145">
        <v>0.5585279194834999</v>
      </c>
      <c r="F16" s="145">
        <v>0.48493294842076823</v>
      </c>
      <c r="G16" s="145">
        <v>0.7273093873318547</v>
      </c>
      <c r="H16" s="145">
        <v>2.117873569365708</v>
      </c>
      <c r="I16" s="145"/>
      <c r="J16" s="145"/>
      <c r="K16" s="145">
        <v>16.283404138687132</v>
      </c>
      <c r="L16" s="145">
        <v>10.455300060047332</v>
      </c>
      <c r="M16" s="145">
        <v>11.379652346400794</v>
      </c>
      <c r="N16" s="145">
        <v>11.337435132531617</v>
      </c>
      <c r="O16" s="145">
        <v>12.283119201956294</v>
      </c>
      <c r="P16" s="145">
        <v>14.32453816780763</v>
      </c>
      <c r="Q16" s="145">
        <v>12.243205100919337</v>
      </c>
      <c r="R16" s="145">
        <v>10.667289291458545</v>
      </c>
      <c r="S16" s="145">
        <v>9.317574826300543</v>
      </c>
      <c r="T16" s="145">
        <v>4.146385290156658</v>
      </c>
      <c r="U16" s="145">
        <v>3.498071179268069</v>
      </c>
      <c r="V16" s="145">
        <v>4.253239619687266</v>
      </c>
      <c r="W16" s="145">
        <v>8.928439442472875</v>
      </c>
      <c r="X16" s="145">
        <v>7.772938335314722</v>
      </c>
      <c r="Y16" s="145">
        <v>6.7225624576449645</v>
      </c>
      <c r="Z16" s="145">
        <v>4.704840350127966</v>
      </c>
      <c r="AA16" s="185">
        <v>2.1199919652622925</v>
      </c>
      <c r="AB16" s="185"/>
    </row>
    <row r="17" spans="1:28" s="41" customFormat="1" ht="13.5">
      <c r="A17" s="56">
        <v>9.1</v>
      </c>
      <c r="B17" s="58" t="s">
        <v>27</v>
      </c>
      <c r="C17" s="145"/>
      <c r="D17" s="145"/>
      <c r="E17" s="145"/>
      <c r="F17" s="145"/>
      <c r="G17" s="145"/>
      <c r="H17" s="145"/>
      <c r="I17" s="145"/>
      <c r="J17" s="145"/>
      <c r="K17" s="145"/>
      <c r="L17" s="145"/>
      <c r="M17" s="145"/>
      <c r="N17" s="145"/>
      <c r="O17" s="145"/>
      <c r="P17" s="145"/>
      <c r="Q17" s="145"/>
      <c r="R17" s="145"/>
      <c r="S17" s="145"/>
      <c r="T17" s="145"/>
      <c r="U17" s="145"/>
      <c r="V17" s="145"/>
      <c r="W17" s="145">
        <v>2.627475148318913</v>
      </c>
      <c r="X17" s="145">
        <v>2.101834427094718</v>
      </c>
      <c r="Y17" s="145">
        <v>2.6362096669750725</v>
      </c>
      <c r="Z17" s="145">
        <v>2.1081464123845115</v>
      </c>
      <c r="AA17" s="185">
        <v>1.8064271804472694</v>
      </c>
      <c r="AB17" s="185">
        <v>2.87709660360083</v>
      </c>
    </row>
    <row r="18" spans="1:28" s="41" customFormat="1" ht="13.5">
      <c r="A18" s="56">
        <v>12</v>
      </c>
      <c r="B18" s="58" t="s">
        <v>36</v>
      </c>
      <c r="C18" s="145"/>
      <c r="D18" s="145"/>
      <c r="E18" s="145"/>
      <c r="F18" s="145"/>
      <c r="G18" s="145"/>
      <c r="H18" s="145"/>
      <c r="I18" s="145"/>
      <c r="J18" s="145"/>
      <c r="K18" s="145"/>
      <c r="L18" s="145"/>
      <c r="M18" s="145"/>
      <c r="N18" s="145"/>
      <c r="O18" s="145"/>
      <c r="P18" s="145"/>
      <c r="Q18" s="145"/>
      <c r="R18" s="145"/>
      <c r="S18" s="145"/>
      <c r="T18" s="145">
        <v>3.781671469309104</v>
      </c>
      <c r="U18" s="145">
        <v>3.6727779197894384</v>
      </c>
      <c r="V18" s="145">
        <v>3.5536714147938966</v>
      </c>
      <c r="W18" s="145">
        <v>2.5622033751856916</v>
      </c>
      <c r="X18" s="145"/>
      <c r="Y18" s="145"/>
      <c r="Z18" s="145"/>
      <c r="AA18" s="145"/>
      <c r="AB18" s="185"/>
    </row>
    <row r="19" spans="1:28" s="41" customFormat="1" ht="13.5">
      <c r="A19" s="56">
        <v>13</v>
      </c>
      <c r="B19" s="58" t="s">
        <v>37</v>
      </c>
      <c r="C19" s="145"/>
      <c r="D19" s="145"/>
      <c r="E19" s="145"/>
      <c r="F19" s="145"/>
      <c r="G19" s="145"/>
      <c r="H19" s="145"/>
      <c r="I19" s="145"/>
      <c r="J19" s="145"/>
      <c r="K19" s="145"/>
      <c r="L19" s="145"/>
      <c r="M19" s="145"/>
      <c r="N19" s="145"/>
      <c r="O19" s="145"/>
      <c r="P19" s="145"/>
      <c r="Q19" s="145"/>
      <c r="R19" s="145">
        <v>0.9713633471837918</v>
      </c>
      <c r="S19" s="145">
        <v>6.400576947168979</v>
      </c>
      <c r="T19" s="145">
        <v>7.026098984659933</v>
      </c>
      <c r="U19" s="145">
        <v>8.362208137689324</v>
      </c>
      <c r="V19" s="145">
        <v>6.282237193586211</v>
      </c>
      <c r="W19" s="145">
        <v>4.060487258471016</v>
      </c>
      <c r="X19" s="145">
        <v>7.092318436498757</v>
      </c>
      <c r="Y19" s="145">
        <v>11.316081478082646</v>
      </c>
      <c r="Z19" s="145">
        <v>14.270190973698062</v>
      </c>
      <c r="AA19" s="185">
        <v>11.5748661752108</v>
      </c>
      <c r="AB19" s="185">
        <v>11.250345322946</v>
      </c>
    </row>
    <row r="20" spans="1:28" s="41" customFormat="1" ht="13.5">
      <c r="A20" s="56">
        <v>14</v>
      </c>
      <c r="B20" s="58" t="s">
        <v>38</v>
      </c>
      <c r="C20" s="145"/>
      <c r="D20" s="145"/>
      <c r="E20" s="145"/>
      <c r="F20" s="145"/>
      <c r="G20" s="145"/>
      <c r="H20" s="145"/>
      <c r="I20" s="145"/>
      <c r="J20" s="145"/>
      <c r="K20" s="145"/>
      <c r="L20" s="145"/>
      <c r="M20" s="145"/>
      <c r="N20" s="145"/>
      <c r="O20" s="145"/>
      <c r="P20" s="145"/>
      <c r="Q20" s="145">
        <v>2.9483872250128114</v>
      </c>
      <c r="R20" s="145">
        <v>3.126335115694902</v>
      </c>
      <c r="S20" s="145"/>
      <c r="T20" s="145"/>
      <c r="U20" s="145"/>
      <c r="V20" s="145"/>
      <c r="W20" s="145"/>
      <c r="X20" s="145"/>
      <c r="Y20" s="145"/>
      <c r="Z20" s="145"/>
      <c r="AA20" s="145"/>
      <c r="AB20" s="185"/>
    </row>
    <row r="21" spans="1:28" s="41" customFormat="1" ht="13.5">
      <c r="A21" s="56">
        <v>15</v>
      </c>
      <c r="B21" s="58" t="s">
        <v>39</v>
      </c>
      <c r="C21" s="145"/>
      <c r="D21" s="145"/>
      <c r="E21" s="145"/>
      <c r="F21" s="145"/>
      <c r="G21" s="145"/>
      <c r="H21" s="145"/>
      <c r="I21" s="145"/>
      <c r="J21" s="145"/>
      <c r="K21" s="145"/>
      <c r="L21" s="145"/>
      <c r="M21" s="145"/>
      <c r="N21" s="145"/>
      <c r="O21" s="145"/>
      <c r="P21" s="145"/>
      <c r="Q21" s="145">
        <v>4.2248775504960285</v>
      </c>
      <c r="R21" s="145">
        <v>1.5829352409719815</v>
      </c>
      <c r="S21" s="145"/>
      <c r="T21" s="145">
        <v>2.5812604292523513</v>
      </c>
      <c r="U21" s="145">
        <v>2.7858800019827634</v>
      </c>
      <c r="V21" s="145">
        <v>2.87320673202569</v>
      </c>
      <c r="W21" s="145">
        <v>1.817147425720826</v>
      </c>
      <c r="X21" s="145">
        <v>0.8777635023110264</v>
      </c>
      <c r="Y21" s="145">
        <v>0.34709155216830867</v>
      </c>
      <c r="Z21" s="145">
        <v>0.24917939807853645</v>
      </c>
      <c r="AA21" s="185">
        <v>0.08796886098785948</v>
      </c>
      <c r="AB21" s="185">
        <v>0.128594318549565</v>
      </c>
    </row>
    <row r="22" spans="1:28" s="41" customFormat="1" ht="12" customHeight="1">
      <c r="A22" s="56">
        <v>16</v>
      </c>
      <c r="B22" s="58" t="s">
        <v>40</v>
      </c>
      <c r="C22" s="145"/>
      <c r="D22" s="145"/>
      <c r="E22" s="145"/>
      <c r="F22" s="145"/>
      <c r="G22" s="145"/>
      <c r="H22" s="145"/>
      <c r="I22" s="145"/>
      <c r="J22" s="145"/>
      <c r="K22" s="145"/>
      <c r="L22" s="145"/>
      <c r="M22" s="145"/>
      <c r="N22" s="145"/>
      <c r="O22" s="145"/>
      <c r="P22" s="145"/>
      <c r="Q22" s="145"/>
      <c r="R22" s="145">
        <v>1.042095354790671</v>
      </c>
      <c r="S22" s="145"/>
      <c r="T22" s="145"/>
      <c r="U22" s="145">
        <v>1.1148185333964447</v>
      </c>
      <c r="V22" s="145"/>
      <c r="W22" s="145">
        <v>2.7253307571629786</v>
      </c>
      <c r="X22" s="145">
        <v>2.748388678903289</v>
      </c>
      <c r="Y22" s="145">
        <v>1.767027845173131</v>
      </c>
      <c r="Z22" s="145">
        <v>1.2579258771931296</v>
      </c>
      <c r="AA22" s="185">
        <v>1.0972226973888117</v>
      </c>
      <c r="AB22" s="185">
        <v>0.698633705098151</v>
      </c>
    </row>
    <row r="23" spans="1:28" s="41" customFormat="1" ht="12" customHeight="1">
      <c r="A23" s="56">
        <v>17</v>
      </c>
      <c r="B23" s="58" t="s">
        <v>41</v>
      </c>
      <c r="C23" s="145"/>
      <c r="D23" s="145"/>
      <c r="E23" s="145"/>
      <c r="F23" s="145"/>
      <c r="G23" s="145"/>
      <c r="H23" s="145"/>
      <c r="I23" s="145"/>
      <c r="J23" s="145"/>
      <c r="K23" s="145"/>
      <c r="L23" s="145"/>
      <c r="M23" s="145"/>
      <c r="N23" s="145"/>
      <c r="O23" s="145"/>
      <c r="P23" s="145"/>
      <c r="Q23" s="145"/>
      <c r="R23" s="145"/>
      <c r="S23" s="145"/>
      <c r="T23" s="145"/>
      <c r="U23" s="145"/>
      <c r="V23" s="145">
        <v>2.4921076550542227</v>
      </c>
      <c r="W23" s="145"/>
      <c r="X23" s="145"/>
      <c r="Y23" s="145"/>
      <c r="Z23" s="145"/>
      <c r="AA23" s="145"/>
      <c r="AB23" s="185"/>
    </row>
    <row r="24" spans="1:28" s="41" customFormat="1" ht="12" customHeight="1">
      <c r="A24" s="56">
        <v>34.2</v>
      </c>
      <c r="B24" s="58" t="s">
        <v>44</v>
      </c>
      <c r="C24" s="145">
        <v>0.841134904408336</v>
      </c>
      <c r="D24" s="145"/>
      <c r="E24" s="145"/>
      <c r="F24" s="145"/>
      <c r="G24" s="145"/>
      <c r="H24" s="145"/>
      <c r="I24" s="145"/>
      <c r="J24" s="145"/>
      <c r="K24" s="145"/>
      <c r="L24" s="145"/>
      <c r="M24" s="145"/>
      <c r="N24" s="145"/>
      <c r="O24" s="145"/>
      <c r="P24" s="145"/>
      <c r="Q24" s="145"/>
      <c r="R24" s="145"/>
      <c r="S24" s="145"/>
      <c r="T24" s="145"/>
      <c r="U24" s="145"/>
      <c r="V24" s="145"/>
      <c r="W24" s="145"/>
      <c r="X24" s="145"/>
      <c r="Y24" s="145"/>
      <c r="Z24" s="145"/>
      <c r="AA24" s="145"/>
      <c r="AB24" s="185"/>
    </row>
    <row r="25" spans="1:28" s="41" customFormat="1" ht="12" customHeight="1">
      <c r="A25" s="56"/>
      <c r="B25" s="58" t="s">
        <v>199</v>
      </c>
      <c r="C25" s="145"/>
      <c r="D25" s="145"/>
      <c r="E25" s="145"/>
      <c r="F25" s="145"/>
      <c r="G25" s="145"/>
      <c r="H25" s="145"/>
      <c r="I25" s="145"/>
      <c r="J25" s="145"/>
      <c r="K25" s="145"/>
      <c r="L25" s="145"/>
      <c r="M25" s="145"/>
      <c r="N25" s="145"/>
      <c r="O25" s="145"/>
      <c r="P25" s="145"/>
      <c r="Q25" s="145"/>
      <c r="R25" s="145"/>
      <c r="S25" s="145"/>
      <c r="T25" s="145"/>
      <c r="U25" s="145"/>
      <c r="V25" s="145"/>
      <c r="W25" s="145"/>
      <c r="X25" s="145"/>
      <c r="Y25" s="145"/>
      <c r="Z25" s="145"/>
      <c r="AA25" s="185">
        <v>0.5287616172585624</v>
      </c>
      <c r="AB25" s="185"/>
    </row>
    <row r="26" spans="1:28" s="41" customFormat="1" ht="12" customHeight="1">
      <c r="A26" s="56">
        <v>35</v>
      </c>
      <c r="B26" s="58" t="s">
        <v>42</v>
      </c>
      <c r="C26" s="145">
        <v>4.311488934323326</v>
      </c>
      <c r="D26" s="145"/>
      <c r="E26" s="145">
        <v>1.6189014695920256</v>
      </c>
      <c r="F26" s="145"/>
      <c r="G26" s="145"/>
      <c r="H26" s="145">
        <v>1.9641138089635257</v>
      </c>
      <c r="I26" s="145"/>
      <c r="J26" s="145">
        <v>0.689851869017273</v>
      </c>
      <c r="K26" s="145"/>
      <c r="L26" s="145"/>
      <c r="M26" s="145"/>
      <c r="N26" s="145"/>
      <c r="O26" s="145"/>
      <c r="P26" s="145">
        <v>1.5497609136881214</v>
      </c>
      <c r="Q26" s="145"/>
      <c r="R26" s="145">
        <v>1.5800902642443815</v>
      </c>
      <c r="S26" s="145">
        <v>2.898483240926441</v>
      </c>
      <c r="T26" s="145">
        <v>2.621550216235895</v>
      </c>
      <c r="U26" s="145">
        <v>2.7552152027424337</v>
      </c>
      <c r="V26" s="145">
        <v>1.851237681581753</v>
      </c>
      <c r="W26" s="145">
        <v>3.0694389646460176</v>
      </c>
      <c r="X26" s="145">
        <v>4.1794657184439625</v>
      </c>
      <c r="Y26" s="145">
        <v>0.5062334772761761</v>
      </c>
      <c r="Z26" s="145">
        <v>3.6682728702570313</v>
      </c>
      <c r="AA26" s="185">
        <v>1.0674819734968826</v>
      </c>
      <c r="AB26" s="185">
        <v>2.63168446559794</v>
      </c>
    </row>
    <row r="27" spans="1:27" s="41" customFormat="1" ht="6" customHeight="1">
      <c r="A27" s="56"/>
      <c r="B27" s="57"/>
      <c r="C27" s="58"/>
      <c r="D27" s="145"/>
      <c r="E27" s="145"/>
      <c r="F27" s="145"/>
      <c r="G27" s="145"/>
      <c r="H27" s="145"/>
      <c r="I27" s="145"/>
      <c r="J27" s="145"/>
      <c r="K27" s="145"/>
      <c r="L27" s="145"/>
      <c r="M27" s="145"/>
      <c r="N27" s="145"/>
      <c r="O27" s="145"/>
      <c r="P27" s="145"/>
      <c r="Q27" s="145"/>
      <c r="R27" s="145"/>
      <c r="S27" s="145"/>
      <c r="T27" s="145"/>
      <c r="U27" s="145"/>
      <c r="V27" s="145"/>
      <c r="W27" s="145"/>
      <c r="X27" s="145"/>
      <c r="Y27" s="145"/>
      <c r="Z27" s="145"/>
      <c r="AA27" s="145"/>
    </row>
    <row r="28" spans="1:28" s="41" customFormat="1" ht="18" customHeight="1">
      <c r="A28" s="201"/>
      <c r="B28" s="204" t="s">
        <v>0</v>
      </c>
      <c r="C28" s="202">
        <f aca="true" t="shared" si="0" ref="C28:H28">SUM(C7:C26)</f>
        <v>99.99999999999999</v>
      </c>
      <c r="D28" s="202">
        <f t="shared" si="0"/>
        <v>100</v>
      </c>
      <c r="E28" s="202">
        <f t="shared" si="0"/>
        <v>100</v>
      </c>
      <c r="F28" s="202">
        <f t="shared" si="0"/>
        <v>99.99999999999999</v>
      </c>
      <c r="G28" s="202">
        <f t="shared" si="0"/>
        <v>100.00000000000001</v>
      </c>
      <c r="H28" s="202">
        <f t="shared" si="0"/>
        <v>100.00000000000001</v>
      </c>
      <c r="I28" s="202"/>
      <c r="J28" s="202">
        <f aca="true" t="shared" si="1" ref="J28:AA28">SUM(J7:J26)</f>
        <v>100</v>
      </c>
      <c r="K28" s="202">
        <f t="shared" si="1"/>
        <v>100</v>
      </c>
      <c r="L28" s="202">
        <f t="shared" si="1"/>
        <v>100</v>
      </c>
      <c r="M28" s="202">
        <f t="shared" si="1"/>
        <v>99.99999999999999</v>
      </c>
      <c r="N28" s="202">
        <f t="shared" si="1"/>
        <v>100</v>
      </c>
      <c r="O28" s="202">
        <f t="shared" si="1"/>
        <v>100</v>
      </c>
      <c r="P28" s="202">
        <f t="shared" si="1"/>
        <v>99.99999999999999</v>
      </c>
      <c r="Q28" s="202">
        <f t="shared" si="1"/>
        <v>100</v>
      </c>
      <c r="R28" s="202">
        <f t="shared" si="1"/>
        <v>100</v>
      </c>
      <c r="S28" s="202">
        <f t="shared" si="1"/>
        <v>99.99999999999999</v>
      </c>
      <c r="T28" s="202">
        <f t="shared" si="1"/>
        <v>100</v>
      </c>
      <c r="U28" s="202">
        <f t="shared" si="1"/>
        <v>100</v>
      </c>
      <c r="V28" s="202">
        <f t="shared" si="1"/>
        <v>100</v>
      </c>
      <c r="W28" s="202">
        <f t="shared" si="1"/>
        <v>100</v>
      </c>
      <c r="X28" s="202">
        <f t="shared" si="1"/>
        <v>100</v>
      </c>
      <c r="Y28" s="202">
        <f t="shared" si="1"/>
        <v>100</v>
      </c>
      <c r="Z28" s="202">
        <f t="shared" si="1"/>
        <v>99.99999999999999</v>
      </c>
      <c r="AA28" s="202">
        <f t="shared" si="1"/>
        <v>100</v>
      </c>
      <c r="AB28" s="202">
        <f>SUM(AB7:AB26)</f>
        <v>99.99999999999999</v>
      </c>
    </row>
    <row r="29" spans="1:27" ht="5.25" customHeight="1">
      <c r="A29" s="56"/>
      <c r="C29" s="146"/>
      <c r="D29" s="146"/>
      <c r="E29" s="146"/>
      <c r="F29" s="146"/>
      <c r="G29" s="146"/>
      <c r="H29" s="146"/>
      <c r="I29" s="146"/>
      <c r="J29" s="146"/>
      <c r="K29" s="146"/>
      <c r="L29" s="146"/>
      <c r="M29" s="146"/>
      <c r="N29" s="146"/>
      <c r="O29" s="146"/>
      <c r="P29" s="146"/>
      <c r="Q29" s="146"/>
      <c r="R29" s="146"/>
      <c r="S29" s="146"/>
      <c r="T29" s="146"/>
      <c r="U29" s="146"/>
      <c r="V29" s="146"/>
      <c r="W29" s="146"/>
      <c r="X29" s="146"/>
      <c r="Y29" s="146"/>
      <c r="Z29" s="146"/>
      <c r="AA29" s="146"/>
    </row>
    <row r="30" spans="1:28" ht="18.75" customHeight="1">
      <c r="A30" s="28"/>
      <c r="B30" s="28" t="s">
        <v>45</v>
      </c>
      <c r="C30" s="147">
        <v>71.3330642312932</v>
      </c>
      <c r="D30" s="147">
        <v>66.90184383750955</v>
      </c>
      <c r="E30" s="147">
        <v>87.06924882629107</v>
      </c>
      <c r="F30" s="147">
        <v>82.59934093559967</v>
      </c>
      <c r="G30" s="147">
        <v>77.61220005656232</v>
      </c>
      <c r="H30" s="147">
        <v>76.13545065910195</v>
      </c>
      <c r="I30" s="147"/>
      <c r="J30" s="147">
        <v>54.47227864289476</v>
      </c>
      <c r="K30" s="147">
        <v>67.09425989382667</v>
      </c>
      <c r="L30" s="147">
        <v>51.03946441155743</v>
      </c>
      <c r="M30" s="147">
        <v>50.4432097170177</v>
      </c>
      <c r="N30" s="147">
        <v>55.01425935245764</v>
      </c>
      <c r="O30" s="147">
        <v>42.932891194431676</v>
      </c>
      <c r="P30" s="147">
        <v>46.32584102294732</v>
      </c>
      <c r="Q30" s="147">
        <v>45.86055663717427</v>
      </c>
      <c r="R30" s="147">
        <v>43.525758202463074</v>
      </c>
      <c r="S30" s="147">
        <v>37.276407304511494</v>
      </c>
      <c r="T30" s="147">
        <v>40.18281068307723</v>
      </c>
      <c r="U30" s="147">
        <v>37.399359622615464</v>
      </c>
      <c r="V30" s="147">
        <v>37.44370383714646</v>
      </c>
      <c r="W30" s="147">
        <v>32.85198058418344</v>
      </c>
      <c r="X30" s="147">
        <v>31.541083337436472</v>
      </c>
      <c r="Y30" s="147">
        <v>42.684240779606185</v>
      </c>
      <c r="Z30" s="147">
        <v>44.32271044294446</v>
      </c>
      <c r="AA30" s="147">
        <v>41.630734190521615</v>
      </c>
      <c r="AB30" s="147">
        <v>42.92657658393397</v>
      </c>
    </row>
    <row r="31" ht="12.75">
      <c r="A31" s="56"/>
    </row>
    <row r="32" spans="1:28" s="48" customFormat="1" ht="13.5" customHeight="1">
      <c r="A32" s="56"/>
      <c r="B32" s="78" t="s">
        <v>178</v>
      </c>
      <c r="C32" s="46"/>
      <c r="D32" s="47"/>
      <c r="E32" s="47"/>
      <c r="F32" s="47"/>
      <c r="G32" s="47"/>
      <c r="H32" s="47"/>
      <c r="I32" s="47"/>
      <c r="J32" s="47"/>
      <c r="K32" s="47"/>
      <c r="L32" s="47"/>
      <c r="M32" s="47"/>
      <c r="N32" s="47"/>
      <c r="O32" s="47"/>
      <c r="P32" s="47"/>
      <c r="Q32" s="47"/>
      <c r="R32" s="47"/>
      <c r="S32" s="47"/>
      <c r="T32" s="47"/>
      <c r="U32" s="47"/>
      <c r="V32" s="47"/>
      <c r="W32" s="47"/>
      <c r="X32" s="47"/>
      <c r="Y32" s="47"/>
      <c r="Z32" s="47"/>
      <c r="AA32" s="47"/>
      <c r="AB32" s="47"/>
    </row>
    <row r="33" spans="1:28" s="45" customFormat="1" ht="3.75" customHeight="1">
      <c r="A33" s="56"/>
      <c r="B33" s="49"/>
      <c r="M33" s="50"/>
      <c r="N33" s="50"/>
      <c r="O33" s="50"/>
      <c r="P33" s="50"/>
      <c r="Q33" s="50"/>
      <c r="AA33" s="50"/>
      <c r="AB33" s="50"/>
    </row>
    <row r="34" spans="1:28" s="54" customFormat="1" ht="18" customHeight="1">
      <c r="A34" s="51"/>
      <c r="B34" s="188" t="s">
        <v>221</v>
      </c>
      <c r="C34" s="52">
        <v>1919</v>
      </c>
      <c r="D34" s="52">
        <v>1922</v>
      </c>
      <c r="E34" s="52">
        <v>1925</v>
      </c>
      <c r="F34" s="52">
        <v>1928</v>
      </c>
      <c r="G34" s="52">
        <v>1931</v>
      </c>
      <c r="H34" s="52">
        <v>1935</v>
      </c>
      <c r="I34" s="52">
        <v>1939</v>
      </c>
      <c r="J34" s="52">
        <v>1943</v>
      </c>
      <c r="K34" s="52">
        <v>1947</v>
      </c>
      <c r="L34" s="53">
        <v>1951</v>
      </c>
      <c r="M34" s="53">
        <v>1955</v>
      </c>
      <c r="N34" s="53">
        <v>1959</v>
      </c>
      <c r="O34" s="53">
        <v>1963</v>
      </c>
      <c r="P34" s="53">
        <v>1967</v>
      </c>
      <c r="Q34" s="52">
        <v>1971</v>
      </c>
      <c r="R34" s="52">
        <v>1975</v>
      </c>
      <c r="S34" s="52">
        <v>1979</v>
      </c>
      <c r="T34" s="52">
        <v>1983</v>
      </c>
      <c r="U34" s="52">
        <v>1987</v>
      </c>
      <c r="V34" s="52">
        <v>1991</v>
      </c>
      <c r="W34" s="52">
        <v>1995</v>
      </c>
      <c r="X34" s="52">
        <v>1999</v>
      </c>
      <c r="Y34" s="52">
        <v>2003</v>
      </c>
      <c r="Z34" s="53">
        <v>2007</v>
      </c>
      <c r="AA34" s="53">
        <v>2011</v>
      </c>
      <c r="AB34" s="53">
        <v>2015</v>
      </c>
    </row>
    <row r="35" spans="1:27" s="150" customFormat="1" ht="3" customHeight="1">
      <c r="A35" s="107"/>
      <c r="B35" s="131"/>
      <c r="C35" s="109"/>
      <c r="D35" s="109"/>
      <c r="E35" s="109"/>
      <c r="F35" s="109"/>
      <c r="G35" s="109"/>
      <c r="H35" s="109"/>
      <c r="I35" s="109"/>
      <c r="J35" s="109"/>
      <c r="K35" s="109"/>
      <c r="L35" s="109"/>
      <c r="M35" s="109"/>
      <c r="N35" s="109"/>
      <c r="O35" s="109"/>
      <c r="P35" s="109"/>
      <c r="Q35" s="109"/>
      <c r="R35" s="109"/>
      <c r="S35" s="109"/>
      <c r="T35" s="109"/>
      <c r="U35" s="109"/>
      <c r="V35" s="109"/>
      <c r="W35" s="109"/>
      <c r="X35" s="109"/>
      <c r="Y35" s="109"/>
      <c r="Z35" s="109"/>
      <c r="AA35" s="109"/>
    </row>
    <row r="36" spans="1:28" s="41" customFormat="1" ht="13.5">
      <c r="A36" s="56">
        <v>1</v>
      </c>
      <c r="B36" s="58" t="s">
        <v>202</v>
      </c>
      <c r="C36" s="148">
        <v>9</v>
      </c>
      <c r="D36" s="148">
        <v>8</v>
      </c>
      <c r="E36" s="148">
        <v>8</v>
      </c>
      <c r="F36" s="148">
        <v>8</v>
      </c>
      <c r="G36" s="148">
        <v>7</v>
      </c>
      <c r="H36" s="148">
        <v>6</v>
      </c>
      <c r="I36" s="148">
        <v>6</v>
      </c>
      <c r="J36" s="148">
        <v>8</v>
      </c>
      <c r="K36" s="148">
        <v>6</v>
      </c>
      <c r="L36" s="148">
        <v>7</v>
      </c>
      <c r="M36" s="148">
        <v>6</v>
      </c>
      <c r="N36" s="148">
        <v>6</v>
      </c>
      <c r="O36" s="148">
        <v>6</v>
      </c>
      <c r="P36" s="148">
        <v>6</v>
      </c>
      <c r="Q36" s="148">
        <v>5</v>
      </c>
      <c r="R36" s="148">
        <v>5</v>
      </c>
      <c r="S36" s="148">
        <v>5</v>
      </c>
      <c r="T36" s="148">
        <v>7</v>
      </c>
      <c r="U36" s="148">
        <v>6</v>
      </c>
      <c r="V36" s="148">
        <v>5</v>
      </c>
      <c r="W36" s="148">
        <v>5</v>
      </c>
      <c r="X36" s="148">
        <v>5</v>
      </c>
      <c r="Y36" s="148">
        <v>4</v>
      </c>
      <c r="Z36" s="148">
        <v>3</v>
      </c>
      <c r="AA36" s="186">
        <v>3</v>
      </c>
      <c r="AB36" s="216">
        <v>5</v>
      </c>
    </row>
    <row r="37" spans="1:28" s="41" customFormat="1" ht="13.5">
      <c r="A37" s="56">
        <v>2</v>
      </c>
      <c r="B37" s="58" t="s">
        <v>30</v>
      </c>
      <c r="C37" s="148"/>
      <c r="D37" s="148"/>
      <c r="E37" s="148"/>
      <c r="F37" s="148"/>
      <c r="G37" s="148"/>
      <c r="H37" s="148"/>
      <c r="I37" s="148"/>
      <c r="J37" s="148"/>
      <c r="K37" s="148"/>
      <c r="L37" s="148">
        <v>1</v>
      </c>
      <c r="M37" s="148"/>
      <c r="N37" s="148">
        <v>1</v>
      </c>
      <c r="O37" s="148">
        <v>1</v>
      </c>
      <c r="P37" s="148">
        <v>1</v>
      </c>
      <c r="Q37" s="148">
        <v>1</v>
      </c>
      <c r="R37" s="148">
        <v>1</v>
      </c>
      <c r="S37" s="148"/>
      <c r="T37" s="148"/>
      <c r="U37" s="148"/>
      <c r="V37" s="148"/>
      <c r="W37" s="148">
        <v>1</v>
      </c>
      <c r="X37" s="148">
        <v>1</v>
      </c>
      <c r="Y37" s="148"/>
      <c r="Z37" s="148">
        <v>1</v>
      </c>
      <c r="AA37" s="186">
        <v>1</v>
      </c>
      <c r="AB37" s="216">
        <v>1</v>
      </c>
    </row>
    <row r="38" spans="1:28" s="41" customFormat="1" ht="13.5">
      <c r="A38" s="56">
        <v>3</v>
      </c>
      <c r="B38" s="58" t="s">
        <v>43</v>
      </c>
      <c r="C38" s="148">
        <v>3</v>
      </c>
      <c r="D38" s="148">
        <v>3</v>
      </c>
      <c r="E38" s="148">
        <v>4</v>
      </c>
      <c r="F38" s="148">
        <v>4</v>
      </c>
      <c r="G38" s="148">
        <v>4</v>
      </c>
      <c r="H38" s="148">
        <v>4</v>
      </c>
      <c r="I38" s="148">
        <v>2</v>
      </c>
      <c r="J38" s="148">
        <v>3</v>
      </c>
      <c r="K38" s="148">
        <v>3</v>
      </c>
      <c r="L38" s="148">
        <v>4</v>
      </c>
      <c r="M38" s="148">
        <v>5</v>
      </c>
      <c r="N38" s="148">
        <v>5</v>
      </c>
      <c r="O38" s="148">
        <v>4</v>
      </c>
      <c r="P38" s="148">
        <v>4</v>
      </c>
      <c r="Q38" s="148">
        <v>4</v>
      </c>
      <c r="R38" s="148">
        <v>5</v>
      </c>
      <c r="S38" s="148">
        <v>5</v>
      </c>
      <c r="T38" s="148">
        <v>5</v>
      </c>
      <c r="U38" s="148">
        <v>6</v>
      </c>
      <c r="V38" s="148">
        <v>5</v>
      </c>
      <c r="W38" s="148">
        <v>5</v>
      </c>
      <c r="X38" s="148">
        <v>5</v>
      </c>
      <c r="Y38" s="148">
        <v>4</v>
      </c>
      <c r="Z38" s="148">
        <v>4</v>
      </c>
      <c r="AA38" s="186">
        <v>6</v>
      </c>
      <c r="AB38" s="216">
        <v>5</v>
      </c>
    </row>
    <row r="39" spans="1:28" s="41" customFormat="1" ht="13.5">
      <c r="A39" s="56">
        <v>4</v>
      </c>
      <c r="B39" s="58" t="s">
        <v>31</v>
      </c>
      <c r="C39" s="148"/>
      <c r="D39" s="148">
        <v>1</v>
      </c>
      <c r="E39" s="148">
        <v>1</v>
      </c>
      <c r="F39" s="148">
        <v>2</v>
      </c>
      <c r="G39" s="148">
        <v>1</v>
      </c>
      <c r="H39" s="148">
        <v>2</v>
      </c>
      <c r="I39" s="148">
        <v>2</v>
      </c>
      <c r="J39" s="148">
        <v>2</v>
      </c>
      <c r="K39" s="148">
        <v>1</v>
      </c>
      <c r="L39" s="148">
        <v>1</v>
      </c>
      <c r="M39" s="148">
        <v>1</v>
      </c>
      <c r="N39" s="148">
        <v>1</v>
      </c>
      <c r="O39" s="148">
        <v>1</v>
      </c>
      <c r="P39" s="148">
        <v>1</v>
      </c>
      <c r="Q39" s="148">
        <v>1</v>
      </c>
      <c r="R39" s="148">
        <v>1</v>
      </c>
      <c r="S39" s="148">
        <v>1</v>
      </c>
      <c r="T39" s="148">
        <v>1</v>
      </c>
      <c r="U39" s="148">
        <v>1</v>
      </c>
      <c r="V39" s="148">
        <v>1</v>
      </c>
      <c r="W39" s="148">
        <v>1</v>
      </c>
      <c r="X39" s="148">
        <v>2</v>
      </c>
      <c r="Y39" s="148">
        <v>4</v>
      </c>
      <c r="Z39" s="148">
        <v>5</v>
      </c>
      <c r="AA39" s="186">
        <v>4</v>
      </c>
      <c r="AB39" s="216">
        <v>4</v>
      </c>
    </row>
    <row r="40" spans="1:27" s="41" customFormat="1" ht="13.5">
      <c r="A40" s="56">
        <v>5</v>
      </c>
      <c r="B40" s="58" t="s">
        <v>32</v>
      </c>
      <c r="C40" s="148">
        <v>4</v>
      </c>
      <c r="D40" s="148">
        <v>4</v>
      </c>
      <c r="E40" s="148">
        <v>3</v>
      </c>
      <c r="F40" s="148">
        <v>2</v>
      </c>
      <c r="G40" s="148">
        <v>3</v>
      </c>
      <c r="H40" s="148">
        <v>3</v>
      </c>
      <c r="I40" s="148">
        <v>3</v>
      </c>
      <c r="J40" s="148">
        <v>3</v>
      </c>
      <c r="K40" s="148">
        <v>3</v>
      </c>
      <c r="L40" s="148">
        <v>2</v>
      </c>
      <c r="M40" s="148">
        <v>2</v>
      </c>
      <c r="N40" s="148">
        <v>2</v>
      </c>
      <c r="O40" s="148">
        <v>2</v>
      </c>
      <c r="P40" s="148">
        <v>2</v>
      </c>
      <c r="Q40" s="148">
        <v>2</v>
      </c>
      <c r="R40" s="148">
        <v>2</v>
      </c>
      <c r="S40" s="148">
        <v>3</v>
      </c>
      <c r="T40" s="148">
        <v>3</v>
      </c>
      <c r="U40" s="148">
        <v>3</v>
      </c>
      <c r="V40" s="148">
        <v>4</v>
      </c>
      <c r="W40" s="148">
        <v>3</v>
      </c>
      <c r="X40" s="148">
        <v>2</v>
      </c>
      <c r="Y40" s="148">
        <v>2</v>
      </c>
      <c r="Z40" s="148">
        <v>1</v>
      </c>
      <c r="AA40" s="186">
        <v>1</v>
      </c>
    </row>
    <row r="41" spans="1:28" s="41" customFormat="1" ht="13.5">
      <c r="A41" s="56"/>
      <c r="B41" s="58" t="s">
        <v>198</v>
      </c>
      <c r="C41" s="148"/>
      <c r="D41" s="148"/>
      <c r="E41" s="148"/>
      <c r="F41" s="148"/>
      <c r="G41" s="148"/>
      <c r="H41" s="148"/>
      <c r="I41" s="148"/>
      <c r="J41" s="148"/>
      <c r="K41" s="148"/>
      <c r="L41" s="148"/>
      <c r="M41" s="148"/>
      <c r="N41" s="148"/>
      <c r="O41" s="148"/>
      <c r="P41" s="148"/>
      <c r="Q41" s="148"/>
      <c r="R41" s="148"/>
      <c r="S41" s="148"/>
      <c r="T41" s="148"/>
      <c r="U41" s="148"/>
      <c r="V41" s="148"/>
      <c r="W41" s="148"/>
      <c r="X41" s="148"/>
      <c r="Y41" s="148"/>
      <c r="Z41" s="148"/>
      <c r="AA41" s="186">
        <v>1</v>
      </c>
      <c r="AB41" s="216">
        <v>1</v>
      </c>
    </row>
    <row r="42" spans="1:27" s="41" customFormat="1" ht="13.5">
      <c r="A42" s="56">
        <v>9</v>
      </c>
      <c r="B42" s="58" t="s">
        <v>35</v>
      </c>
      <c r="C42" s="148"/>
      <c r="D42" s="148"/>
      <c r="E42" s="148"/>
      <c r="F42" s="148"/>
      <c r="G42" s="148"/>
      <c r="H42" s="148"/>
      <c r="I42" s="148">
        <v>2</v>
      </c>
      <c r="J42" s="148"/>
      <c r="K42" s="148">
        <v>3</v>
      </c>
      <c r="L42" s="148">
        <v>1</v>
      </c>
      <c r="M42" s="148">
        <v>2</v>
      </c>
      <c r="N42" s="148">
        <v>1</v>
      </c>
      <c r="O42" s="148">
        <v>2</v>
      </c>
      <c r="P42" s="148">
        <v>2</v>
      </c>
      <c r="Q42" s="148">
        <v>2</v>
      </c>
      <c r="R42" s="148">
        <v>2</v>
      </c>
      <c r="S42" s="148">
        <v>1</v>
      </c>
      <c r="T42" s="148"/>
      <c r="U42" s="148"/>
      <c r="V42" s="148">
        <v>1</v>
      </c>
      <c r="W42" s="148">
        <v>1</v>
      </c>
      <c r="X42" s="148">
        <v>1</v>
      </c>
      <c r="Y42" s="148">
        <v>2</v>
      </c>
      <c r="Z42" s="148">
        <v>1</v>
      </c>
      <c r="AA42" s="148"/>
    </row>
    <row r="43" spans="1:28" s="41" customFormat="1" ht="13.5">
      <c r="A43" s="56">
        <v>13</v>
      </c>
      <c r="B43" s="58" t="s">
        <v>37</v>
      </c>
      <c r="C43" s="148"/>
      <c r="D43" s="148"/>
      <c r="E43" s="148"/>
      <c r="F43" s="148"/>
      <c r="G43" s="148"/>
      <c r="H43" s="148"/>
      <c r="I43" s="148"/>
      <c r="J43" s="148"/>
      <c r="K43" s="148"/>
      <c r="L43" s="148"/>
      <c r="M43" s="148"/>
      <c r="N43" s="148"/>
      <c r="O43" s="148"/>
      <c r="P43" s="148"/>
      <c r="Q43" s="148"/>
      <c r="R43" s="148"/>
      <c r="S43" s="148">
        <v>1</v>
      </c>
      <c r="T43" s="148">
        <v>1</v>
      </c>
      <c r="U43" s="148">
        <v>1</v>
      </c>
      <c r="V43" s="148">
        <v>1</v>
      </c>
      <c r="W43" s="148">
        <v>1</v>
      </c>
      <c r="X43" s="148">
        <v>1</v>
      </c>
      <c r="Y43" s="148">
        <v>2</v>
      </c>
      <c r="Z43" s="148">
        <v>3</v>
      </c>
      <c r="AA43" s="186">
        <v>2</v>
      </c>
      <c r="AB43" s="216">
        <v>2</v>
      </c>
    </row>
    <row r="44" spans="1:27" s="41" customFormat="1" ht="13.5">
      <c r="A44" s="56">
        <v>15</v>
      </c>
      <c r="B44" s="58" t="s">
        <v>39</v>
      </c>
      <c r="C44" s="148"/>
      <c r="D44" s="148"/>
      <c r="E44" s="148"/>
      <c r="F44" s="148"/>
      <c r="G44" s="148"/>
      <c r="H44" s="148"/>
      <c r="I44" s="148"/>
      <c r="J44" s="148"/>
      <c r="K44" s="148"/>
      <c r="L44" s="148"/>
      <c r="M44" s="148"/>
      <c r="N44" s="148"/>
      <c r="O44" s="148"/>
      <c r="P44" s="148"/>
      <c r="Q44" s="148">
        <v>1</v>
      </c>
      <c r="R44" s="148"/>
      <c r="S44" s="148"/>
      <c r="T44" s="148"/>
      <c r="U44" s="148"/>
      <c r="V44" s="148"/>
      <c r="W44" s="148"/>
      <c r="X44" s="148"/>
      <c r="Y44" s="148"/>
      <c r="Z44" s="148"/>
      <c r="AA44" s="148"/>
    </row>
    <row r="45" spans="3:27" ht="4.5" customHeight="1">
      <c r="C45" s="149"/>
      <c r="D45" s="149"/>
      <c r="E45" s="149"/>
      <c r="F45" s="149"/>
      <c r="G45" s="149"/>
      <c r="H45" s="149"/>
      <c r="I45" s="149"/>
      <c r="J45" s="149"/>
      <c r="K45" s="149"/>
      <c r="L45" s="149"/>
      <c r="M45" s="149"/>
      <c r="N45" s="149"/>
      <c r="O45" s="149"/>
      <c r="P45" s="149"/>
      <c r="Q45" s="149"/>
      <c r="R45" s="149"/>
      <c r="S45" s="149"/>
      <c r="T45" s="149"/>
      <c r="U45" s="149"/>
      <c r="V45" s="149"/>
      <c r="W45" s="149"/>
      <c r="X45" s="149"/>
      <c r="Y45" s="149"/>
      <c r="Z45" s="149"/>
      <c r="AA45" s="149"/>
    </row>
    <row r="46" spans="1:28" ht="18.75" customHeight="1">
      <c r="A46" s="28"/>
      <c r="B46" s="28" t="s">
        <v>0</v>
      </c>
      <c r="C46" s="130">
        <v>16</v>
      </c>
      <c r="D46" s="130">
        <v>16</v>
      </c>
      <c r="E46" s="130">
        <v>16</v>
      </c>
      <c r="F46" s="130">
        <v>16</v>
      </c>
      <c r="G46" s="130">
        <v>15</v>
      </c>
      <c r="H46" s="130">
        <v>15</v>
      </c>
      <c r="I46" s="130">
        <v>15</v>
      </c>
      <c r="J46" s="130">
        <v>16</v>
      </c>
      <c r="K46" s="130">
        <v>16</v>
      </c>
      <c r="L46" s="130">
        <v>16</v>
      </c>
      <c r="M46" s="130">
        <v>16</v>
      </c>
      <c r="N46" s="130">
        <v>16</v>
      </c>
      <c r="O46" s="130">
        <v>16</v>
      </c>
      <c r="P46" s="130">
        <v>16</v>
      </c>
      <c r="Q46" s="130">
        <v>16</v>
      </c>
      <c r="R46" s="130">
        <v>16</v>
      </c>
      <c r="S46" s="130">
        <v>16</v>
      </c>
      <c r="T46" s="130">
        <v>17</v>
      </c>
      <c r="U46" s="130">
        <v>17</v>
      </c>
      <c r="V46" s="130">
        <v>17</v>
      </c>
      <c r="W46" s="130">
        <v>17</v>
      </c>
      <c r="X46" s="130">
        <v>17</v>
      </c>
      <c r="Y46" s="130">
        <v>18</v>
      </c>
      <c r="Z46" s="130">
        <v>18</v>
      </c>
      <c r="AA46" s="130">
        <v>18</v>
      </c>
      <c r="AB46" s="130">
        <f>SUM(AB36:AB44)</f>
        <v>18</v>
      </c>
    </row>
    <row r="48" s="81" customFormat="1" ht="12.75" customHeight="1">
      <c r="B48" s="33" t="s">
        <v>179</v>
      </c>
    </row>
    <row r="49" spans="2:5" s="56" customFormat="1" ht="11.25" customHeight="1">
      <c r="B49" s="180">
        <v>1919</v>
      </c>
      <c r="D49" s="56" t="s">
        <v>42</v>
      </c>
      <c r="E49" s="56" t="s">
        <v>96</v>
      </c>
    </row>
    <row r="50" spans="2:5" s="56" customFormat="1" ht="11.25" customHeight="1">
      <c r="B50" s="180">
        <v>1925</v>
      </c>
      <c r="D50" s="56" t="s">
        <v>42</v>
      </c>
      <c r="E50" s="56" t="s">
        <v>97</v>
      </c>
    </row>
    <row r="51" spans="2:5" s="56" customFormat="1" ht="11.25" customHeight="1">
      <c r="B51" s="180">
        <v>1925</v>
      </c>
      <c r="D51" s="56" t="s">
        <v>42</v>
      </c>
      <c r="E51" s="56" t="s">
        <v>118</v>
      </c>
    </row>
    <row r="52" spans="2:5" s="56" customFormat="1" ht="11.25" customHeight="1">
      <c r="B52" s="180">
        <v>1935</v>
      </c>
      <c r="D52" s="56" t="s">
        <v>42</v>
      </c>
      <c r="E52" s="56" t="s">
        <v>98</v>
      </c>
    </row>
    <row r="53" spans="2:5" s="56" customFormat="1" ht="11.25" customHeight="1">
      <c r="B53" s="180">
        <v>1939</v>
      </c>
      <c r="D53" s="56" t="s">
        <v>35</v>
      </c>
      <c r="E53" s="56" t="s">
        <v>99</v>
      </c>
    </row>
    <row r="54" spans="2:5" s="56" customFormat="1" ht="11.25" customHeight="1">
      <c r="B54" s="180">
        <v>1943</v>
      </c>
      <c r="D54" s="56" t="s">
        <v>42</v>
      </c>
      <c r="E54" s="56" t="s">
        <v>100</v>
      </c>
    </row>
    <row r="55" spans="2:5" s="56" customFormat="1" ht="11.25" customHeight="1">
      <c r="B55" s="180">
        <v>1967</v>
      </c>
      <c r="D55" s="56" t="s">
        <v>42</v>
      </c>
      <c r="E55" s="56" t="s">
        <v>101</v>
      </c>
    </row>
    <row r="56" spans="2:4" s="180" customFormat="1" ht="12.75">
      <c r="B56" s="180" t="s">
        <v>278</v>
      </c>
      <c r="D56" s="180" t="s">
        <v>279</v>
      </c>
    </row>
    <row r="57" spans="1:52" s="45" customFormat="1" ht="21.75" customHeight="1">
      <c r="A57" s="56"/>
      <c r="B57" s="56" t="s">
        <v>155</v>
      </c>
      <c r="AZ57" s="56"/>
    </row>
    <row r="58" spans="1:52" s="45" customFormat="1" ht="12" customHeight="1">
      <c r="A58" s="56"/>
      <c r="B58" s="56" t="s">
        <v>127</v>
      </c>
      <c r="AZ58" s="56"/>
    </row>
    <row r="59" spans="1:52" s="45" customFormat="1" ht="12" customHeight="1">
      <c r="A59" s="56"/>
      <c r="B59" s="153" t="s">
        <v>274</v>
      </c>
      <c r="AZ59" s="56"/>
    </row>
    <row r="60" spans="1:52" s="45" customFormat="1" ht="12" customHeight="1">
      <c r="A60" s="56"/>
      <c r="B60" s="56" t="s">
        <v>128</v>
      </c>
      <c r="AZ60" s="56"/>
    </row>
  </sheetData>
  <sheetProtection/>
  <hyperlinks>
    <hyperlink ref="AB1" location="Survol!A1" display="zurück zur Übersicht"/>
  </hyperlinks>
  <printOptions/>
  <pageMargins left="0.57" right="0.787401575" top="0.39" bottom="0.3" header="0.24" footer="0.16"/>
  <pageSetup horizontalDpi="600" verticalDpi="600" orientation="landscape" paperSize="9" scale="83" r:id="rId1"/>
  <rowBreaks count="1" manualBreakCount="1">
    <brk id="31" max="255" man="1"/>
  </rowBreaks>
</worksheet>
</file>

<file path=xl/worksheets/sheet3.xml><?xml version="1.0" encoding="utf-8"?>
<worksheet xmlns="http://schemas.openxmlformats.org/spreadsheetml/2006/main" xmlns:r="http://schemas.openxmlformats.org/officeDocument/2006/relationships">
  <dimension ref="A1:AB414"/>
  <sheetViews>
    <sheetView zoomScalePageLayoutView="0" workbookViewId="0" topLeftCell="A1">
      <selection activeCell="A1" sqref="A1"/>
    </sheetView>
  </sheetViews>
  <sheetFormatPr defaultColWidth="12" defaultRowHeight="9.75" customHeight="1"/>
  <cols>
    <col min="1" max="1" width="8" style="9" customWidth="1"/>
    <col min="2" max="2" width="8.83203125" style="5" customWidth="1"/>
    <col min="3" max="3" width="1.0078125" style="5" customWidth="1"/>
    <col min="4" max="8" width="9.5" style="5" customWidth="1"/>
    <col min="9" max="9" width="11" style="5" customWidth="1"/>
    <col min="10" max="14" width="9.5" style="5" customWidth="1"/>
    <col min="15" max="15" width="7.16015625" style="5" bestFit="1" customWidth="1"/>
    <col min="16" max="16" width="4.16015625" style="5" customWidth="1"/>
    <col min="17" max="16384" width="12" style="5" customWidth="1"/>
  </cols>
  <sheetData>
    <row r="1" spans="1:14" s="2" customFormat="1" ht="18">
      <c r="A1" s="65" t="str">
        <f>"Canton de "&amp;Survol!$C5</f>
        <v>Canton de Vaud</v>
      </c>
      <c r="B1" s="1"/>
      <c r="C1" s="1"/>
      <c r="D1" s="1"/>
      <c r="E1" s="1"/>
      <c r="N1" s="62" t="s">
        <v>188</v>
      </c>
    </row>
    <row r="2" spans="1:5" ht="3.75" customHeight="1">
      <c r="A2" s="3"/>
      <c r="B2" s="4"/>
      <c r="C2" s="4"/>
      <c r="D2" s="4"/>
      <c r="E2" s="2"/>
    </row>
    <row r="3" spans="1:13" s="159" customFormat="1" ht="13.5" customHeight="1">
      <c r="A3" s="181" t="s">
        <v>119</v>
      </c>
      <c r="B3" s="182"/>
      <c r="C3" s="182"/>
      <c r="D3" s="183"/>
      <c r="E3" s="183"/>
      <c r="F3" s="183"/>
      <c r="G3" s="183"/>
      <c r="H3" s="183"/>
      <c r="I3" s="183"/>
      <c r="J3" s="183"/>
      <c r="K3" s="183"/>
      <c r="L3" s="183"/>
      <c r="M3" s="183"/>
    </row>
    <row r="4" spans="1:13" s="159" customFormat="1" ht="3.75" customHeight="1">
      <c r="A4" s="179"/>
      <c r="B4" s="178"/>
      <c r="C4" s="178"/>
      <c r="D4" s="178"/>
      <c r="E4" s="178"/>
      <c r="F4" s="178"/>
      <c r="G4" s="178"/>
      <c r="H4" s="178"/>
      <c r="I4" s="178"/>
      <c r="J4" s="178"/>
      <c r="K4" s="178"/>
      <c r="L4" s="178"/>
      <c r="M4" s="178"/>
    </row>
    <row r="5" spans="1:15" s="159" customFormat="1" ht="18" customHeight="1">
      <c r="A5" s="11" t="s">
        <v>221</v>
      </c>
      <c r="B5" s="12"/>
      <c r="C5" s="13"/>
      <c r="D5" s="14">
        <v>1971</v>
      </c>
      <c r="E5" s="14">
        <v>1975</v>
      </c>
      <c r="F5" s="14">
        <v>1979</v>
      </c>
      <c r="G5" s="14">
        <v>1983</v>
      </c>
      <c r="H5" s="14">
        <v>1987</v>
      </c>
      <c r="I5" s="14">
        <v>1991</v>
      </c>
      <c r="J5" s="14">
        <v>1995</v>
      </c>
      <c r="K5" s="14">
        <v>1999</v>
      </c>
      <c r="L5" s="14">
        <v>2003</v>
      </c>
      <c r="M5" s="15">
        <v>2007</v>
      </c>
      <c r="N5" s="15">
        <v>2011</v>
      </c>
      <c r="O5" s="206">
        <v>2015</v>
      </c>
    </row>
    <row r="6" spans="1:15" s="159" customFormat="1" ht="18" customHeight="1">
      <c r="A6" s="160" t="s">
        <v>202</v>
      </c>
      <c r="B6" s="161"/>
      <c r="C6" s="161"/>
      <c r="D6" s="17">
        <v>26.042390338427495</v>
      </c>
      <c r="E6" s="17">
        <v>25.625195898720794</v>
      </c>
      <c r="F6" s="17">
        <v>27.066183733947973</v>
      </c>
      <c r="G6" s="17">
        <v>30.419023143464397</v>
      </c>
      <c r="H6" s="17">
        <v>27.594188558871068</v>
      </c>
      <c r="I6" s="17">
        <v>26.3504876972587</v>
      </c>
      <c r="J6" s="17">
        <v>23.4550975351885</v>
      </c>
      <c r="K6" s="17">
        <v>25.00751618964357</v>
      </c>
      <c r="L6" s="17">
        <v>18.49691240987727</v>
      </c>
      <c r="M6" s="17">
        <v>14.564831499824098</v>
      </c>
      <c r="N6" s="17">
        <v>16.269259913264126</v>
      </c>
      <c r="O6" s="207">
        <v>26.836494518244887</v>
      </c>
    </row>
    <row r="7" spans="1:15" s="159" customFormat="1" ht="12" customHeight="1">
      <c r="A7" s="156" t="s">
        <v>30</v>
      </c>
      <c r="B7" s="26"/>
      <c r="C7" s="26"/>
      <c r="D7" s="22">
        <v>5.262941008500078</v>
      </c>
      <c r="E7" s="22">
        <v>4.614454149521185</v>
      </c>
      <c r="F7" s="22">
        <v>5.079330235734582</v>
      </c>
      <c r="G7" s="22">
        <v>4.524856599242496</v>
      </c>
      <c r="H7" s="22">
        <v>4.088672296808042</v>
      </c>
      <c r="I7" s="22">
        <v>3.5549203133347675</v>
      </c>
      <c r="J7" s="22">
        <v>5.645487867466029</v>
      </c>
      <c r="K7" s="22">
        <v>4.502803265725447</v>
      </c>
      <c r="L7" s="22">
        <v>4.444135121395942</v>
      </c>
      <c r="M7" s="22">
        <v>5.607242061858718</v>
      </c>
      <c r="N7" s="22">
        <v>4.627629538974745</v>
      </c>
      <c r="O7" s="208">
        <v>4.053262611193988</v>
      </c>
    </row>
    <row r="8" spans="1:15" s="159" customFormat="1" ht="12" customHeight="1">
      <c r="A8" s="156" t="s">
        <v>43</v>
      </c>
      <c r="B8" s="26"/>
      <c r="C8" s="26"/>
      <c r="D8" s="22">
        <v>25.010726300209384</v>
      </c>
      <c r="E8" s="22">
        <v>27.57366159786646</v>
      </c>
      <c r="F8" s="22">
        <v>24.91172287023456</v>
      </c>
      <c r="G8" s="22">
        <v>21.856156569574985</v>
      </c>
      <c r="H8" s="22">
        <v>22.548881439486347</v>
      </c>
      <c r="I8" s="22">
        <v>22.923995272687744</v>
      </c>
      <c r="J8" s="22">
        <v>22.714524999505517</v>
      </c>
      <c r="K8" s="22">
        <v>22.377644050515972</v>
      </c>
      <c r="L8" s="22">
        <v>21.697975460716943</v>
      </c>
      <c r="M8" s="22">
        <v>22.000397154865865</v>
      </c>
      <c r="N8" s="22">
        <v>25.158620016862113</v>
      </c>
      <c r="O8" s="208">
        <v>22.204225963549685</v>
      </c>
    </row>
    <row r="9" spans="1:15" s="159" customFormat="1" ht="12" customHeight="1">
      <c r="A9" s="156" t="s">
        <v>31</v>
      </c>
      <c r="B9" s="26"/>
      <c r="C9" s="26"/>
      <c r="D9" s="22">
        <v>7.7321474368142145</v>
      </c>
      <c r="E9" s="22">
        <v>8.042405849664561</v>
      </c>
      <c r="F9" s="22">
        <v>6.797255842366148</v>
      </c>
      <c r="G9" s="22">
        <v>6.174585333394478</v>
      </c>
      <c r="H9" s="22">
        <v>6.216595536643706</v>
      </c>
      <c r="I9" s="22">
        <v>7.330571879892965</v>
      </c>
      <c r="J9" s="22">
        <v>7.75263384963429</v>
      </c>
      <c r="K9" s="22">
        <v>10.712394592715114</v>
      </c>
      <c r="L9" s="22">
        <v>20.341717462812767</v>
      </c>
      <c r="M9" s="22">
        <v>22.40524647625857</v>
      </c>
      <c r="N9" s="22">
        <v>22.937956717423493</v>
      </c>
      <c r="O9" s="208">
        <v>22.558499680329618</v>
      </c>
    </row>
    <row r="10" spans="1:15" s="159" customFormat="1" ht="7.5" customHeight="1">
      <c r="A10" s="25"/>
      <c r="B10" s="26"/>
      <c r="C10" s="26"/>
      <c r="D10" s="22"/>
      <c r="E10" s="23"/>
      <c r="F10" s="23"/>
      <c r="G10" s="23"/>
      <c r="H10" s="23"/>
      <c r="I10" s="23"/>
      <c r="J10" s="23"/>
      <c r="K10" s="23"/>
      <c r="L10" s="23"/>
      <c r="M10" s="23"/>
      <c r="N10" s="23"/>
      <c r="O10" s="209"/>
    </row>
    <row r="11" spans="1:15" s="159" customFormat="1" ht="12" customHeight="1">
      <c r="A11" s="156" t="s">
        <v>32</v>
      </c>
      <c r="B11" s="26"/>
      <c r="C11" s="26"/>
      <c r="D11" s="22">
        <v>12.4139532561169</v>
      </c>
      <c r="E11" s="22">
        <v>13.616401977553133</v>
      </c>
      <c r="F11" s="22">
        <v>16.727144122600166</v>
      </c>
      <c r="G11" s="22">
        <v>16.868411964709704</v>
      </c>
      <c r="H11" s="22">
        <v>17.362691193322362</v>
      </c>
      <c r="I11" s="22">
        <v>17.62635268432239</v>
      </c>
      <c r="J11" s="22">
        <v>14.671574715359895</v>
      </c>
      <c r="K11" s="22">
        <v>12.646736162743288</v>
      </c>
      <c r="L11" s="22">
        <v>11.065206932934018</v>
      </c>
      <c r="M11" s="22">
        <v>8.075751074619753</v>
      </c>
      <c r="N11" s="22">
        <v>5.727087871644726</v>
      </c>
      <c r="O11" s="210" t="s">
        <v>275</v>
      </c>
    </row>
    <row r="12" spans="1:15" s="159" customFormat="1" ht="12" customHeight="1">
      <c r="A12" s="156" t="s">
        <v>33</v>
      </c>
      <c r="B12" s="26"/>
      <c r="C12" s="26"/>
      <c r="D12" s="22">
        <v>4.12137178350375</v>
      </c>
      <c r="E12" s="22">
        <v>1.5577719123295897</v>
      </c>
      <c r="F12" s="22">
        <v>0.8017281807206074</v>
      </c>
      <c r="G12" s="24" t="s">
        <v>2</v>
      </c>
      <c r="H12" s="24" t="s">
        <v>2</v>
      </c>
      <c r="I12" s="22">
        <v>0.913361132889743</v>
      </c>
      <c r="J12" s="24" t="s">
        <v>2</v>
      </c>
      <c r="K12" s="24" t="s">
        <v>2</v>
      </c>
      <c r="L12" s="24" t="s">
        <v>2</v>
      </c>
      <c r="M12" s="24" t="s">
        <v>2</v>
      </c>
      <c r="N12" s="24" t="s">
        <v>2</v>
      </c>
      <c r="O12" s="211" t="s">
        <v>2</v>
      </c>
    </row>
    <row r="13" spans="1:15" s="159" customFormat="1" ht="12" customHeight="1">
      <c r="A13" s="156" t="s">
        <v>34</v>
      </c>
      <c r="B13" s="26"/>
      <c r="C13" s="26"/>
      <c r="D13" s="24" t="s">
        <v>2</v>
      </c>
      <c r="E13" s="24" t="s">
        <v>2</v>
      </c>
      <c r="F13" s="24" t="s">
        <v>2</v>
      </c>
      <c r="G13" s="24" t="s">
        <v>2</v>
      </c>
      <c r="H13" s="24" t="s">
        <v>2</v>
      </c>
      <c r="I13" s="24" t="s">
        <v>2</v>
      </c>
      <c r="J13" s="24" t="s">
        <v>2</v>
      </c>
      <c r="K13" s="24" t="s">
        <v>2</v>
      </c>
      <c r="L13" s="22">
        <v>0.6588461349427378</v>
      </c>
      <c r="M13" s="22">
        <v>1.0879758508337394</v>
      </c>
      <c r="N13" s="22">
        <v>1.0644333799316505</v>
      </c>
      <c r="O13" s="208">
        <v>1.0608636625543637</v>
      </c>
    </row>
    <row r="14" spans="1:15" s="159" customFormat="1" ht="12" customHeight="1">
      <c r="A14" s="156" t="s">
        <v>198</v>
      </c>
      <c r="B14" s="26"/>
      <c r="C14" s="26"/>
      <c r="D14" s="24" t="s">
        <v>2</v>
      </c>
      <c r="E14" s="24" t="s">
        <v>2</v>
      </c>
      <c r="F14" s="24" t="s">
        <v>2</v>
      </c>
      <c r="G14" s="24" t="s">
        <v>2</v>
      </c>
      <c r="H14" s="24" t="s">
        <v>2</v>
      </c>
      <c r="I14" s="24" t="s">
        <v>2</v>
      </c>
      <c r="J14" s="24" t="s">
        <v>2</v>
      </c>
      <c r="K14" s="24" t="s">
        <v>2</v>
      </c>
      <c r="L14" s="24" t="s">
        <v>2</v>
      </c>
      <c r="M14" s="24" t="s">
        <v>2</v>
      </c>
      <c r="N14" s="22">
        <v>5.100805133560577</v>
      </c>
      <c r="O14" s="208">
        <v>3.8918330136629486</v>
      </c>
    </row>
    <row r="15" spans="1:15" s="159" customFormat="1" ht="7.5" customHeight="1">
      <c r="A15" s="25"/>
      <c r="B15" s="26"/>
      <c r="C15" s="26"/>
      <c r="D15" s="22"/>
      <c r="E15" s="23"/>
      <c r="F15" s="23"/>
      <c r="G15" s="23"/>
      <c r="H15" s="23"/>
      <c r="I15" s="23"/>
      <c r="J15" s="23"/>
      <c r="K15" s="23"/>
      <c r="L15" s="23"/>
      <c r="M15" s="23"/>
      <c r="N15" s="22"/>
      <c r="O15" s="208"/>
    </row>
    <row r="16" spans="1:15" s="159" customFormat="1" ht="12" customHeight="1">
      <c r="A16" s="25" t="s">
        <v>159</v>
      </c>
      <c r="B16" s="26"/>
      <c r="C16" s="26"/>
      <c r="D16" s="24" t="s">
        <v>2</v>
      </c>
      <c r="E16" s="24" t="s">
        <v>2</v>
      </c>
      <c r="F16" s="24" t="s">
        <v>2</v>
      </c>
      <c r="G16" s="24" t="s">
        <v>2</v>
      </c>
      <c r="H16" s="24" t="s">
        <v>2</v>
      </c>
      <c r="I16" s="24" t="s">
        <v>2</v>
      </c>
      <c r="J16" s="24" t="s">
        <v>2</v>
      </c>
      <c r="K16" s="24" t="s">
        <v>2</v>
      </c>
      <c r="L16" s="24" t="s">
        <v>2</v>
      </c>
      <c r="M16" s="24" t="s">
        <v>2</v>
      </c>
      <c r="N16" s="22">
        <v>0.8314869582860942</v>
      </c>
      <c r="O16" s="208">
        <v>1.8084661346720021</v>
      </c>
    </row>
    <row r="17" spans="1:15" s="159" customFormat="1" ht="12" customHeight="1">
      <c r="A17" s="156" t="s">
        <v>35</v>
      </c>
      <c r="B17" s="26"/>
      <c r="C17" s="26"/>
      <c r="D17" s="22">
        <v>12.243205100919335</v>
      </c>
      <c r="E17" s="22">
        <v>10.667289291458545</v>
      </c>
      <c r="F17" s="22">
        <v>9.317574826300543</v>
      </c>
      <c r="G17" s="22">
        <v>4.146385290156657</v>
      </c>
      <c r="H17" s="22">
        <v>3.4980711792680688</v>
      </c>
      <c r="I17" s="22">
        <v>4.24748200231643</v>
      </c>
      <c r="J17" s="22">
        <v>8.928439442472873</v>
      </c>
      <c r="K17" s="22">
        <v>7.762945712948192</v>
      </c>
      <c r="L17" s="22">
        <v>6.7225624576449645</v>
      </c>
      <c r="M17" s="22">
        <v>4.704840350127966</v>
      </c>
      <c r="N17" s="22">
        <v>2.1199919652622925</v>
      </c>
      <c r="O17" s="212" t="s">
        <v>2</v>
      </c>
    </row>
    <row r="18" spans="1:15" s="159" customFormat="1" ht="12" customHeight="1">
      <c r="A18" s="156" t="s">
        <v>27</v>
      </c>
      <c r="B18" s="26"/>
      <c r="C18" s="26"/>
      <c r="D18" s="24" t="s">
        <v>2</v>
      </c>
      <c r="E18" s="24" t="s">
        <v>2</v>
      </c>
      <c r="F18" s="24" t="s">
        <v>2</v>
      </c>
      <c r="G18" s="24" t="s">
        <v>2</v>
      </c>
      <c r="H18" s="24" t="s">
        <v>2</v>
      </c>
      <c r="I18" s="24" t="s">
        <v>2</v>
      </c>
      <c r="J18" s="22">
        <v>2.627475148318913</v>
      </c>
      <c r="K18" s="22">
        <v>2.0992984550991154</v>
      </c>
      <c r="L18" s="22">
        <v>2.6362096669750725</v>
      </c>
      <c r="M18" s="22">
        <v>2.1081464123845115</v>
      </c>
      <c r="N18" s="22">
        <v>1.8064271804472694</v>
      </c>
      <c r="O18" s="208">
        <v>2.87709660360083</v>
      </c>
    </row>
    <row r="19" spans="1:15" s="159" customFormat="1" ht="12" customHeight="1">
      <c r="A19" s="156" t="s">
        <v>36</v>
      </c>
      <c r="B19" s="26"/>
      <c r="C19" s="26"/>
      <c r="D19" s="24" t="s">
        <v>2</v>
      </c>
      <c r="E19" s="24" t="s">
        <v>2</v>
      </c>
      <c r="F19" s="24" t="s">
        <v>2</v>
      </c>
      <c r="G19" s="22">
        <v>3.781671469309103</v>
      </c>
      <c r="H19" s="22">
        <v>3.6727779197894384</v>
      </c>
      <c r="I19" s="22">
        <v>3.553671414793897</v>
      </c>
      <c r="J19" s="22">
        <v>2.5622033751856916</v>
      </c>
      <c r="K19" s="24" t="s">
        <v>2</v>
      </c>
      <c r="L19" s="24" t="s">
        <v>2</v>
      </c>
      <c r="M19" s="24" t="s">
        <v>2</v>
      </c>
      <c r="N19" s="24" t="s">
        <v>2</v>
      </c>
      <c r="O19" s="211" t="s">
        <v>2</v>
      </c>
    </row>
    <row r="20" spans="1:15" s="159" customFormat="1" ht="12" customHeight="1">
      <c r="A20" s="156" t="s">
        <v>37</v>
      </c>
      <c r="B20" s="26"/>
      <c r="C20" s="26"/>
      <c r="D20" s="24" t="s">
        <v>2</v>
      </c>
      <c r="E20" s="22">
        <v>0.9713633471837919</v>
      </c>
      <c r="F20" s="22">
        <v>6.400576947168979</v>
      </c>
      <c r="G20" s="22">
        <v>7.026098984659932</v>
      </c>
      <c r="H20" s="22">
        <v>8.362208137689322</v>
      </c>
      <c r="I20" s="22">
        <v>6.282237193586212</v>
      </c>
      <c r="J20" s="22">
        <v>4.060487258471016</v>
      </c>
      <c r="K20" s="22">
        <v>7.087270574993727</v>
      </c>
      <c r="L20" s="22">
        <v>11.316081478082646</v>
      </c>
      <c r="M20" s="22">
        <v>14.270190973698062</v>
      </c>
      <c r="N20" s="22">
        <v>11.5748661752108</v>
      </c>
      <c r="O20" s="208">
        <v>11.250345322946018</v>
      </c>
    </row>
    <row r="21" spans="1:15" s="159" customFormat="1" ht="7.5" customHeight="1">
      <c r="A21" s="25"/>
      <c r="B21" s="26"/>
      <c r="C21" s="26"/>
      <c r="D21" s="22"/>
      <c r="E21" s="23"/>
      <c r="F21" s="23"/>
      <c r="G21" s="23"/>
      <c r="H21" s="23"/>
      <c r="I21" s="23"/>
      <c r="J21" s="23"/>
      <c r="K21" s="23"/>
      <c r="L21" s="23"/>
      <c r="M21" s="23"/>
      <c r="N21" s="23"/>
      <c r="O21" s="211"/>
    </row>
    <row r="22" spans="1:15" s="159" customFormat="1" ht="12" customHeight="1">
      <c r="A22" s="156" t="s">
        <v>46</v>
      </c>
      <c r="B22" s="26"/>
      <c r="C22" s="26"/>
      <c r="D22" s="22">
        <v>2.948387225012811</v>
      </c>
      <c r="E22" s="22">
        <v>3.1263351156949026</v>
      </c>
      <c r="F22" s="24" t="s">
        <v>2</v>
      </c>
      <c r="G22" s="24" t="s">
        <v>2</v>
      </c>
      <c r="H22" s="24" t="s">
        <v>2</v>
      </c>
      <c r="I22" s="24" t="s">
        <v>2</v>
      </c>
      <c r="J22" s="24" t="s">
        <v>2</v>
      </c>
      <c r="K22" s="24" t="s">
        <v>2</v>
      </c>
      <c r="L22" s="24" t="s">
        <v>2</v>
      </c>
      <c r="M22" s="24" t="s">
        <v>2</v>
      </c>
      <c r="N22" s="24" t="s">
        <v>2</v>
      </c>
      <c r="O22" s="211" t="s">
        <v>2</v>
      </c>
    </row>
    <row r="23" spans="1:15" s="159" customFormat="1" ht="12" customHeight="1">
      <c r="A23" s="156" t="s">
        <v>39</v>
      </c>
      <c r="B23" s="26"/>
      <c r="C23" s="26"/>
      <c r="D23" s="22">
        <v>4.224877550496028</v>
      </c>
      <c r="E23" s="22">
        <v>1.5829352409719815</v>
      </c>
      <c r="F23" s="24" t="s">
        <v>2</v>
      </c>
      <c r="G23" s="22">
        <v>2.581260429252351</v>
      </c>
      <c r="H23" s="22">
        <v>2.7858800019827634</v>
      </c>
      <c r="I23" s="22">
        <v>2.8732067320256904</v>
      </c>
      <c r="J23" s="22">
        <v>1.8171474257208262</v>
      </c>
      <c r="K23" s="22">
        <v>0.8766519467598676</v>
      </c>
      <c r="L23" s="22">
        <v>0.34709155216830867</v>
      </c>
      <c r="M23" s="22">
        <v>0.24917939807853645</v>
      </c>
      <c r="N23" s="22">
        <v>0.08796886098785948</v>
      </c>
      <c r="O23" s="208">
        <v>0.12859431854956468</v>
      </c>
    </row>
    <row r="24" spans="1:15" s="159" customFormat="1" ht="12" customHeight="1">
      <c r="A24" s="156" t="s">
        <v>40</v>
      </c>
      <c r="B24" s="26"/>
      <c r="C24" s="26"/>
      <c r="D24" s="24" t="s">
        <v>2</v>
      </c>
      <c r="E24" s="22">
        <v>1.042095354790671</v>
      </c>
      <c r="F24" s="24" t="s">
        <v>2</v>
      </c>
      <c r="G24" s="24" t="s">
        <v>2</v>
      </c>
      <c r="H24" s="22">
        <v>1.1148185333964449</v>
      </c>
      <c r="I24" s="24" t="s">
        <v>2</v>
      </c>
      <c r="J24" s="22">
        <v>2.7253307571629786</v>
      </c>
      <c r="K24" s="22">
        <v>2.748847666910819</v>
      </c>
      <c r="L24" s="22">
        <v>1.7670278451731312</v>
      </c>
      <c r="M24" s="22">
        <v>1.2579258771931296</v>
      </c>
      <c r="N24" s="22">
        <v>1.0972226973888117</v>
      </c>
      <c r="O24" s="208">
        <v>0.6986337050981506</v>
      </c>
    </row>
    <row r="25" spans="1:15" s="159" customFormat="1" ht="12" customHeight="1">
      <c r="A25" s="156" t="s">
        <v>41</v>
      </c>
      <c r="B25" s="26"/>
      <c r="C25" s="26"/>
      <c r="D25" s="24" t="s">
        <v>2</v>
      </c>
      <c r="E25" s="24" t="s">
        <v>2</v>
      </c>
      <c r="F25" s="24" t="s">
        <v>2</v>
      </c>
      <c r="G25" s="24" t="s">
        <v>2</v>
      </c>
      <c r="H25" s="24" t="s">
        <v>2</v>
      </c>
      <c r="I25" s="22">
        <v>2.492107655054223</v>
      </c>
      <c r="J25" s="24" t="s">
        <v>2</v>
      </c>
      <c r="K25" s="24" t="s">
        <v>2</v>
      </c>
      <c r="L25" s="24" t="s">
        <v>2</v>
      </c>
      <c r="M25" s="24" t="s">
        <v>2</v>
      </c>
      <c r="N25" s="24" t="s">
        <v>2</v>
      </c>
      <c r="O25" s="211"/>
    </row>
    <row r="26" spans="1:15" s="159" customFormat="1" ht="7.5" customHeight="1">
      <c r="A26" s="25"/>
      <c r="B26" s="26"/>
      <c r="C26" s="26"/>
      <c r="D26" s="22"/>
      <c r="E26" s="23"/>
      <c r="F26" s="23"/>
      <c r="G26" s="23"/>
      <c r="H26" s="23"/>
      <c r="I26" s="23"/>
      <c r="J26" s="23"/>
      <c r="K26" s="23"/>
      <c r="L26" s="23"/>
      <c r="M26" s="23"/>
      <c r="N26" s="23"/>
      <c r="O26" s="211"/>
    </row>
    <row r="27" spans="1:15" s="159" customFormat="1" ht="12" customHeight="1">
      <c r="A27" s="25" t="s">
        <v>199</v>
      </c>
      <c r="B27" s="26"/>
      <c r="C27" s="26"/>
      <c r="D27" s="24" t="s">
        <v>2</v>
      </c>
      <c r="E27" s="24" t="s">
        <v>2</v>
      </c>
      <c r="F27" s="24" t="s">
        <v>2</v>
      </c>
      <c r="G27" s="24" t="s">
        <v>2</v>
      </c>
      <c r="H27" s="24" t="s">
        <v>2</v>
      </c>
      <c r="I27" s="24" t="s">
        <v>2</v>
      </c>
      <c r="J27" s="24" t="s">
        <v>2</v>
      </c>
      <c r="K27" s="24" t="s">
        <v>2</v>
      </c>
      <c r="L27" s="24" t="s">
        <v>2</v>
      </c>
      <c r="M27" s="24" t="s">
        <v>2</v>
      </c>
      <c r="N27" s="22">
        <v>0.5287616172585624</v>
      </c>
      <c r="O27" s="212" t="s">
        <v>2</v>
      </c>
    </row>
    <row r="28" spans="1:15" s="159" customFormat="1" ht="7.5" customHeight="1">
      <c r="A28" s="25"/>
      <c r="B28" s="26"/>
      <c r="C28" s="26"/>
      <c r="D28" s="22"/>
      <c r="E28" s="23"/>
      <c r="F28" s="23"/>
      <c r="G28" s="23"/>
      <c r="H28" s="23"/>
      <c r="I28" s="23"/>
      <c r="J28" s="23"/>
      <c r="K28" s="23"/>
      <c r="L28" s="23"/>
      <c r="M28" s="23"/>
      <c r="N28" s="22"/>
      <c r="O28" s="209"/>
    </row>
    <row r="29" spans="1:15" s="159" customFormat="1" ht="12" customHeight="1">
      <c r="A29" s="156" t="s">
        <v>42</v>
      </c>
      <c r="B29" s="26"/>
      <c r="C29" s="26"/>
      <c r="D29" s="24" t="s">
        <v>2</v>
      </c>
      <c r="E29" s="22">
        <v>1.5800902642443815</v>
      </c>
      <c r="F29" s="22">
        <v>2.898483240926441</v>
      </c>
      <c r="G29" s="22">
        <v>2.621550216235895</v>
      </c>
      <c r="H29" s="22">
        <v>2.755215202742434</v>
      </c>
      <c r="I29" s="22">
        <v>1.851237681581753</v>
      </c>
      <c r="J29" s="22">
        <v>3.069438964646018</v>
      </c>
      <c r="K29" s="22">
        <v>4.177891381944872</v>
      </c>
      <c r="L29" s="22">
        <v>0.5062334772761761</v>
      </c>
      <c r="M29" s="22">
        <v>3.6682728702570313</v>
      </c>
      <c r="N29" s="22">
        <v>1.0674819734968826</v>
      </c>
      <c r="O29" s="208">
        <v>2.6316844655979414</v>
      </c>
    </row>
    <row r="30" spans="1:15" s="159" customFormat="1" ht="7.5" customHeight="1">
      <c r="A30" s="162"/>
      <c r="B30" s="26"/>
      <c r="C30" s="26"/>
      <c r="D30" s="22"/>
      <c r="E30" s="22"/>
      <c r="F30" s="22"/>
      <c r="G30" s="22"/>
      <c r="H30" s="22"/>
      <c r="I30" s="22"/>
      <c r="J30" s="22"/>
      <c r="K30" s="22"/>
      <c r="L30" s="22"/>
      <c r="M30" s="22"/>
      <c r="N30" s="22"/>
      <c r="O30" s="208"/>
    </row>
    <row r="31" spans="1:15" s="159" customFormat="1" ht="12" customHeight="1">
      <c r="A31" s="156" t="s">
        <v>0</v>
      </c>
      <c r="B31" s="26"/>
      <c r="C31" s="26"/>
      <c r="D31" s="163">
        <f aca="true" t="shared" si="0" ref="D31:N31">SUM(D6:D29)</f>
        <v>100</v>
      </c>
      <c r="E31" s="163">
        <f t="shared" si="0"/>
        <v>100</v>
      </c>
      <c r="F31" s="163">
        <f t="shared" si="0"/>
        <v>99.99999999999999</v>
      </c>
      <c r="G31" s="163">
        <f t="shared" si="0"/>
        <v>100</v>
      </c>
      <c r="H31" s="163">
        <f t="shared" si="0"/>
        <v>100</v>
      </c>
      <c r="I31" s="163">
        <f t="shared" si="0"/>
        <v>99.99963165974452</v>
      </c>
      <c r="J31" s="163">
        <f t="shared" si="0"/>
        <v>100.02984133913256</v>
      </c>
      <c r="K31" s="163">
        <f>SUM(K6:K29)</f>
        <v>99.99999999999999</v>
      </c>
      <c r="L31" s="163">
        <f>SUM(L6:L29)</f>
        <v>100</v>
      </c>
      <c r="M31" s="163">
        <f t="shared" si="0"/>
        <v>99.99999999999999</v>
      </c>
      <c r="N31" s="163">
        <f t="shared" si="0"/>
        <v>100</v>
      </c>
      <c r="O31" s="213">
        <f>SUM(O6:O29)</f>
        <v>100</v>
      </c>
    </row>
    <row r="32" spans="1:15" s="159" customFormat="1" ht="7.5" customHeight="1">
      <c r="A32" s="25"/>
      <c r="B32" s="26"/>
      <c r="C32" s="26"/>
      <c r="D32" s="27"/>
      <c r="E32" s="27"/>
      <c r="F32" s="27"/>
      <c r="G32" s="27"/>
      <c r="H32" s="27"/>
      <c r="I32" s="27"/>
      <c r="J32" s="27"/>
      <c r="K32" s="27"/>
      <c r="L32" s="27"/>
      <c r="M32" s="27"/>
      <c r="N32" s="27"/>
      <c r="O32" s="214"/>
    </row>
    <row r="33" spans="1:15" s="159" customFormat="1" ht="18" customHeight="1">
      <c r="A33" s="28" t="s">
        <v>120</v>
      </c>
      <c r="B33" s="29"/>
      <c r="C33" s="29"/>
      <c r="D33" s="30">
        <v>45.86055663717427</v>
      </c>
      <c r="E33" s="30">
        <v>43.525758202463074</v>
      </c>
      <c r="F33" s="30">
        <v>37.276407304511494</v>
      </c>
      <c r="G33" s="30">
        <v>40.18281068307723</v>
      </c>
      <c r="H33" s="30">
        <v>37.399359622615464</v>
      </c>
      <c r="I33" s="30">
        <v>37.44370383714646</v>
      </c>
      <c r="J33" s="30">
        <v>32.851980584183444</v>
      </c>
      <c r="K33" s="30">
        <v>31.541083337436472</v>
      </c>
      <c r="L33" s="30">
        <v>42.684240779606185</v>
      </c>
      <c r="M33" s="30">
        <v>44.32271044294447</v>
      </c>
      <c r="N33" s="30">
        <v>41.630734190521615</v>
      </c>
      <c r="O33" s="215">
        <v>42.92657658393397</v>
      </c>
    </row>
    <row r="34" spans="1:13" s="2" customFormat="1" ht="18" customHeight="1">
      <c r="A34" s="31" t="s">
        <v>121</v>
      </c>
      <c r="B34" s="32"/>
      <c r="C34" s="32"/>
      <c r="D34" s="5"/>
      <c r="E34" s="5"/>
      <c r="F34" s="5"/>
      <c r="G34" s="5"/>
      <c r="H34" s="5"/>
      <c r="I34" s="5"/>
      <c r="J34" s="5"/>
      <c r="K34" s="5"/>
      <c r="L34" s="5"/>
      <c r="M34" s="5"/>
    </row>
    <row r="35" spans="1:13" s="159" customFormat="1" ht="18" customHeight="1">
      <c r="A35" s="33" t="s">
        <v>122</v>
      </c>
      <c r="B35" s="34"/>
      <c r="C35" s="34"/>
      <c r="D35" s="35"/>
      <c r="E35" s="164"/>
      <c r="F35" s="164"/>
      <c r="G35" s="164"/>
      <c r="H35" s="164"/>
      <c r="I35" s="164"/>
      <c r="J35" s="164"/>
      <c r="K35" s="164"/>
      <c r="L35" s="164"/>
      <c r="M35" s="164"/>
    </row>
    <row r="36" spans="1:13" s="159" customFormat="1" ht="13.5" customHeight="1">
      <c r="A36" s="25" t="s">
        <v>271</v>
      </c>
      <c r="B36" s="34"/>
      <c r="C36" s="34"/>
      <c r="D36" s="35"/>
      <c r="E36" s="164"/>
      <c r="F36" s="164"/>
      <c r="G36" s="164"/>
      <c r="H36" s="164"/>
      <c r="I36" s="164"/>
      <c r="J36" s="164"/>
      <c r="K36" s="164"/>
      <c r="L36" s="164"/>
      <c r="M36" s="164"/>
    </row>
    <row r="37" spans="1:13" s="159" customFormat="1" ht="12" customHeight="1">
      <c r="A37" s="25" t="s">
        <v>272</v>
      </c>
      <c r="B37" s="34"/>
      <c r="C37" s="34"/>
      <c r="D37" s="35"/>
      <c r="E37" s="164"/>
      <c r="F37" s="164"/>
      <c r="G37" s="164"/>
      <c r="H37" s="164"/>
      <c r="I37" s="164"/>
      <c r="J37" s="164"/>
      <c r="K37" s="164"/>
      <c r="L37" s="164"/>
      <c r="M37" s="164"/>
    </row>
    <row r="38" spans="1:13" s="159" customFormat="1" ht="12" customHeight="1">
      <c r="A38" s="25" t="s">
        <v>123</v>
      </c>
      <c r="B38" s="25"/>
      <c r="C38" s="25"/>
      <c r="D38" s="35"/>
      <c r="E38" s="164"/>
      <c r="F38" s="164"/>
      <c r="G38" s="164"/>
      <c r="H38" s="164"/>
      <c r="I38" s="164"/>
      <c r="J38" s="164"/>
      <c r="K38" s="164"/>
      <c r="L38" s="164"/>
      <c r="M38" s="164"/>
    </row>
    <row r="39" spans="1:13" s="159" customFormat="1" ht="12" customHeight="1">
      <c r="A39" s="25" t="s">
        <v>124</v>
      </c>
      <c r="B39" s="25"/>
      <c r="C39" s="25"/>
      <c r="D39" s="35"/>
      <c r="E39" s="164"/>
      <c r="F39" s="164"/>
      <c r="G39" s="164"/>
      <c r="H39" s="164"/>
      <c r="I39" s="164"/>
      <c r="J39" s="164"/>
      <c r="K39" s="164"/>
      <c r="L39" s="164"/>
      <c r="M39" s="164"/>
    </row>
    <row r="40" spans="1:13" s="159" customFormat="1" ht="18" customHeight="1">
      <c r="A40" s="33" t="s">
        <v>125</v>
      </c>
      <c r="B40" s="25"/>
      <c r="C40" s="25"/>
      <c r="D40" s="35"/>
      <c r="E40" s="164"/>
      <c r="F40" s="164"/>
      <c r="G40" s="164"/>
      <c r="H40" s="164"/>
      <c r="I40" s="164"/>
      <c r="J40" s="164"/>
      <c r="K40" s="164"/>
      <c r="L40" s="164"/>
      <c r="M40" s="164"/>
    </row>
    <row r="41" spans="1:13" s="159" customFormat="1" ht="13.5" customHeight="1">
      <c r="A41" s="25" t="s">
        <v>3</v>
      </c>
      <c r="B41" s="25" t="s">
        <v>47</v>
      </c>
      <c r="C41" s="35" t="s">
        <v>48</v>
      </c>
      <c r="D41" s="35"/>
      <c r="E41" s="164"/>
      <c r="F41" s="164"/>
      <c r="G41" s="164"/>
      <c r="H41" s="164"/>
      <c r="I41" s="164"/>
      <c r="J41" s="164"/>
      <c r="K41" s="164"/>
      <c r="L41" s="164"/>
      <c r="M41" s="164"/>
    </row>
    <row r="42" spans="1:13" s="159" customFormat="1" ht="13.5" customHeight="1">
      <c r="A42" s="25" t="s">
        <v>4</v>
      </c>
      <c r="B42" s="25" t="s">
        <v>47</v>
      </c>
      <c r="C42" s="35" t="s">
        <v>48</v>
      </c>
      <c r="D42" s="35"/>
      <c r="E42" s="164"/>
      <c r="F42" s="164"/>
      <c r="G42" s="164"/>
      <c r="H42" s="164"/>
      <c r="I42" s="164"/>
      <c r="J42" s="164"/>
      <c r="K42" s="164"/>
      <c r="L42" s="164"/>
      <c r="M42" s="164"/>
    </row>
    <row r="43" spans="1:13" s="159" customFormat="1" ht="12" customHeight="1">
      <c r="A43" s="25"/>
      <c r="B43" s="25" t="s">
        <v>49</v>
      </c>
      <c r="C43" s="35" t="s">
        <v>50</v>
      </c>
      <c r="D43" s="35"/>
      <c r="E43" s="164"/>
      <c r="F43" s="164"/>
      <c r="G43" s="164"/>
      <c r="H43" s="164"/>
      <c r="I43" s="164"/>
      <c r="J43" s="164"/>
      <c r="K43" s="164"/>
      <c r="L43" s="164"/>
      <c r="M43" s="164"/>
    </row>
    <row r="44" spans="1:13" s="159" customFormat="1" ht="12" customHeight="1">
      <c r="A44" s="25"/>
      <c r="B44" s="25" t="s">
        <v>51</v>
      </c>
      <c r="C44" s="35" t="s">
        <v>52</v>
      </c>
      <c r="D44" s="35"/>
      <c r="E44" s="164"/>
      <c r="F44" s="164"/>
      <c r="G44" s="164"/>
      <c r="H44" s="164"/>
      <c r="I44" s="164"/>
      <c r="J44" s="164"/>
      <c r="K44" s="164"/>
      <c r="L44" s="164"/>
      <c r="M44" s="164"/>
    </row>
    <row r="45" spans="1:13" s="159" customFormat="1" ht="12" customHeight="1">
      <c r="A45" s="25"/>
      <c r="B45" s="25" t="s">
        <v>53</v>
      </c>
      <c r="C45" s="35" t="s">
        <v>54</v>
      </c>
      <c r="D45" s="35"/>
      <c r="E45" s="164"/>
      <c r="F45" s="164"/>
      <c r="G45" s="164"/>
      <c r="H45" s="164"/>
      <c r="I45" s="164"/>
      <c r="J45" s="164"/>
      <c r="K45" s="164"/>
      <c r="L45" s="164"/>
      <c r="M45" s="164"/>
    </row>
    <row r="46" spans="1:13" s="159" customFormat="1" ht="13.5" customHeight="1">
      <c r="A46" s="25" t="s">
        <v>5</v>
      </c>
      <c r="B46" s="25" t="s">
        <v>49</v>
      </c>
      <c r="C46" s="35" t="s">
        <v>55</v>
      </c>
      <c r="D46" s="35"/>
      <c r="E46" s="164"/>
      <c r="F46" s="164"/>
      <c r="G46" s="164"/>
      <c r="H46" s="164"/>
      <c r="I46" s="164"/>
      <c r="J46" s="164"/>
      <c r="K46" s="164"/>
      <c r="L46" s="164"/>
      <c r="M46" s="164"/>
    </row>
    <row r="47" spans="1:13" s="159" customFormat="1" ht="13.5" customHeight="1">
      <c r="A47" s="25" t="s">
        <v>6</v>
      </c>
      <c r="B47" s="25" t="s">
        <v>56</v>
      </c>
      <c r="C47" s="35" t="s">
        <v>57</v>
      </c>
      <c r="D47" s="35"/>
      <c r="E47" s="164"/>
      <c r="F47" s="164"/>
      <c r="G47" s="164"/>
      <c r="H47" s="164"/>
      <c r="I47" s="164"/>
      <c r="J47" s="164"/>
      <c r="K47" s="164"/>
      <c r="L47" s="164"/>
      <c r="M47" s="164"/>
    </row>
    <row r="48" spans="1:13" s="159" customFormat="1" ht="12" customHeight="1">
      <c r="A48" s="25"/>
      <c r="B48" s="31" t="s">
        <v>49</v>
      </c>
      <c r="C48" s="18" t="s">
        <v>58</v>
      </c>
      <c r="D48" s="18"/>
      <c r="E48" s="165"/>
      <c r="F48" s="165"/>
      <c r="G48" s="165"/>
      <c r="H48" s="165"/>
      <c r="I48" s="165"/>
      <c r="J48" s="165"/>
      <c r="K48" s="165"/>
      <c r="L48" s="165"/>
      <c r="M48" s="165"/>
    </row>
    <row r="49" spans="1:13" s="159" customFormat="1" ht="13.5" customHeight="1">
      <c r="A49" s="25" t="s">
        <v>7</v>
      </c>
      <c r="B49" s="25" t="s">
        <v>56</v>
      </c>
      <c r="C49" s="18" t="s">
        <v>59</v>
      </c>
      <c r="D49" s="18"/>
      <c r="E49" s="165"/>
      <c r="F49" s="165"/>
      <c r="G49" s="165"/>
      <c r="H49" s="165"/>
      <c r="I49" s="165"/>
      <c r="J49" s="165"/>
      <c r="K49" s="165"/>
      <c r="L49" s="165"/>
      <c r="M49" s="165"/>
    </row>
    <row r="50" spans="1:13" s="159" customFormat="1" ht="12" customHeight="1">
      <c r="A50" s="25"/>
      <c r="B50" s="31" t="s">
        <v>49</v>
      </c>
      <c r="C50" s="18" t="s">
        <v>60</v>
      </c>
      <c r="D50" s="18"/>
      <c r="E50" s="165"/>
      <c r="F50" s="165"/>
      <c r="G50" s="165"/>
      <c r="H50" s="165"/>
      <c r="I50" s="165"/>
      <c r="J50" s="165"/>
      <c r="K50" s="165"/>
      <c r="L50" s="165"/>
      <c r="M50" s="165"/>
    </row>
    <row r="51" spans="1:13" s="159" customFormat="1" ht="13.5" customHeight="1">
      <c r="A51" s="25" t="s">
        <v>8</v>
      </c>
      <c r="B51" s="31" t="s">
        <v>61</v>
      </c>
      <c r="C51" s="18" t="s">
        <v>62</v>
      </c>
      <c r="D51" s="18"/>
      <c r="E51" s="165"/>
      <c r="F51" s="165"/>
      <c r="G51" s="165"/>
      <c r="H51" s="165"/>
      <c r="I51" s="165"/>
      <c r="J51" s="165"/>
      <c r="K51" s="165"/>
      <c r="L51" s="165"/>
      <c r="M51" s="165"/>
    </row>
    <row r="52" spans="1:13" s="159" customFormat="1" ht="12" customHeight="1">
      <c r="A52" s="25"/>
      <c r="B52" s="25" t="s">
        <v>56</v>
      </c>
      <c r="C52" s="18" t="s">
        <v>63</v>
      </c>
      <c r="D52" s="18"/>
      <c r="E52" s="165"/>
      <c r="F52" s="165"/>
      <c r="G52" s="165"/>
      <c r="H52" s="165"/>
      <c r="I52" s="165"/>
      <c r="J52" s="165"/>
      <c r="K52" s="165"/>
      <c r="L52" s="165"/>
      <c r="M52" s="165"/>
    </row>
    <row r="53" spans="1:13" s="159" customFormat="1" ht="12" customHeight="1">
      <c r="A53" s="25"/>
      <c r="B53" s="31" t="s">
        <v>49</v>
      </c>
      <c r="C53" s="18" t="s">
        <v>64</v>
      </c>
      <c r="D53" s="18"/>
      <c r="E53" s="165"/>
      <c r="F53" s="165"/>
      <c r="G53" s="165"/>
      <c r="H53" s="165"/>
      <c r="I53" s="165"/>
      <c r="J53" s="165"/>
      <c r="K53" s="165"/>
      <c r="L53" s="165"/>
      <c r="M53" s="165"/>
    </row>
    <row r="54" spans="1:13" s="159" customFormat="1" ht="13.5" customHeight="1">
      <c r="A54" s="162" t="s">
        <v>9</v>
      </c>
      <c r="B54" s="31" t="s">
        <v>65</v>
      </c>
      <c r="C54" s="18" t="s">
        <v>66</v>
      </c>
      <c r="D54" s="18"/>
      <c r="E54" s="165"/>
      <c r="F54" s="165"/>
      <c r="G54" s="165"/>
      <c r="H54" s="165"/>
      <c r="I54" s="165"/>
      <c r="J54" s="165"/>
      <c r="K54" s="165"/>
      <c r="L54" s="165"/>
      <c r="M54" s="165"/>
    </row>
    <row r="55" spans="1:13" s="159" customFormat="1" ht="12" customHeight="1">
      <c r="A55" s="162"/>
      <c r="B55" s="166" t="s">
        <v>67</v>
      </c>
      <c r="C55" s="166" t="s">
        <v>68</v>
      </c>
      <c r="D55" s="166"/>
      <c r="E55" s="167"/>
      <c r="F55" s="167"/>
      <c r="G55" s="167"/>
      <c r="H55" s="167"/>
      <c r="I55" s="167"/>
      <c r="J55" s="167"/>
      <c r="K55" s="167"/>
      <c r="L55" s="167"/>
      <c r="M55" s="167"/>
    </row>
    <row r="56" spans="1:13" s="159" customFormat="1" ht="12" customHeight="1">
      <c r="A56" s="162"/>
      <c r="B56" s="166"/>
      <c r="C56" s="166" t="s">
        <v>69</v>
      </c>
      <c r="D56" s="166"/>
      <c r="E56" s="167"/>
      <c r="F56" s="167"/>
      <c r="G56" s="167"/>
      <c r="H56" s="167"/>
      <c r="I56" s="167"/>
      <c r="J56" s="167"/>
      <c r="K56" s="167"/>
      <c r="L56" s="167"/>
      <c r="M56" s="167"/>
    </row>
    <row r="57" spans="1:13" s="159" customFormat="1" ht="12" customHeight="1">
      <c r="A57" s="162"/>
      <c r="B57" s="25" t="s">
        <v>56</v>
      </c>
      <c r="C57" s="166" t="s">
        <v>70</v>
      </c>
      <c r="D57" s="166"/>
      <c r="E57" s="167"/>
      <c r="F57" s="167"/>
      <c r="G57" s="167"/>
      <c r="H57" s="167"/>
      <c r="I57" s="167"/>
      <c r="J57" s="167"/>
      <c r="K57" s="167"/>
      <c r="L57" s="167"/>
      <c r="M57" s="167"/>
    </row>
    <row r="58" spans="1:13" s="159" customFormat="1" ht="12" customHeight="1">
      <c r="A58" s="162"/>
      <c r="B58" s="166" t="s">
        <v>49</v>
      </c>
      <c r="C58" s="166" t="s">
        <v>71</v>
      </c>
      <c r="D58" s="166"/>
      <c r="E58" s="167"/>
      <c r="F58" s="167"/>
      <c r="G58" s="167"/>
      <c r="H58" s="167"/>
      <c r="I58" s="167"/>
      <c r="J58" s="167"/>
      <c r="K58" s="167"/>
      <c r="L58" s="167"/>
      <c r="M58" s="167"/>
    </row>
    <row r="59" spans="1:13" s="159" customFormat="1" ht="13.5" customHeight="1">
      <c r="A59" s="36" t="s">
        <v>10</v>
      </c>
      <c r="B59" s="31" t="s">
        <v>65</v>
      </c>
      <c r="C59" s="18" t="s">
        <v>72</v>
      </c>
      <c r="D59" s="18"/>
      <c r="E59" s="165"/>
      <c r="F59" s="165"/>
      <c r="G59" s="165"/>
      <c r="H59" s="165"/>
      <c r="I59" s="165"/>
      <c r="J59" s="165"/>
      <c r="K59" s="165"/>
      <c r="L59" s="165"/>
      <c r="M59" s="165"/>
    </row>
    <row r="60" spans="1:13" s="159" customFormat="1" ht="12" customHeight="1">
      <c r="A60" s="25"/>
      <c r="B60" s="31"/>
      <c r="C60" s="18" t="s">
        <v>73</v>
      </c>
      <c r="D60" s="18"/>
      <c r="E60" s="165"/>
      <c r="F60" s="165"/>
      <c r="G60" s="165"/>
      <c r="H60" s="165"/>
      <c r="I60" s="165"/>
      <c r="J60" s="165"/>
      <c r="K60" s="165"/>
      <c r="L60" s="165"/>
      <c r="M60" s="165"/>
    </row>
    <row r="61" spans="1:13" s="159" customFormat="1" ht="12" customHeight="1">
      <c r="A61" s="25"/>
      <c r="B61" s="31" t="s">
        <v>67</v>
      </c>
      <c r="C61" s="18" t="s">
        <v>74</v>
      </c>
      <c r="D61" s="18"/>
      <c r="E61" s="165"/>
      <c r="F61" s="165"/>
      <c r="G61" s="165"/>
      <c r="H61" s="165"/>
      <c r="I61" s="165"/>
      <c r="J61" s="165"/>
      <c r="K61" s="165"/>
      <c r="L61" s="165"/>
      <c r="M61" s="165"/>
    </row>
    <row r="62" spans="1:13" s="159" customFormat="1" ht="12" customHeight="1">
      <c r="A62" s="162"/>
      <c r="B62" s="166"/>
      <c r="C62" s="166" t="s">
        <v>75</v>
      </c>
      <c r="D62" s="166"/>
      <c r="E62" s="167"/>
      <c r="F62" s="167"/>
      <c r="G62" s="167"/>
      <c r="H62" s="167"/>
      <c r="I62" s="167"/>
      <c r="J62" s="167"/>
      <c r="K62" s="167"/>
      <c r="L62" s="167"/>
      <c r="M62" s="167"/>
    </row>
    <row r="63" spans="1:13" s="159" customFormat="1" ht="12" customHeight="1">
      <c r="A63" s="25"/>
      <c r="B63" s="31" t="s">
        <v>76</v>
      </c>
      <c r="C63" s="18" t="s">
        <v>77</v>
      </c>
      <c r="D63" s="18"/>
      <c r="E63" s="165"/>
      <c r="F63" s="165"/>
      <c r="G63" s="165"/>
      <c r="H63" s="165"/>
      <c r="I63" s="165"/>
      <c r="J63" s="165"/>
      <c r="K63" s="165"/>
      <c r="L63" s="165"/>
      <c r="M63" s="165"/>
    </row>
    <row r="64" spans="1:13" s="159" customFormat="1" ht="12" customHeight="1">
      <c r="A64" s="162"/>
      <c r="B64" s="166"/>
      <c r="C64" s="166" t="s">
        <v>78</v>
      </c>
      <c r="D64" s="166"/>
      <c r="E64" s="167"/>
      <c r="F64" s="167"/>
      <c r="G64" s="167"/>
      <c r="H64" s="167"/>
      <c r="I64" s="167"/>
      <c r="J64" s="167"/>
      <c r="K64" s="167"/>
      <c r="L64" s="167"/>
      <c r="M64" s="167"/>
    </row>
    <row r="65" spans="1:13" s="159" customFormat="1" ht="12" customHeight="1">
      <c r="A65" s="25"/>
      <c r="B65" s="31" t="s">
        <v>49</v>
      </c>
      <c r="C65" s="18" t="s">
        <v>79</v>
      </c>
      <c r="D65" s="18"/>
      <c r="E65" s="165"/>
      <c r="F65" s="165"/>
      <c r="G65" s="165"/>
      <c r="H65" s="165"/>
      <c r="I65" s="165"/>
      <c r="J65" s="165"/>
      <c r="K65" s="165"/>
      <c r="L65" s="165"/>
      <c r="M65" s="165"/>
    </row>
    <row r="66" spans="1:13" s="159" customFormat="1" ht="12" customHeight="1">
      <c r="A66" s="162"/>
      <c r="B66" s="166"/>
      <c r="C66" s="166" t="s">
        <v>80</v>
      </c>
      <c r="D66" s="166"/>
      <c r="E66" s="167"/>
      <c r="F66" s="167"/>
      <c r="G66" s="167"/>
      <c r="H66" s="167"/>
      <c r="I66" s="167"/>
      <c r="J66" s="167"/>
      <c r="K66" s="167"/>
      <c r="L66" s="167"/>
      <c r="M66" s="167"/>
    </row>
    <row r="67" spans="1:13" s="159" customFormat="1" ht="13.5" customHeight="1">
      <c r="A67" s="36" t="s">
        <v>11</v>
      </c>
      <c r="B67" s="31" t="s">
        <v>65</v>
      </c>
      <c r="C67" s="31" t="s">
        <v>81</v>
      </c>
      <c r="D67" s="18"/>
      <c r="E67" s="165"/>
      <c r="F67" s="165"/>
      <c r="G67" s="165"/>
      <c r="H67" s="165"/>
      <c r="I67" s="165"/>
      <c r="J67" s="165"/>
      <c r="K67" s="165"/>
      <c r="L67" s="165"/>
      <c r="M67" s="165"/>
    </row>
    <row r="68" spans="1:13" s="159" customFormat="1" ht="12" customHeight="1">
      <c r="A68" s="162"/>
      <c r="B68" s="166"/>
      <c r="C68" s="166" t="s">
        <v>82</v>
      </c>
      <c r="D68" s="166"/>
      <c r="E68" s="167"/>
      <c r="F68" s="167"/>
      <c r="G68" s="167"/>
      <c r="H68" s="167"/>
      <c r="I68" s="167"/>
      <c r="J68" s="167"/>
      <c r="K68" s="167"/>
      <c r="L68" s="167"/>
      <c r="M68" s="167"/>
    </row>
    <row r="69" spans="1:13" s="159" customFormat="1" ht="12" customHeight="1">
      <c r="A69" s="33"/>
      <c r="B69" s="31" t="s">
        <v>47</v>
      </c>
      <c r="C69" s="31" t="s">
        <v>83</v>
      </c>
      <c r="D69" s="18"/>
      <c r="E69" s="165"/>
      <c r="F69" s="165"/>
      <c r="G69" s="165"/>
      <c r="H69" s="165"/>
      <c r="I69" s="165"/>
      <c r="J69" s="165"/>
      <c r="K69" s="165"/>
      <c r="L69" s="165"/>
      <c r="M69" s="165"/>
    </row>
    <row r="70" spans="1:13" s="159" customFormat="1" ht="12" customHeight="1">
      <c r="A70" s="162"/>
      <c r="B70" s="166"/>
      <c r="C70" s="166" t="s">
        <v>84</v>
      </c>
      <c r="D70" s="166"/>
      <c r="E70" s="167"/>
      <c r="F70" s="167"/>
      <c r="G70" s="167"/>
      <c r="H70" s="167"/>
      <c r="I70" s="167"/>
      <c r="J70" s="167"/>
      <c r="K70" s="167"/>
      <c r="L70" s="167"/>
      <c r="M70" s="167"/>
    </row>
    <row r="71" spans="1:13" s="159" customFormat="1" ht="12" customHeight="1">
      <c r="A71" s="33"/>
      <c r="B71" s="31" t="s">
        <v>85</v>
      </c>
      <c r="C71" s="31" t="s">
        <v>86</v>
      </c>
      <c r="D71" s="18"/>
      <c r="E71" s="165"/>
      <c r="F71" s="165"/>
      <c r="G71" s="165"/>
      <c r="H71" s="165"/>
      <c r="I71" s="165"/>
      <c r="J71" s="165"/>
      <c r="K71" s="165"/>
      <c r="L71" s="165"/>
      <c r="M71" s="165"/>
    </row>
    <row r="72" spans="1:13" s="159" customFormat="1" ht="12" customHeight="1">
      <c r="A72" s="33"/>
      <c r="B72" s="31" t="s">
        <v>87</v>
      </c>
      <c r="C72" s="31" t="s">
        <v>88</v>
      </c>
      <c r="D72" s="18"/>
      <c r="E72" s="165"/>
      <c r="F72" s="165"/>
      <c r="G72" s="165"/>
      <c r="H72" s="165"/>
      <c r="I72" s="165"/>
      <c r="J72" s="165"/>
      <c r="K72" s="165"/>
      <c r="L72" s="165"/>
      <c r="M72" s="165"/>
    </row>
    <row r="73" spans="1:13" s="159" customFormat="1" ht="12" customHeight="1">
      <c r="A73" s="33"/>
      <c r="B73" s="31" t="s">
        <v>49</v>
      </c>
      <c r="C73" s="31" t="s">
        <v>89</v>
      </c>
      <c r="D73" s="18"/>
      <c r="E73" s="165"/>
      <c r="F73" s="165"/>
      <c r="G73" s="165"/>
      <c r="H73" s="165"/>
      <c r="I73" s="165"/>
      <c r="J73" s="165"/>
      <c r="K73" s="165"/>
      <c r="L73" s="165"/>
      <c r="M73" s="165"/>
    </row>
    <row r="74" spans="1:13" s="159" customFormat="1" ht="12" customHeight="1">
      <c r="A74" s="33"/>
      <c r="B74" s="31" t="s">
        <v>90</v>
      </c>
      <c r="C74" s="31" t="s">
        <v>91</v>
      </c>
      <c r="D74" s="18"/>
      <c r="E74" s="165"/>
      <c r="F74" s="165"/>
      <c r="G74" s="165"/>
      <c r="H74" s="165"/>
      <c r="I74" s="165"/>
      <c r="J74" s="165"/>
      <c r="K74" s="165"/>
      <c r="L74" s="165"/>
      <c r="M74" s="165"/>
    </row>
    <row r="75" spans="1:13" s="159" customFormat="1" ht="13.5" customHeight="1">
      <c r="A75" s="36" t="s">
        <v>12</v>
      </c>
      <c r="B75" s="31" t="s">
        <v>65</v>
      </c>
      <c r="C75" s="31" t="s">
        <v>92</v>
      </c>
      <c r="D75" s="18"/>
      <c r="E75" s="168"/>
      <c r="F75" s="168"/>
      <c r="G75" s="168"/>
      <c r="H75" s="168"/>
      <c r="I75" s="168"/>
      <c r="J75" s="168"/>
      <c r="K75" s="168"/>
      <c r="L75" s="168"/>
      <c r="M75" s="165"/>
    </row>
    <row r="76" spans="1:13" s="159" customFormat="1" ht="12" customHeight="1">
      <c r="A76" s="33"/>
      <c r="B76" s="31"/>
      <c r="C76" s="31" t="s">
        <v>93</v>
      </c>
      <c r="D76" s="18"/>
      <c r="E76" s="168"/>
      <c r="F76" s="168"/>
      <c r="G76" s="168"/>
      <c r="H76" s="168"/>
      <c r="I76" s="168"/>
      <c r="J76" s="168"/>
      <c r="K76" s="168"/>
      <c r="L76" s="168"/>
      <c r="M76" s="165"/>
    </row>
    <row r="77" spans="1:13" s="159" customFormat="1" ht="12" customHeight="1">
      <c r="A77" s="33"/>
      <c r="B77" s="31" t="s">
        <v>67</v>
      </c>
      <c r="C77" s="31" t="s">
        <v>94</v>
      </c>
      <c r="D77" s="18"/>
      <c r="E77" s="168"/>
      <c r="F77" s="168"/>
      <c r="G77" s="168"/>
      <c r="H77" s="168"/>
      <c r="I77" s="168"/>
      <c r="J77" s="168"/>
      <c r="K77" s="168"/>
      <c r="L77" s="168"/>
      <c r="M77" s="165"/>
    </row>
    <row r="78" spans="1:13" s="159" customFormat="1" ht="12" customHeight="1">
      <c r="A78" s="33"/>
      <c r="B78" s="31"/>
      <c r="C78" s="31" t="s">
        <v>95</v>
      </c>
      <c r="D78" s="18"/>
      <c r="E78" s="168"/>
      <c r="F78" s="168"/>
      <c r="G78" s="168"/>
      <c r="H78" s="168"/>
      <c r="I78" s="168"/>
      <c r="J78" s="168"/>
      <c r="K78" s="168"/>
      <c r="L78" s="168"/>
      <c r="M78" s="165"/>
    </row>
    <row r="79" spans="1:13" s="159" customFormat="1" ht="12" customHeight="1">
      <c r="A79" s="36" t="s">
        <v>203</v>
      </c>
      <c r="B79" s="31" t="s">
        <v>264</v>
      </c>
      <c r="C79" s="31" t="s">
        <v>204</v>
      </c>
      <c r="D79" s="18"/>
      <c r="E79" s="168"/>
      <c r="F79" s="168"/>
      <c r="G79" s="168"/>
      <c r="H79" s="168"/>
      <c r="I79" s="168"/>
      <c r="J79" s="168"/>
      <c r="K79" s="168"/>
      <c r="L79" s="168"/>
      <c r="M79" s="165"/>
    </row>
    <row r="80" spans="1:13" s="159" customFormat="1" ht="12" customHeight="1">
      <c r="A80" s="33"/>
      <c r="B80" s="31"/>
      <c r="C80" s="31" t="s">
        <v>206</v>
      </c>
      <c r="D80" s="18"/>
      <c r="E80" s="168"/>
      <c r="F80" s="168"/>
      <c r="G80" s="168"/>
      <c r="H80" s="168"/>
      <c r="I80" s="168"/>
      <c r="J80" s="168"/>
      <c r="K80" s="168"/>
      <c r="L80" s="168"/>
      <c r="M80" s="165"/>
    </row>
    <row r="81" spans="1:13" s="159" customFormat="1" ht="12" customHeight="1">
      <c r="A81" s="33"/>
      <c r="B81" s="31"/>
      <c r="C81" s="31" t="s">
        <v>207</v>
      </c>
      <c r="D81" s="18"/>
      <c r="E81" s="168"/>
      <c r="F81" s="168"/>
      <c r="G81" s="168"/>
      <c r="H81" s="168"/>
      <c r="I81" s="168"/>
      <c r="J81" s="168"/>
      <c r="K81" s="168"/>
      <c r="L81" s="168"/>
      <c r="M81" s="165"/>
    </row>
    <row r="82" spans="1:13" s="159" customFormat="1" ht="12" customHeight="1">
      <c r="A82" s="33"/>
      <c r="B82" s="31" t="s">
        <v>265</v>
      </c>
      <c r="C82" s="31" t="s">
        <v>205</v>
      </c>
      <c r="D82" s="18"/>
      <c r="E82" s="168"/>
      <c r="F82" s="168"/>
      <c r="G82" s="168"/>
      <c r="H82" s="168"/>
      <c r="I82" s="168"/>
      <c r="J82" s="168"/>
      <c r="K82" s="168"/>
      <c r="L82" s="168"/>
      <c r="M82" s="165"/>
    </row>
    <row r="83" spans="1:13" s="159" customFormat="1" ht="12" customHeight="1">
      <c r="A83" s="33"/>
      <c r="B83" s="31" t="s">
        <v>67</v>
      </c>
      <c r="C83" s="31" t="s">
        <v>210</v>
      </c>
      <c r="D83" s="18"/>
      <c r="E83" s="168"/>
      <c r="F83" s="168"/>
      <c r="G83" s="168"/>
      <c r="H83" s="168"/>
      <c r="I83" s="168"/>
      <c r="J83" s="168"/>
      <c r="K83" s="168"/>
      <c r="L83" s="168"/>
      <c r="M83" s="165"/>
    </row>
    <row r="84" spans="1:13" s="159" customFormat="1" ht="12" customHeight="1">
      <c r="A84" s="33"/>
      <c r="B84" s="31"/>
      <c r="C84" s="31" t="s">
        <v>211</v>
      </c>
      <c r="D84" s="18"/>
      <c r="E84" s="168"/>
      <c r="F84" s="168"/>
      <c r="G84" s="168"/>
      <c r="H84" s="168"/>
      <c r="I84" s="168"/>
      <c r="J84" s="168"/>
      <c r="K84" s="168"/>
      <c r="L84" s="168"/>
      <c r="M84" s="165"/>
    </row>
    <row r="85" spans="1:13" s="159" customFormat="1" ht="12" customHeight="1">
      <c r="A85" s="33"/>
      <c r="B85" s="31" t="s">
        <v>76</v>
      </c>
      <c r="C85" s="31" t="s">
        <v>212</v>
      </c>
      <c r="D85" s="18"/>
      <c r="E85" s="168"/>
      <c r="F85" s="168"/>
      <c r="G85" s="168"/>
      <c r="H85" s="168"/>
      <c r="I85" s="168"/>
      <c r="J85" s="168"/>
      <c r="K85" s="168"/>
      <c r="L85" s="168"/>
      <c r="M85" s="165"/>
    </row>
    <row r="86" spans="1:13" s="159" customFormat="1" ht="12" customHeight="1">
      <c r="A86" s="33"/>
      <c r="B86" s="31"/>
      <c r="C86" s="31" t="s">
        <v>213</v>
      </c>
      <c r="D86" s="18"/>
      <c r="E86" s="168"/>
      <c r="F86" s="168"/>
      <c r="G86" s="168"/>
      <c r="H86" s="168"/>
      <c r="I86" s="168"/>
      <c r="J86" s="168"/>
      <c r="K86" s="168"/>
      <c r="L86" s="168"/>
      <c r="M86" s="165"/>
    </row>
    <row r="87" spans="1:13" s="159" customFormat="1" ht="12" customHeight="1">
      <c r="A87" s="33"/>
      <c r="B87" s="31" t="s">
        <v>218</v>
      </c>
      <c r="C87" s="31" t="s">
        <v>208</v>
      </c>
      <c r="D87" s="18"/>
      <c r="E87" s="168"/>
      <c r="F87" s="168"/>
      <c r="G87" s="168"/>
      <c r="H87" s="168"/>
      <c r="I87" s="168"/>
      <c r="J87" s="168"/>
      <c r="K87" s="168"/>
      <c r="L87" s="168"/>
      <c r="M87" s="165"/>
    </row>
    <row r="88" spans="1:13" s="159" customFormat="1" ht="12" customHeight="1">
      <c r="A88" s="33"/>
      <c r="B88" s="31"/>
      <c r="C88" s="31" t="s">
        <v>209</v>
      </c>
      <c r="D88" s="18"/>
      <c r="E88" s="168"/>
      <c r="F88" s="168"/>
      <c r="G88" s="168"/>
      <c r="H88" s="168"/>
      <c r="I88" s="168"/>
      <c r="J88" s="168"/>
      <c r="K88" s="168"/>
      <c r="L88" s="168"/>
      <c r="M88" s="165"/>
    </row>
    <row r="89" spans="1:13" s="159" customFormat="1" ht="12" customHeight="1">
      <c r="A89" s="33"/>
      <c r="B89" s="31" t="s">
        <v>49</v>
      </c>
      <c r="C89" s="31" t="s">
        <v>214</v>
      </c>
      <c r="D89" s="18"/>
      <c r="E89" s="168"/>
      <c r="F89" s="168"/>
      <c r="G89" s="168"/>
      <c r="H89" s="168"/>
      <c r="I89" s="168"/>
      <c r="J89" s="168"/>
      <c r="K89" s="168"/>
      <c r="L89" s="168"/>
      <c r="M89" s="165"/>
    </row>
    <row r="90" spans="1:13" s="159" customFormat="1" ht="12" customHeight="1">
      <c r="A90" s="33"/>
      <c r="B90" s="31"/>
      <c r="C90" s="31" t="s">
        <v>215</v>
      </c>
      <c r="D90" s="18"/>
      <c r="E90" s="168"/>
      <c r="F90" s="168"/>
      <c r="G90" s="168"/>
      <c r="H90" s="168"/>
      <c r="I90" s="168"/>
      <c r="J90" s="168"/>
      <c r="K90" s="168"/>
      <c r="L90" s="168"/>
      <c r="M90" s="165"/>
    </row>
    <row r="91" spans="1:13" s="159" customFormat="1" ht="12" customHeight="1">
      <c r="A91" s="33"/>
      <c r="B91" s="31" t="s">
        <v>219</v>
      </c>
      <c r="C91" s="31" t="s">
        <v>216</v>
      </c>
      <c r="D91" s="18"/>
      <c r="E91" s="168"/>
      <c r="F91" s="168"/>
      <c r="G91" s="168"/>
      <c r="H91" s="168"/>
      <c r="I91" s="168"/>
      <c r="J91" s="168"/>
      <c r="K91" s="168"/>
      <c r="L91" s="168"/>
      <c r="M91" s="165"/>
    </row>
    <row r="92" spans="1:13" s="159" customFormat="1" ht="12" customHeight="1">
      <c r="A92" s="33"/>
      <c r="B92" s="31"/>
      <c r="C92" s="31" t="s">
        <v>217</v>
      </c>
      <c r="D92" s="18"/>
      <c r="E92" s="168"/>
      <c r="F92" s="168"/>
      <c r="G92" s="168"/>
      <c r="H92" s="168"/>
      <c r="I92" s="168"/>
      <c r="J92" s="168"/>
      <c r="K92" s="168"/>
      <c r="L92" s="168"/>
      <c r="M92" s="165"/>
    </row>
    <row r="93" spans="1:28" ht="13.5">
      <c r="A93" s="217" t="s">
        <v>280</v>
      </c>
      <c r="B93" s="218" t="s">
        <v>281</v>
      </c>
      <c r="C93" s="219" t="s">
        <v>282</v>
      </c>
      <c r="D93" s="218"/>
      <c r="E93" s="220"/>
      <c r="F93" s="220"/>
      <c r="AB93" s="18"/>
    </row>
    <row r="94" spans="1:28" ht="12" customHeight="1">
      <c r="A94" s="217"/>
      <c r="B94" s="218"/>
      <c r="C94" s="219" t="s">
        <v>283</v>
      </c>
      <c r="D94" s="218"/>
      <c r="E94" s="220"/>
      <c r="F94" s="220"/>
      <c r="AB94" s="18"/>
    </row>
    <row r="95" spans="1:28" ht="12" customHeight="1">
      <c r="A95" s="217"/>
      <c r="B95" s="218"/>
      <c r="C95" s="219" t="s">
        <v>284</v>
      </c>
      <c r="D95" s="218"/>
      <c r="E95" s="220"/>
      <c r="F95" s="220"/>
      <c r="AB95" s="18"/>
    </row>
    <row r="96" spans="1:28" ht="12" customHeight="1">
      <c r="A96" s="217"/>
      <c r="B96" s="218" t="s">
        <v>285</v>
      </c>
      <c r="C96" s="219" t="s">
        <v>286</v>
      </c>
      <c r="D96" s="218"/>
      <c r="E96" s="220"/>
      <c r="F96" s="220"/>
      <c r="AB96" s="18"/>
    </row>
    <row r="97" spans="1:13" s="159" customFormat="1" ht="9.75" customHeight="1">
      <c r="A97" s="217"/>
      <c r="B97" s="218"/>
      <c r="C97" s="219" t="s">
        <v>287</v>
      </c>
      <c r="D97" s="218"/>
      <c r="E97" s="220"/>
      <c r="F97" s="220"/>
      <c r="G97" s="168"/>
      <c r="H97" s="168"/>
      <c r="I97" s="168"/>
      <c r="J97" s="168"/>
      <c r="K97" s="168"/>
      <c r="L97" s="168"/>
      <c r="M97" s="165"/>
    </row>
    <row r="98" spans="1:13" s="159" customFormat="1" ht="9.75" customHeight="1">
      <c r="A98" s="217"/>
      <c r="B98" s="218"/>
      <c r="C98" s="219" t="s">
        <v>288</v>
      </c>
      <c r="D98" s="218"/>
      <c r="E98" s="220"/>
      <c r="F98" s="220"/>
      <c r="G98" s="168"/>
      <c r="H98" s="168"/>
      <c r="I98" s="168"/>
      <c r="J98" s="168"/>
      <c r="K98" s="168"/>
      <c r="L98" s="168"/>
      <c r="M98" s="165"/>
    </row>
    <row r="99" spans="1:13" s="159" customFormat="1" ht="9.75" customHeight="1">
      <c r="A99" s="217"/>
      <c r="B99" s="218" t="s">
        <v>289</v>
      </c>
      <c r="C99" s="219" t="s">
        <v>290</v>
      </c>
      <c r="D99" s="218"/>
      <c r="E99" s="220"/>
      <c r="F99" s="220"/>
      <c r="G99" s="168"/>
      <c r="H99" s="168"/>
      <c r="I99" s="168"/>
      <c r="J99" s="168"/>
      <c r="K99" s="168"/>
      <c r="L99" s="168"/>
      <c r="M99" s="165"/>
    </row>
    <row r="100" spans="1:13" s="159" customFormat="1" ht="9.75" customHeight="1">
      <c r="A100" s="217"/>
      <c r="B100" s="218"/>
      <c r="C100" s="219" t="s">
        <v>291</v>
      </c>
      <c r="D100" s="218"/>
      <c r="E100" s="220"/>
      <c r="F100" s="220"/>
      <c r="G100" s="168"/>
      <c r="H100" s="168"/>
      <c r="I100" s="168"/>
      <c r="J100" s="168"/>
      <c r="K100" s="168"/>
      <c r="L100" s="168"/>
      <c r="M100" s="165"/>
    </row>
    <row r="101" spans="1:13" s="159" customFormat="1" ht="9.75" customHeight="1">
      <c r="A101" s="217"/>
      <c r="B101" s="218" t="s">
        <v>292</v>
      </c>
      <c r="C101" s="219" t="s">
        <v>293</v>
      </c>
      <c r="D101" s="218"/>
      <c r="E101" s="220"/>
      <c r="F101" s="220"/>
      <c r="G101" s="168"/>
      <c r="H101" s="168"/>
      <c r="I101" s="168"/>
      <c r="J101" s="168"/>
      <c r="K101" s="168"/>
      <c r="L101" s="168"/>
      <c r="M101" s="165"/>
    </row>
    <row r="102" spans="1:13" s="159" customFormat="1" ht="9.75" customHeight="1">
      <c r="A102" s="217"/>
      <c r="B102" s="218"/>
      <c r="C102" s="219" t="s">
        <v>294</v>
      </c>
      <c r="D102" s="218"/>
      <c r="E102" s="220"/>
      <c r="F102" s="220"/>
      <c r="G102" s="168"/>
      <c r="H102" s="168"/>
      <c r="I102" s="168"/>
      <c r="J102" s="168"/>
      <c r="K102" s="168"/>
      <c r="L102" s="168"/>
      <c r="M102" s="165"/>
    </row>
    <row r="103" spans="1:13" s="159" customFormat="1" ht="9.75" customHeight="1">
      <c r="A103" s="217"/>
      <c r="B103" s="218" t="s">
        <v>295</v>
      </c>
      <c r="C103" s="219" t="s">
        <v>296</v>
      </c>
      <c r="D103" s="218"/>
      <c r="E103" s="220"/>
      <c r="F103" s="220"/>
      <c r="G103" s="168"/>
      <c r="H103" s="168"/>
      <c r="I103" s="168"/>
      <c r="J103" s="168"/>
      <c r="K103" s="168"/>
      <c r="L103" s="168"/>
      <c r="M103" s="165"/>
    </row>
    <row r="104" spans="1:13" s="159" customFormat="1" ht="9.75" customHeight="1">
      <c r="A104" s="217"/>
      <c r="B104" s="218"/>
      <c r="C104" s="219" t="s">
        <v>297</v>
      </c>
      <c r="D104" s="218"/>
      <c r="E104" s="220"/>
      <c r="F104" s="220"/>
      <c r="G104" s="168"/>
      <c r="H104" s="168"/>
      <c r="I104" s="168"/>
      <c r="J104" s="168"/>
      <c r="K104" s="168"/>
      <c r="L104" s="168"/>
      <c r="M104" s="165"/>
    </row>
    <row r="105" spans="1:13" s="159" customFormat="1" ht="9.75" customHeight="1">
      <c r="A105" s="217"/>
      <c r="B105" s="218"/>
      <c r="C105" s="219"/>
      <c r="D105" s="218"/>
      <c r="E105" s="220"/>
      <c r="F105" s="220"/>
      <c r="G105" s="168"/>
      <c r="H105" s="168"/>
      <c r="I105" s="168"/>
      <c r="J105" s="168"/>
      <c r="K105" s="168"/>
      <c r="L105" s="168"/>
      <c r="M105" s="165"/>
    </row>
    <row r="106" spans="1:13" s="159" customFormat="1" ht="9.75" customHeight="1">
      <c r="A106" s="18" t="s">
        <v>126</v>
      </c>
      <c r="B106" s="5"/>
      <c r="C106" s="5"/>
      <c r="D106" s="5"/>
      <c r="E106" s="5"/>
      <c r="F106" s="5"/>
      <c r="G106" s="168"/>
      <c r="H106" s="168"/>
      <c r="I106" s="168"/>
      <c r="J106" s="168"/>
      <c r="K106" s="168"/>
      <c r="L106" s="168"/>
      <c r="M106" s="165"/>
    </row>
    <row r="107" spans="1:13" s="159" customFormat="1" ht="9.75" customHeight="1">
      <c r="A107" s="18" t="s">
        <v>127</v>
      </c>
      <c r="B107" s="5"/>
      <c r="C107" s="5"/>
      <c r="D107" s="5"/>
      <c r="E107" s="5"/>
      <c r="F107" s="5"/>
      <c r="G107" s="168"/>
      <c r="H107" s="168"/>
      <c r="I107" s="168"/>
      <c r="J107" s="168"/>
      <c r="K107" s="168"/>
      <c r="L107" s="168"/>
      <c r="M107" s="165"/>
    </row>
    <row r="108" spans="1:13" s="159" customFormat="1" ht="9.75" customHeight="1">
      <c r="A108" s="153" t="s">
        <v>274</v>
      </c>
      <c r="B108" s="5"/>
      <c r="C108" s="5"/>
      <c r="D108" s="5"/>
      <c r="E108" s="5"/>
      <c r="F108" s="5"/>
      <c r="G108" s="168"/>
      <c r="H108" s="168"/>
      <c r="I108" s="168"/>
      <c r="J108" s="168"/>
      <c r="K108" s="168"/>
      <c r="L108" s="168"/>
      <c r="M108" s="165"/>
    </row>
    <row r="109" spans="1:13" s="159" customFormat="1" ht="9.75" customHeight="1">
      <c r="A109" s="18" t="s">
        <v>128</v>
      </c>
      <c r="B109" s="5"/>
      <c r="C109" s="5"/>
      <c r="D109" s="5"/>
      <c r="E109" s="5"/>
      <c r="F109" s="5"/>
      <c r="G109" s="168"/>
      <c r="H109" s="168"/>
      <c r="I109" s="168"/>
      <c r="J109" s="168"/>
      <c r="K109" s="168"/>
      <c r="L109" s="168"/>
      <c r="M109" s="165"/>
    </row>
    <row r="110" spans="1:13" s="159" customFormat="1" ht="9.75" customHeight="1">
      <c r="A110" s="169"/>
      <c r="B110" s="170"/>
      <c r="C110" s="170"/>
      <c r="D110" s="168"/>
      <c r="E110" s="168"/>
      <c r="F110" s="168"/>
      <c r="G110" s="168"/>
      <c r="H110" s="168"/>
      <c r="I110" s="168"/>
      <c r="J110" s="168"/>
      <c r="K110" s="168"/>
      <c r="L110" s="168"/>
      <c r="M110" s="165"/>
    </row>
    <row r="111" spans="1:13" s="159" customFormat="1" ht="9.75" customHeight="1">
      <c r="A111" s="169"/>
      <c r="B111" s="170"/>
      <c r="C111" s="170"/>
      <c r="D111" s="168"/>
      <c r="E111" s="168"/>
      <c r="F111" s="168"/>
      <c r="G111" s="168"/>
      <c r="H111" s="168"/>
      <c r="I111" s="168"/>
      <c r="J111" s="168"/>
      <c r="K111" s="168"/>
      <c r="L111" s="168"/>
      <c r="M111" s="165"/>
    </row>
    <row r="112" spans="1:13" s="159" customFormat="1" ht="9.75" customHeight="1">
      <c r="A112" s="169"/>
      <c r="B112" s="170"/>
      <c r="C112" s="170"/>
      <c r="D112" s="168"/>
      <c r="E112" s="168"/>
      <c r="F112" s="168"/>
      <c r="G112" s="168"/>
      <c r="H112" s="168"/>
      <c r="I112" s="168"/>
      <c r="J112" s="168"/>
      <c r="K112" s="168"/>
      <c r="L112" s="168"/>
      <c r="M112" s="165"/>
    </row>
    <row r="113" spans="1:13" s="159" customFormat="1" ht="9.75" customHeight="1">
      <c r="A113" s="169"/>
      <c r="B113" s="170"/>
      <c r="C113" s="170"/>
      <c r="D113" s="168"/>
      <c r="E113" s="168"/>
      <c r="F113" s="168"/>
      <c r="G113" s="168"/>
      <c r="H113" s="168"/>
      <c r="I113" s="168"/>
      <c r="J113" s="168"/>
      <c r="K113" s="168"/>
      <c r="L113" s="168"/>
      <c r="M113" s="165"/>
    </row>
    <row r="114" spans="1:13" s="159" customFormat="1" ht="9.75" customHeight="1">
      <c r="A114" s="169"/>
      <c r="B114" s="168"/>
      <c r="C114" s="170"/>
      <c r="D114" s="168"/>
      <c r="E114" s="168"/>
      <c r="F114" s="168"/>
      <c r="G114" s="168"/>
      <c r="H114" s="168"/>
      <c r="I114" s="168"/>
      <c r="J114" s="168"/>
      <c r="K114" s="168"/>
      <c r="L114" s="168"/>
      <c r="M114" s="165"/>
    </row>
    <row r="115" spans="1:13" s="159" customFormat="1" ht="9.75" customHeight="1">
      <c r="A115" s="169"/>
      <c r="B115" s="170"/>
      <c r="C115" s="170"/>
      <c r="D115" s="168"/>
      <c r="E115" s="168"/>
      <c r="F115" s="168"/>
      <c r="G115" s="168"/>
      <c r="H115" s="168"/>
      <c r="I115" s="168"/>
      <c r="J115" s="168"/>
      <c r="K115" s="168"/>
      <c r="L115" s="168"/>
      <c r="M115" s="165"/>
    </row>
    <row r="116" spans="1:13" s="159" customFormat="1" ht="9.75" customHeight="1">
      <c r="A116" s="169"/>
      <c r="B116" s="170"/>
      <c r="C116" s="170"/>
      <c r="D116" s="168"/>
      <c r="E116" s="168"/>
      <c r="F116" s="168"/>
      <c r="G116" s="165"/>
      <c r="H116" s="165"/>
      <c r="I116" s="165"/>
      <c r="J116" s="165"/>
      <c r="K116" s="165"/>
      <c r="L116" s="165"/>
      <c r="M116" s="165"/>
    </row>
    <row r="117" spans="1:13" s="159" customFormat="1" ht="9.75" customHeight="1">
      <c r="A117" s="169"/>
      <c r="B117" s="171"/>
      <c r="C117" s="170"/>
      <c r="D117" s="168"/>
      <c r="E117" s="168"/>
      <c r="F117" s="168"/>
      <c r="G117" s="165"/>
      <c r="H117" s="165"/>
      <c r="I117" s="165"/>
      <c r="J117" s="165"/>
      <c r="K117" s="165"/>
      <c r="L117" s="165"/>
      <c r="M117" s="165"/>
    </row>
    <row r="118" spans="1:13" s="159" customFormat="1" ht="9.75" customHeight="1">
      <c r="A118" s="169"/>
      <c r="B118" s="168"/>
      <c r="C118" s="170"/>
      <c r="D118" s="168"/>
      <c r="E118" s="168"/>
      <c r="F118" s="168"/>
      <c r="G118" s="165"/>
      <c r="H118" s="165"/>
      <c r="I118" s="165"/>
      <c r="J118" s="165"/>
      <c r="K118" s="165"/>
      <c r="L118" s="165"/>
      <c r="M118" s="165"/>
    </row>
    <row r="119" spans="1:13" s="159" customFormat="1" ht="9.75" customHeight="1">
      <c r="A119" s="169"/>
      <c r="B119" s="170"/>
      <c r="C119" s="172"/>
      <c r="D119" s="168"/>
      <c r="E119" s="168"/>
      <c r="F119" s="168"/>
      <c r="G119" s="165"/>
      <c r="H119" s="165"/>
      <c r="I119" s="165"/>
      <c r="J119" s="165"/>
      <c r="K119" s="165"/>
      <c r="L119" s="165"/>
      <c r="M119" s="165"/>
    </row>
    <row r="120" spans="1:13" s="159" customFormat="1" ht="9.75" customHeight="1">
      <c r="A120" s="169"/>
      <c r="B120" s="170"/>
      <c r="C120" s="172"/>
      <c r="D120" s="168"/>
      <c r="E120" s="168"/>
      <c r="F120" s="168"/>
      <c r="G120" s="165"/>
      <c r="H120" s="165"/>
      <c r="I120" s="165"/>
      <c r="J120" s="165"/>
      <c r="K120" s="165"/>
      <c r="L120" s="165"/>
      <c r="M120" s="165"/>
    </row>
    <row r="121" spans="1:13" s="159" customFormat="1" ht="9.75" customHeight="1">
      <c r="A121" s="169"/>
      <c r="B121" s="170"/>
      <c r="C121" s="172"/>
      <c r="D121" s="168"/>
      <c r="E121" s="168"/>
      <c r="F121" s="168"/>
      <c r="G121" s="165"/>
      <c r="H121" s="165"/>
      <c r="I121" s="165"/>
      <c r="J121" s="165"/>
      <c r="K121" s="165"/>
      <c r="L121" s="165"/>
      <c r="M121" s="165"/>
    </row>
    <row r="122" spans="1:13" s="159" customFormat="1" ht="9.75" customHeight="1">
      <c r="A122" s="169"/>
      <c r="B122" s="170"/>
      <c r="C122" s="172"/>
      <c r="D122" s="168"/>
      <c r="E122" s="168"/>
      <c r="F122" s="168"/>
      <c r="G122" s="165"/>
      <c r="H122" s="165"/>
      <c r="I122" s="165"/>
      <c r="J122" s="165"/>
      <c r="K122" s="165"/>
      <c r="L122" s="165"/>
      <c r="M122" s="165"/>
    </row>
    <row r="123" spans="1:13" s="159" customFormat="1" ht="9.75" customHeight="1">
      <c r="A123" s="169"/>
      <c r="B123" s="170"/>
      <c r="C123" s="172"/>
      <c r="D123" s="168"/>
      <c r="E123" s="168"/>
      <c r="F123" s="168"/>
      <c r="G123" s="165"/>
      <c r="H123" s="165"/>
      <c r="I123" s="165"/>
      <c r="J123" s="165"/>
      <c r="K123" s="165"/>
      <c r="L123" s="165"/>
      <c r="M123" s="165"/>
    </row>
    <row r="124" spans="1:13" s="159" customFormat="1" ht="9.75" customHeight="1">
      <c r="A124" s="169"/>
      <c r="B124" s="170"/>
      <c r="C124" s="172"/>
      <c r="D124" s="168"/>
      <c r="E124" s="168"/>
      <c r="F124" s="168"/>
      <c r="G124" s="165"/>
      <c r="H124" s="165"/>
      <c r="I124" s="165"/>
      <c r="J124" s="165"/>
      <c r="K124" s="165"/>
      <c r="L124" s="165"/>
      <c r="M124" s="165"/>
    </row>
    <row r="125" spans="1:13" s="159" customFormat="1" ht="9.75" customHeight="1">
      <c r="A125" s="169"/>
      <c r="B125" s="170"/>
      <c r="C125" s="172"/>
      <c r="D125" s="168"/>
      <c r="E125" s="168"/>
      <c r="F125" s="168"/>
      <c r="G125" s="165"/>
      <c r="H125" s="165"/>
      <c r="I125" s="165"/>
      <c r="J125" s="165"/>
      <c r="K125" s="165"/>
      <c r="L125" s="165"/>
      <c r="M125" s="165"/>
    </row>
    <row r="126" spans="1:13" s="159" customFormat="1" ht="9.75" customHeight="1">
      <c r="A126" s="169"/>
      <c r="B126" s="170"/>
      <c r="C126" s="172"/>
      <c r="D126" s="168"/>
      <c r="E126" s="168"/>
      <c r="F126" s="168"/>
      <c r="G126" s="165"/>
      <c r="H126" s="165"/>
      <c r="I126" s="165"/>
      <c r="J126" s="165"/>
      <c r="K126" s="165"/>
      <c r="L126" s="165"/>
      <c r="M126" s="165"/>
    </row>
    <row r="127" spans="1:13" s="159" customFormat="1" ht="9.75" customHeight="1">
      <c r="A127" s="169"/>
      <c r="B127" s="170"/>
      <c r="C127" s="172"/>
      <c r="D127" s="168"/>
      <c r="E127" s="168"/>
      <c r="F127" s="168"/>
      <c r="G127" s="165"/>
      <c r="H127" s="165"/>
      <c r="I127" s="165"/>
      <c r="J127" s="165"/>
      <c r="K127" s="165"/>
      <c r="L127" s="165"/>
      <c r="M127" s="165"/>
    </row>
    <row r="128" spans="1:13" s="159" customFormat="1" ht="9.75" customHeight="1">
      <c r="A128" s="173"/>
      <c r="B128" s="174"/>
      <c r="C128" s="175"/>
      <c r="D128" s="165"/>
      <c r="E128" s="165"/>
      <c r="F128" s="165"/>
      <c r="G128" s="165"/>
      <c r="H128" s="165"/>
      <c r="I128" s="165"/>
      <c r="J128" s="165"/>
      <c r="K128" s="165"/>
      <c r="L128" s="165"/>
      <c r="M128" s="165"/>
    </row>
    <row r="129" spans="1:13" s="159" customFormat="1" ht="9.75" customHeight="1">
      <c r="A129" s="173"/>
      <c r="B129" s="174"/>
      <c r="C129" s="175"/>
      <c r="D129" s="165"/>
      <c r="E129" s="165"/>
      <c r="F129" s="165"/>
      <c r="G129" s="165"/>
      <c r="H129" s="165"/>
      <c r="I129" s="165"/>
      <c r="J129" s="165"/>
      <c r="K129" s="165"/>
      <c r="L129" s="165"/>
      <c r="M129" s="165"/>
    </row>
    <row r="130" spans="1:13" s="159" customFormat="1" ht="9.75" customHeight="1">
      <c r="A130" s="173"/>
      <c r="B130" s="174"/>
      <c r="C130" s="175"/>
      <c r="D130" s="165"/>
      <c r="E130" s="165"/>
      <c r="F130" s="165"/>
      <c r="G130" s="165"/>
      <c r="H130" s="165"/>
      <c r="I130" s="165"/>
      <c r="J130" s="165"/>
      <c r="K130" s="165"/>
      <c r="L130" s="165"/>
      <c r="M130" s="165"/>
    </row>
    <row r="131" spans="1:13" s="159" customFormat="1" ht="9.75" customHeight="1">
      <c r="A131" s="173"/>
      <c r="B131" s="174"/>
      <c r="C131" s="175"/>
      <c r="D131" s="165"/>
      <c r="E131" s="165"/>
      <c r="F131" s="165"/>
      <c r="G131" s="165"/>
      <c r="H131" s="165"/>
      <c r="I131" s="165"/>
      <c r="J131" s="165"/>
      <c r="K131" s="165"/>
      <c r="L131" s="165"/>
      <c r="M131" s="165"/>
    </row>
    <row r="132" spans="1:13" s="159" customFormat="1" ht="9.75" customHeight="1">
      <c r="A132" s="173"/>
      <c r="B132" s="174"/>
      <c r="C132" s="175"/>
      <c r="D132" s="165"/>
      <c r="E132" s="165"/>
      <c r="F132" s="165"/>
      <c r="G132" s="165"/>
      <c r="H132" s="165"/>
      <c r="I132" s="165"/>
      <c r="J132" s="165"/>
      <c r="K132" s="165"/>
      <c r="L132" s="165"/>
      <c r="M132" s="165"/>
    </row>
    <row r="133" spans="1:13" s="159" customFormat="1" ht="9.75" customHeight="1">
      <c r="A133" s="173"/>
      <c r="B133" s="174"/>
      <c r="C133" s="175"/>
      <c r="D133" s="165"/>
      <c r="E133" s="165"/>
      <c r="F133" s="165"/>
      <c r="G133" s="165"/>
      <c r="H133" s="165"/>
      <c r="I133" s="165"/>
      <c r="J133" s="165"/>
      <c r="K133" s="165"/>
      <c r="L133" s="165"/>
      <c r="M133" s="165"/>
    </row>
    <row r="134" spans="1:13" s="159" customFormat="1" ht="9.75" customHeight="1">
      <c r="A134" s="173"/>
      <c r="B134" s="174"/>
      <c r="C134" s="175"/>
      <c r="D134" s="165"/>
      <c r="E134" s="165"/>
      <c r="F134" s="165"/>
      <c r="G134" s="165"/>
      <c r="H134" s="165"/>
      <c r="I134" s="165"/>
      <c r="J134" s="165"/>
      <c r="K134" s="165"/>
      <c r="L134" s="165"/>
      <c r="M134" s="165"/>
    </row>
    <row r="135" spans="1:13" s="159" customFormat="1" ht="9.75" customHeight="1">
      <c r="A135" s="173"/>
      <c r="B135" s="174"/>
      <c r="C135" s="175"/>
      <c r="D135" s="165"/>
      <c r="E135" s="165"/>
      <c r="F135" s="165"/>
      <c r="G135" s="165"/>
      <c r="H135" s="165"/>
      <c r="I135" s="165"/>
      <c r="J135" s="165"/>
      <c r="K135" s="165"/>
      <c r="L135" s="165"/>
      <c r="M135" s="165"/>
    </row>
    <row r="136" spans="1:13" s="159" customFormat="1" ht="9.75" customHeight="1">
      <c r="A136" s="173"/>
      <c r="B136" s="174"/>
      <c r="C136" s="175"/>
      <c r="D136" s="165"/>
      <c r="E136" s="165"/>
      <c r="F136" s="165"/>
      <c r="G136" s="165"/>
      <c r="H136" s="165"/>
      <c r="I136" s="165"/>
      <c r="J136" s="165"/>
      <c r="K136" s="165"/>
      <c r="L136" s="165"/>
      <c r="M136" s="165"/>
    </row>
    <row r="137" spans="1:13" s="159" customFormat="1" ht="9.75" customHeight="1">
      <c r="A137" s="173"/>
      <c r="B137" s="174"/>
      <c r="C137" s="175"/>
      <c r="D137" s="165"/>
      <c r="E137" s="165"/>
      <c r="F137" s="165"/>
      <c r="G137" s="165"/>
      <c r="H137" s="165"/>
      <c r="I137" s="165"/>
      <c r="J137" s="165"/>
      <c r="K137" s="165"/>
      <c r="L137" s="165"/>
      <c r="M137" s="165"/>
    </row>
    <row r="138" spans="1:13" s="159" customFormat="1" ht="9.75" customHeight="1">
      <c r="A138" s="173"/>
      <c r="B138" s="174"/>
      <c r="C138" s="175"/>
      <c r="D138" s="165"/>
      <c r="E138" s="165"/>
      <c r="F138" s="165"/>
      <c r="G138" s="165"/>
      <c r="H138" s="165"/>
      <c r="I138" s="165"/>
      <c r="J138" s="165"/>
      <c r="K138" s="165"/>
      <c r="L138" s="165"/>
      <c r="M138" s="165"/>
    </row>
    <row r="139" spans="1:13" s="159" customFormat="1" ht="9.75" customHeight="1">
      <c r="A139" s="173"/>
      <c r="B139" s="174"/>
      <c r="C139" s="175"/>
      <c r="D139" s="165"/>
      <c r="E139" s="165"/>
      <c r="F139" s="165"/>
      <c r="G139" s="165"/>
      <c r="H139" s="165"/>
      <c r="I139" s="165"/>
      <c r="J139" s="165"/>
      <c r="K139" s="165"/>
      <c r="L139" s="165"/>
      <c r="M139" s="165"/>
    </row>
    <row r="140" spans="1:13" s="159" customFormat="1" ht="9.75" customHeight="1">
      <c r="A140" s="173"/>
      <c r="B140" s="174"/>
      <c r="C140" s="175"/>
      <c r="D140" s="165"/>
      <c r="E140" s="165"/>
      <c r="F140" s="165"/>
      <c r="G140" s="165"/>
      <c r="H140" s="165"/>
      <c r="I140" s="165"/>
      <c r="J140" s="165"/>
      <c r="K140" s="165"/>
      <c r="L140" s="165"/>
      <c r="M140" s="165"/>
    </row>
    <row r="141" spans="1:13" s="159" customFormat="1" ht="9.75" customHeight="1">
      <c r="A141" s="173"/>
      <c r="B141" s="174"/>
      <c r="C141" s="175"/>
      <c r="D141" s="165"/>
      <c r="E141" s="165"/>
      <c r="F141" s="165"/>
      <c r="G141" s="165"/>
      <c r="H141" s="165"/>
      <c r="I141" s="165"/>
      <c r="J141" s="165"/>
      <c r="K141" s="165"/>
      <c r="L141" s="165"/>
      <c r="M141" s="165"/>
    </row>
    <row r="142" spans="1:13" s="159" customFormat="1" ht="9.75" customHeight="1">
      <c r="A142" s="173"/>
      <c r="B142" s="174"/>
      <c r="C142" s="175"/>
      <c r="D142" s="165"/>
      <c r="E142" s="165"/>
      <c r="F142" s="165"/>
      <c r="G142" s="165"/>
      <c r="H142" s="165"/>
      <c r="I142" s="165"/>
      <c r="J142" s="165"/>
      <c r="K142" s="165"/>
      <c r="L142" s="165"/>
      <c r="M142" s="165"/>
    </row>
    <row r="143" spans="1:13" s="159" customFormat="1" ht="9.75" customHeight="1">
      <c r="A143" s="173"/>
      <c r="B143" s="174"/>
      <c r="C143" s="175"/>
      <c r="D143" s="165"/>
      <c r="E143" s="165"/>
      <c r="F143" s="165"/>
      <c r="G143" s="165"/>
      <c r="H143" s="165"/>
      <c r="I143" s="165"/>
      <c r="J143" s="165"/>
      <c r="K143" s="165"/>
      <c r="L143" s="165"/>
      <c r="M143" s="165"/>
    </row>
    <row r="144" spans="1:13" s="159" customFormat="1" ht="9.75" customHeight="1">
      <c r="A144" s="173"/>
      <c r="B144" s="174"/>
      <c r="C144" s="175"/>
      <c r="D144" s="165"/>
      <c r="E144" s="165"/>
      <c r="F144" s="165"/>
      <c r="G144" s="165"/>
      <c r="H144" s="165"/>
      <c r="I144" s="165"/>
      <c r="J144" s="165"/>
      <c r="K144" s="165"/>
      <c r="L144" s="165"/>
      <c r="M144" s="165"/>
    </row>
    <row r="145" spans="1:13" s="159" customFormat="1" ht="9.75" customHeight="1">
      <c r="A145" s="173"/>
      <c r="B145" s="174"/>
      <c r="C145" s="175"/>
      <c r="D145" s="165"/>
      <c r="E145" s="165"/>
      <c r="F145" s="165"/>
      <c r="G145" s="165"/>
      <c r="H145" s="165"/>
      <c r="I145" s="165"/>
      <c r="J145" s="165"/>
      <c r="K145" s="165"/>
      <c r="L145" s="165"/>
      <c r="M145" s="165"/>
    </row>
    <row r="146" spans="1:13" s="159" customFormat="1" ht="9.75" customHeight="1">
      <c r="A146" s="173"/>
      <c r="B146" s="174"/>
      <c r="C146" s="175"/>
      <c r="D146" s="165"/>
      <c r="E146" s="165"/>
      <c r="F146" s="165"/>
      <c r="G146" s="165"/>
      <c r="H146" s="165"/>
      <c r="I146" s="165"/>
      <c r="J146" s="165"/>
      <c r="K146" s="165"/>
      <c r="L146" s="165"/>
      <c r="M146" s="165"/>
    </row>
    <row r="147" spans="1:13" s="159" customFormat="1" ht="9.75" customHeight="1">
      <c r="A147" s="173"/>
      <c r="B147" s="174"/>
      <c r="C147" s="175"/>
      <c r="D147" s="165"/>
      <c r="E147" s="165"/>
      <c r="F147" s="165"/>
      <c r="G147" s="165"/>
      <c r="H147" s="165"/>
      <c r="I147" s="165"/>
      <c r="J147" s="165"/>
      <c r="K147" s="165"/>
      <c r="L147" s="165"/>
      <c r="M147" s="165"/>
    </row>
    <row r="148" spans="1:13" s="159" customFormat="1" ht="9.75" customHeight="1">
      <c r="A148" s="173"/>
      <c r="B148" s="174"/>
      <c r="C148" s="175"/>
      <c r="D148" s="165"/>
      <c r="E148" s="165"/>
      <c r="F148" s="165"/>
      <c r="G148" s="165"/>
      <c r="H148" s="165"/>
      <c r="I148" s="165"/>
      <c r="J148" s="165"/>
      <c r="K148" s="165"/>
      <c r="L148" s="165"/>
      <c r="M148" s="165"/>
    </row>
    <row r="149" spans="1:13" s="159" customFormat="1" ht="9.75" customHeight="1">
      <c r="A149" s="173"/>
      <c r="B149" s="174"/>
      <c r="C149" s="175"/>
      <c r="D149" s="165"/>
      <c r="E149" s="165"/>
      <c r="F149" s="165"/>
      <c r="G149" s="165"/>
      <c r="H149" s="165"/>
      <c r="I149" s="165"/>
      <c r="J149" s="165"/>
      <c r="K149" s="165"/>
      <c r="L149" s="165"/>
      <c r="M149" s="165"/>
    </row>
    <row r="150" spans="1:13" s="159" customFormat="1" ht="9.75" customHeight="1">
      <c r="A150" s="173"/>
      <c r="B150" s="174"/>
      <c r="C150" s="175"/>
      <c r="D150" s="165"/>
      <c r="E150" s="165"/>
      <c r="F150" s="165"/>
      <c r="G150" s="165"/>
      <c r="H150" s="165"/>
      <c r="I150" s="165"/>
      <c r="J150" s="165"/>
      <c r="K150" s="165"/>
      <c r="L150" s="165"/>
      <c r="M150" s="165"/>
    </row>
    <row r="151" spans="1:13" s="159" customFormat="1" ht="9.75" customHeight="1">
      <c r="A151" s="173"/>
      <c r="B151" s="174"/>
      <c r="C151" s="175"/>
      <c r="D151" s="165"/>
      <c r="E151" s="165"/>
      <c r="F151" s="165"/>
      <c r="G151" s="165"/>
      <c r="H151" s="165"/>
      <c r="I151" s="165"/>
      <c r="J151" s="165"/>
      <c r="K151" s="165"/>
      <c r="L151" s="165"/>
      <c r="M151" s="165"/>
    </row>
    <row r="152" spans="1:13" s="159" customFormat="1" ht="9.75" customHeight="1">
      <c r="A152" s="173"/>
      <c r="B152" s="174"/>
      <c r="C152" s="175"/>
      <c r="D152" s="165"/>
      <c r="E152" s="165"/>
      <c r="F152" s="165"/>
      <c r="G152" s="165"/>
      <c r="H152" s="165"/>
      <c r="I152" s="165"/>
      <c r="J152" s="165"/>
      <c r="K152" s="165"/>
      <c r="L152" s="165"/>
      <c r="M152" s="165"/>
    </row>
    <row r="153" spans="1:13" s="159" customFormat="1" ht="9.75" customHeight="1">
      <c r="A153" s="173"/>
      <c r="B153" s="174"/>
      <c r="C153" s="175"/>
      <c r="D153" s="165"/>
      <c r="E153" s="165"/>
      <c r="F153" s="165"/>
      <c r="G153" s="165"/>
      <c r="H153" s="165"/>
      <c r="I153" s="165"/>
      <c r="J153" s="165"/>
      <c r="K153" s="165"/>
      <c r="L153" s="165"/>
      <c r="M153" s="165"/>
    </row>
    <row r="154" spans="1:13" s="159" customFormat="1" ht="9.75" customHeight="1">
      <c r="A154" s="173"/>
      <c r="B154" s="174"/>
      <c r="C154" s="175"/>
      <c r="D154" s="165"/>
      <c r="E154" s="165"/>
      <c r="F154" s="165"/>
      <c r="G154" s="165"/>
      <c r="H154" s="165"/>
      <c r="I154" s="165"/>
      <c r="J154" s="165"/>
      <c r="K154" s="165"/>
      <c r="L154" s="165"/>
      <c r="M154" s="165"/>
    </row>
    <row r="155" spans="1:13" s="159" customFormat="1" ht="9.75" customHeight="1">
      <c r="A155" s="173"/>
      <c r="B155" s="174"/>
      <c r="C155" s="175"/>
      <c r="D155" s="165"/>
      <c r="E155" s="165"/>
      <c r="F155" s="165"/>
      <c r="G155" s="165"/>
      <c r="H155" s="165"/>
      <c r="I155" s="165"/>
      <c r="J155" s="165"/>
      <c r="K155" s="165"/>
      <c r="L155" s="165"/>
      <c r="M155" s="165"/>
    </row>
    <row r="156" spans="1:13" s="159" customFormat="1" ht="9.75" customHeight="1">
      <c r="A156" s="173"/>
      <c r="B156" s="174"/>
      <c r="C156" s="175"/>
      <c r="D156" s="165"/>
      <c r="E156" s="165"/>
      <c r="F156" s="165"/>
      <c r="G156" s="165"/>
      <c r="H156" s="165"/>
      <c r="I156" s="165"/>
      <c r="J156" s="165"/>
      <c r="K156" s="165"/>
      <c r="L156" s="165"/>
      <c r="M156" s="165"/>
    </row>
    <row r="157" spans="1:13" s="159" customFormat="1" ht="9.75" customHeight="1">
      <c r="A157" s="173"/>
      <c r="B157" s="174"/>
      <c r="C157" s="175"/>
      <c r="D157" s="165"/>
      <c r="E157" s="165"/>
      <c r="F157" s="165"/>
      <c r="G157" s="165"/>
      <c r="H157" s="165"/>
      <c r="I157" s="165"/>
      <c r="J157" s="165"/>
      <c r="K157" s="165"/>
      <c r="L157" s="165"/>
      <c r="M157" s="165"/>
    </row>
    <row r="158" spans="1:13" s="159" customFormat="1" ht="9.75" customHeight="1">
      <c r="A158" s="173"/>
      <c r="B158" s="174"/>
      <c r="C158" s="175"/>
      <c r="D158" s="165"/>
      <c r="E158" s="165"/>
      <c r="F158" s="165"/>
      <c r="G158" s="165"/>
      <c r="H158" s="165"/>
      <c r="I158" s="165"/>
      <c r="J158" s="165"/>
      <c r="K158" s="165"/>
      <c r="L158" s="165"/>
      <c r="M158" s="165"/>
    </row>
    <row r="159" spans="1:13" s="159" customFormat="1" ht="9.75" customHeight="1">
      <c r="A159" s="173"/>
      <c r="B159" s="174"/>
      <c r="C159" s="175"/>
      <c r="D159" s="165"/>
      <c r="E159" s="165"/>
      <c r="F159" s="165"/>
      <c r="G159" s="165"/>
      <c r="H159" s="165"/>
      <c r="I159" s="165"/>
      <c r="J159" s="165"/>
      <c r="K159" s="165"/>
      <c r="L159" s="165"/>
      <c r="M159" s="165"/>
    </row>
    <row r="160" spans="1:13" s="159" customFormat="1" ht="9.75" customHeight="1">
      <c r="A160" s="173"/>
      <c r="B160" s="174"/>
      <c r="C160" s="175"/>
      <c r="D160" s="165"/>
      <c r="E160" s="165"/>
      <c r="F160" s="165"/>
      <c r="G160" s="165"/>
      <c r="H160" s="165"/>
      <c r="I160" s="165"/>
      <c r="J160" s="165"/>
      <c r="K160" s="165"/>
      <c r="L160" s="165"/>
      <c r="M160" s="165"/>
    </row>
    <row r="161" spans="1:13" s="159" customFormat="1" ht="9.75" customHeight="1">
      <c r="A161" s="173"/>
      <c r="B161" s="174"/>
      <c r="C161" s="175"/>
      <c r="D161" s="165"/>
      <c r="E161" s="165"/>
      <c r="F161" s="165"/>
      <c r="G161" s="165"/>
      <c r="H161" s="165"/>
      <c r="I161" s="165"/>
      <c r="J161" s="165"/>
      <c r="K161" s="165"/>
      <c r="L161" s="165"/>
      <c r="M161" s="165"/>
    </row>
    <row r="162" spans="1:13" s="159" customFormat="1" ht="9.75" customHeight="1">
      <c r="A162" s="173"/>
      <c r="B162" s="174"/>
      <c r="C162" s="175"/>
      <c r="D162" s="165"/>
      <c r="E162" s="165"/>
      <c r="F162" s="165"/>
      <c r="G162" s="165"/>
      <c r="H162" s="165"/>
      <c r="I162" s="165"/>
      <c r="J162" s="165"/>
      <c r="K162" s="165"/>
      <c r="L162" s="165"/>
      <c r="M162" s="165"/>
    </row>
    <row r="163" spans="1:13" s="159" customFormat="1" ht="9.75" customHeight="1">
      <c r="A163" s="173"/>
      <c r="B163" s="174"/>
      <c r="C163" s="175"/>
      <c r="D163" s="165"/>
      <c r="E163" s="165"/>
      <c r="F163" s="165"/>
      <c r="G163" s="165"/>
      <c r="H163" s="165"/>
      <c r="I163" s="165"/>
      <c r="J163" s="165"/>
      <c r="K163" s="165"/>
      <c r="L163" s="165"/>
      <c r="M163" s="165"/>
    </row>
    <row r="164" spans="1:13" s="159" customFormat="1" ht="9.75" customHeight="1">
      <c r="A164" s="173"/>
      <c r="B164" s="174"/>
      <c r="C164" s="175"/>
      <c r="D164" s="165"/>
      <c r="E164" s="165"/>
      <c r="F164" s="165"/>
      <c r="G164" s="165"/>
      <c r="H164" s="165"/>
      <c r="I164" s="165"/>
      <c r="J164" s="165"/>
      <c r="K164" s="165"/>
      <c r="L164" s="165"/>
      <c r="M164" s="165"/>
    </row>
    <row r="165" spans="1:13" s="159" customFormat="1" ht="9.75" customHeight="1">
      <c r="A165" s="173"/>
      <c r="B165" s="174"/>
      <c r="C165" s="175"/>
      <c r="D165" s="165"/>
      <c r="E165" s="165"/>
      <c r="F165" s="165"/>
      <c r="G165" s="165"/>
      <c r="H165" s="165"/>
      <c r="I165" s="165"/>
      <c r="J165" s="165"/>
      <c r="K165" s="165"/>
      <c r="L165" s="165"/>
      <c r="M165" s="165"/>
    </row>
    <row r="166" spans="1:13" s="159" customFormat="1" ht="9.75" customHeight="1">
      <c r="A166" s="173"/>
      <c r="B166" s="174"/>
      <c r="C166" s="175"/>
      <c r="D166" s="165"/>
      <c r="E166" s="165"/>
      <c r="F166" s="165"/>
      <c r="G166" s="165"/>
      <c r="H166" s="165"/>
      <c r="I166" s="165"/>
      <c r="J166" s="165"/>
      <c r="K166" s="165"/>
      <c r="L166" s="165"/>
      <c r="M166" s="165"/>
    </row>
    <row r="167" spans="1:13" s="159" customFormat="1" ht="9.75" customHeight="1">
      <c r="A167" s="173"/>
      <c r="B167" s="174"/>
      <c r="C167" s="175"/>
      <c r="D167" s="165"/>
      <c r="E167" s="165"/>
      <c r="F167" s="165"/>
      <c r="G167" s="165"/>
      <c r="H167" s="165"/>
      <c r="I167" s="165"/>
      <c r="J167" s="165"/>
      <c r="K167" s="165"/>
      <c r="L167" s="165"/>
      <c r="M167" s="165"/>
    </row>
    <row r="168" spans="1:13" s="159" customFormat="1" ht="9.75" customHeight="1">
      <c r="A168" s="173"/>
      <c r="B168" s="174"/>
      <c r="C168" s="175"/>
      <c r="D168" s="165"/>
      <c r="E168" s="165"/>
      <c r="F168" s="165"/>
      <c r="G168" s="165"/>
      <c r="H168" s="165"/>
      <c r="I168" s="165"/>
      <c r="J168" s="165"/>
      <c r="K168" s="165"/>
      <c r="L168" s="165"/>
      <c r="M168" s="165"/>
    </row>
    <row r="169" spans="1:13" s="159" customFormat="1" ht="9.75" customHeight="1">
      <c r="A169" s="173"/>
      <c r="B169" s="174"/>
      <c r="C169" s="175"/>
      <c r="D169" s="165"/>
      <c r="E169" s="165"/>
      <c r="F169" s="165"/>
      <c r="G169" s="165"/>
      <c r="H169" s="165"/>
      <c r="I169" s="165"/>
      <c r="J169" s="165"/>
      <c r="K169" s="165"/>
      <c r="L169" s="165"/>
      <c r="M169" s="165"/>
    </row>
    <row r="170" spans="1:13" s="159" customFormat="1" ht="9.75" customHeight="1">
      <c r="A170" s="173"/>
      <c r="B170" s="174"/>
      <c r="C170" s="174"/>
      <c r="D170" s="165"/>
      <c r="E170" s="165"/>
      <c r="F170" s="165"/>
      <c r="G170" s="165"/>
      <c r="H170" s="165"/>
      <c r="I170" s="165"/>
      <c r="J170" s="165"/>
      <c r="K170" s="165"/>
      <c r="L170" s="165"/>
      <c r="M170" s="165"/>
    </row>
    <row r="171" spans="1:13" s="159" customFormat="1" ht="9.75" customHeight="1">
      <c r="A171" s="173"/>
      <c r="B171" s="174"/>
      <c r="C171" s="175"/>
      <c r="D171" s="165"/>
      <c r="E171" s="165"/>
      <c r="F171" s="165"/>
      <c r="G171" s="165"/>
      <c r="H171" s="165"/>
      <c r="I171" s="165"/>
      <c r="J171" s="165"/>
      <c r="K171" s="165"/>
      <c r="L171" s="165"/>
      <c r="M171" s="165"/>
    </row>
    <row r="172" spans="1:13" s="159" customFormat="1" ht="9.75" customHeight="1">
      <c r="A172" s="173"/>
      <c r="B172" s="174"/>
      <c r="C172" s="175"/>
      <c r="D172" s="165"/>
      <c r="E172" s="165"/>
      <c r="F172" s="165"/>
      <c r="G172" s="165"/>
      <c r="H172" s="165"/>
      <c r="I172" s="165"/>
      <c r="J172" s="165"/>
      <c r="K172" s="165"/>
      <c r="L172" s="165"/>
      <c r="M172" s="165"/>
    </row>
    <row r="173" spans="1:13" s="159" customFormat="1" ht="9.75" customHeight="1">
      <c r="A173" s="173"/>
      <c r="B173" s="174"/>
      <c r="C173" s="175"/>
      <c r="D173" s="165"/>
      <c r="E173" s="165"/>
      <c r="F173" s="165"/>
      <c r="G173" s="165"/>
      <c r="H173" s="165"/>
      <c r="I173" s="165"/>
      <c r="J173" s="165"/>
      <c r="K173" s="165"/>
      <c r="L173" s="165"/>
      <c r="M173" s="165"/>
    </row>
    <row r="174" spans="1:13" s="159" customFormat="1" ht="9.75" customHeight="1">
      <c r="A174" s="173"/>
      <c r="B174" s="174"/>
      <c r="C174" s="175"/>
      <c r="D174" s="165"/>
      <c r="E174" s="165"/>
      <c r="F174" s="165"/>
      <c r="G174" s="165"/>
      <c r="H174" s="165"/>
      <c r="I174" s="165"/>
      <c r="J174" s="165"/>
      <c r="K174" s="165"/>
      <c r="L174" s="165"/>
      <c r="M174" s="165"/>
    </row>
    <row r="175" spans="1:13" s="159" customFormat="1" ht="9.75" customHeight="1">
      <c r="A175" s="173"/>
      <c r="B175" s="174"/>
      <c r="C175" s="175"/>
      <c r="D175" s="165"/>
      <c r="E175" s="165"/>
      <c r="F175" s="165"/>
      <c r="G175" s="165"/>
      <c r="H175" s="165"/>
      <c r="I175" s="165"/>
      <c r="J175" s="165"/>
      <c r="K175" s="165"/>
      <c r="L175" s="165"/>
      <c r="M175" s="165"/>
    </row>
    <row r="176" spans="1:13" s="159" customFormat="1" ht="9.75" customHeight="1">
      <c r="A176" s="173"/>
      <c r="B176" s="174"/>
      <c r="C176" s="175"/>
      <c r="D176" s="165"/>
      <c r="E176" s="165"/>
      <c r="F176" s="165"/>
      <c r="G176" s="165"/>
      <c r="H176" s="165"/>
      <c r="I176" s="165"/>
      <c r="J176" s="165"/>
      <c r="K176" s="165"/>
      <c r="L176" s="165"/>
      <c r="M176" s="165"/>
    </row>
    <row r="177" spans="1:13" s="159" customFormat="1" ht="9.75" customHeight="1">
      <c r="A177" s="173"/>
      <c r="B177" s="174"/>
      <c r="C177" s="175"/>
      <c r="D177" s="165"/>
      <c r="E177" s="165"/>
      <c r="F177" s="165"/>
      <c r="G177" s="165"/>
      <c r="H177" s="165"/>
      <c r="I177" s="165"/>
      <c r="J177" s="165"/>
      <c r="K177" s="165"/>
      <c r="L177" s="165"/>
      <c r="M177" s="165"/>
    </row>
    <row r="178" spans="1:13" s="159" customFormat="1" ht="9.75" customHeight="1">
      <c r="A178" s="173"/>
      <c r="B178" s="174"/>
      <c r="C178" s="175"/>
      <c r="D178" s="165"/>
      <c r="E178" s="165"/>
      <c r="F178" s="165"/>
      <c r="G178" s="165"/>
      <c r="H178" s="165"/>
      <c r="I178" s="165"/>
      <c r="J178" s="165"/>
      <c r="K178" s="165"/>
      <c r="L178" s="165"/>
      <c r="M178" s="165"/>
    </row>
    <row r="179" spans="1:13" s="159" customFormat="1" ht="9.75" customHeight="1">
      <c r="A179" s="173"/>
      <c r="B179" s="174"/>
      <c r="C179" s="175"/>
      <c r="D179" s="165"/>
      <c r="E179" s="165"/>
      <c r="F179" s="165"/>
      <c r="G179" s="165"/>
      <c r="H179" s="165"/>
      <c r="I179" s="165"/>
      <c r="J179" s="165"/>
      <c r="K179" s="165"/>
      <c r="L179" s="165"/>
      <c r="M179" s="165"/>
    </row>
    <row r="180" spans="1:13" s="159" customFormat="1" ht="9.75" customHeight="1">
      <c r="A180" s="173"/>
      <c r="B180" s="174"/>
      <c r="C180" s="175"/>
      <c r="D180" s="165"/>
      <c r="E180" s="165"/>
      <c r="F180" s="165"/>
      <c r="G180" s="165"/>
      <c r="H180" s="165"/>
      <c r="I180" s="165"/>
      <c r="J180" s="165"/>
      <c r="K180" s="165"/>
      <c r="L180" s="165"/>
      <c r="M180" s="165"/>
    </row>
    <row r="181" spans="1:13" s="159" customFormat="1" ht="9.75" customHeight="1">
      <c r="A181" s="173"/>
      <c r="B181" s="174"/>
      <c r="C181" s="175"/>
      <c r="D181" s="165"/>
      <c r="E181" s="165"/>
      <c r="F181" s="165"/>
      <c r="G181" s="178"/>
      <c r="H181" s="178"/>
      <c r="I181" s="178"/>
      <c r="J181" s="178"/>
      <c r="K181" s="178"/>
      <c r="L181" s="178"/>
      <c r="M181" s="178"/>
    </row>
    <row r="182" spans="1:13" s="159" customFormat="1" ht="9.75" customHeight="1">
      <c r="A182" s="173"/>
      <c r="B182" s="174"/>
      <c r="C182" s="175"/>
      <c r="D182" s="165"/>
      <c r="E182" s="165"/>
      <c r="F182" s="165"/>
      <c r="G182" s="178"/>
      <c r="H182" s="178"/>
      <c r="I182" s="178"/>
      <c r="J182" s="178"/>
      <c r="K182" s="178"/>
      <c r="L182" s="178"/>
      <c r="M182" s="178"/>
    </row>
    <row r="183" spans="1:13" s="159" customFormat="1" ht="9.75" customHeight="1">
      <c r="A183" s="173"/>
      <c r="B183" s="174"/>
      <c r="C183" s="175"/>
      <c r="D183" s="165"/>
      <c r="E183" s="165"/>
      <c r="F183" s="165"/>
      <c r="G183" s="178"/>
      <c r="H183" s="178"/>
      <c r="I183" s="178"/>
      <c r="J183" s="178"/>
      <c r="K183" s="178"/>
      <c r="L183" s="178"/>
      <c r="M183" s="178"/>
    </row>
    <row r="184" spans="1:13" s="159" customFormat="1" ht="9.75" customHeight="1">
      <c r="A184" s="173"/>
      <c r="B184" s="174"/>
      <c r="C184" s="175"/>
      <c r="D184" s="165"/>
      <c r="E184" s="165"/>
      <c r="F184" s="165"/>
      <c r="G184" s="178"/>
      <c r="H184" s="178"/>
      <c r="I184" s="178"/>
      <c r="J184" s="178"/>
      <c r="K184" s="178"/>
      <c r="L184" s="178"/>
      <c r="M184" s="178"/>
    </row>
    <row r="185" spans="1:13" s="159" customFormat="1" ht="9.75" customHeight="1">
      <c r="A185" s="173"/>
      <c r="B185" s="174"/>
      <c r="C185" s="175"/>
      <c r="D185" s="165"/>
      <c r="E185" s="165"/>
      <c r="F185" s="165"/>
      <c r="G185" s="178"/>
      <c r="H185" s="178"/>
      <c r="I185" s="178"/>
      <c r="J185" s="178"/>
      <c r="K185" s="178"/>
      <c r="L185" s="178"/>
      <c r="M185" s="178"/>
    </row>
    <row r="186" spans="1:13" s="159" customFormat="1" ht="9.75" customHeight="1">
      <c r="A186" s="173"/>
      <c r="B186" s="174"/>
      <c r="C186" s="175"/>
      <c r="D186" s="165"/>
      <c r="E186" s="165"/>
      <c r="F186" s="165"/>
      <c r="G186" s="178"/>
      <c r="H186" s="178"/>
      <c r="I186" s="178"/>
      <c r="J186" s="178"/>
      <c r="K186" s="178"/>
      <c r="L186" s="178"/>
      <c r="M186" s="178"/>
    </row>
    <row r="187" spans="1:13" s="159" customFormat="1" ht="9.75" customHeight="1">
      <c r="A187" s="173"/>
      <c r="B187" s="174"/>
      <c r="C187" s="175"/>
      <c r="D187" s="165"/>
      <c r="E187" s="165"/>
      <c r="F187" s="165"/>
      <c r="G187" s="178"/>
      <c r="H187" s="178"/>
      <c r="I187" s="178"/>
      <c r="J187" s="178"/>
      <c r="K187" s="178"/>
      <c r="L187" s="178"/>
      <c r="M187" s="178"/>
    </row>
    <row r="188" spans="1:13" s="159" customFormat="1" ht="9.75" customHeight="1">
      <c r="A188" s="173"/>
      <c r="B188" s="174"/>
      <c r="C188" s="175"/>
      <c r="D188" s="165"/>
      <c r="E188" s="165"/>
      <c r="F188" s="165"/>
      <c r="G188" s="178"/>
      <c r="H188" s="178"/>
      <c r="I188" s="178"/>
      <c r="J188" s="178"/>
      <c r="K188" s="178"/>
      <c r="L188" s="178"/>
      <c r="M188" s="178"/>
    </row>
    <row r="189" spans="1:13" s="159" customFormat="1" ht="9.75" customHeight="1">
      <c r="A189" s="173"/>
      <c r="B189" s="174"/>
      <c r="C189" s="175"/>
      <c r="D189" s="165"/>
      <c r="E189" s="165"/>
      <c r="F189" s="165"/>
      <c r="G189" s="178"/>
      <c r="H189" s="178"/>
      <c r="I189" s="178"/>
      <c r="J189" s="178"/>
      <c r="K189" s="178"/>
      <c r="L189" s="178"/>
      <c r="M189" s="178"/>
    </row>
    <row r="190" spans="1:13" s="159" customFormat="1" ht="9.75" customHeight="1">
      <c r="A190" s="173"/>
      <c r="B190" s="174"/>
      <c r="C190" s="175"/>
      <c r="D190" s="165"/>
      <c r="E190" s="165"/>
      <c r="F190" s="165"/>
      <c r="G190" s="178"/>
      <c r="H190" s="178"/>
      <c r="I190" s="178"/>
      <c r="J190" s="178"/>
      <c r="K190" s="178"/>
      <c r="L190" s="178"/>
      <c r="M190" s="178"/>
    </row>
    <row r="191" spans="1:13" s="159" customFormat="1" ht="9.75" customHeight="1">
      <c r="A191" s="173"/>
      <c r="B191" s="174"/>
      <c r="C191" s="175"/>
      <c r="D191" s="165"/>
      <c r="E191" s="165"/>
      <c r="F191" s="165"/>
      <c r="G191" s="178"/>
      <c r="H191" s="178"/>
      <c r="I191" s="178"/>
      <c r="J191" s="178"/>
      <c r="K191" s="178"/>
      <c r="L191" s="178"/>
      <c r="M191" s="178"/>
    </row>
    <row r="192" spans="1:13" s="159" customFormat="1" ht="9.75" customHeight="1">
      <c r="A192" s="173"/>
      <c r="B192" s="174"/>
      <c r="C192" s="175"/>
      <c r="D192" s="165"/>
      <c r="E192" s="165"/>
      <c r="F192" s="165"/>
      <c r="G192" s="178"/>
      <c r="H192" s="178"/>
      <c r="I192" s="178"/>
      <c r="J192" s="178"/>
      <c r="K192" s="178"/>
      <c r="L192" s="178"/>
      <c r="M192" s="178"/>
    </row>
    <row r="193" spans="1:13" s="159" customFormat="1" ht="9.75" customHeight="1">
      <c r="A193" s="176"/>
      <c r="B193" s="177"/>
      <c r="C193" s="177"/>
      <c r="D193" s="178"/>
      <c r="E193" s="178"/>
      <c r="F193" s="178"/>
      <c r="G193" s="178"/>
      <c r="H193" s="178"/>
      <c r="I193" s="178"/>
      <c r="J193" s="178"/>
      <c r="K193" s="178"/>
      <c r="L193" s="178"/>
      <c r="M193" s="178"/>
    </row>
    <row r="194" spans="1:13" s="159" customFormat="1" ht="9.75" customHeight="1">
      <c r="A194" s="176"/>
      <c r="B194" s="177"/>
      <c r="C194" s="177"/>
      <c r="D194" s="178"/>
      <c r="E194" s="178"/>
      <c r="F194" s="178"/>
      <c r="G194" s="178"/>
      <c r="H194" s="178"/>
      <c r="I194" s="178"/>
      <c r="J194" s="178"/>
      <c r="K194" s="178"/>
      <c r="L194" s="178"/>
      <c r="M194" s="178"/>
    </row>
    <row r="195" spans="1:13" s="159" customFormat="1" ht="9.75" customHeight="1">
      <c r="A195" s="179"/>
      <c r="B195" s="177"/>
      <c r="C195" s="177"/>
      <c r="D195" s="178"/>
      <c r="E195" s="178"/>
      <c r="F195" s="178"/>
      <c r="G195" s="178"/>
      <c r="H195" s="178"/>
      <c r="I195" s="178"/>
      <c r="J195" s="178"/>
      <c r="K195" s="178"/>
      <c r="L195" s="178"/>
      <c r="M195" s="178"/>
    </row>
    <row r="196" spans="1:13" s="159" customFormat="1" ht="9.75" customHeight="1">
      <c r="A196" s="179"/>
      <c r="B196" s="177"/>
      <c r="C196" s="177"/>
      <c r="D196" s="178"/>
      <c r="E196" s="178"/>
      <c r="F196" s="178"/>
      <c r="G196" s="178"/>
      <c r="H196" s="178"/>
      <c r="I196" s="178"/>
      <c r="J196" s="178"/>
      <c r="K196" s="178"/>
      <c r="L196" s="178"/>
      <c r="M196" s="178"/>
    </row>
    <row r="197" spans="1:13" s="159" customFormat="1" ht="9.75" customHeight="1">
      <c r="A197" s="179"/>
      <c r="B197" s="177"/>
      <c r="C197" s="177"/>
      <c r="D197" s="178"/>
      <c r="E197" s="178"/>
      <c r="F197" s="178"/>
      <c r="G197" s="178"/>
      <c r="H197" s="178"/>
      <c r="I197" s="178"/>
      <c r="J197" s="178"/>
      <c r="K197" s="178"/>
      <c r="L197" s="178"/>
      <c r="M197" s="178"/>
    </row>
    <row r="198" spans="1:13" s="159" customFormat="1" ht="9.75" customHeight="1">
      <c r="A198" s="179"/>
      <c r="B198" s="177"/>
      <c r="C198" s="177"/>
      <c r="D198" s="178"/>
      <c r="E198" s="178"/>
      <c r="F198" s="178"/>
      <c r="G198" s="178"/>
      <c r="H198" s="178"/>
      <c r="I198" s="178"/>
      <c r="J198" s="178"/>
      <c r="K198" s="178"/>
      <c r="L198" s="178"/>
      <c r="M198" s="178"/>
    </row>
    <row r="199" spans="1:13" s="159" customFormat="1" ht="9.75" customHeight="1">
      <c r="A199" s="179"/>
      <c r="B199" s="177"/>
      <c r="C199" s="177"/>
      <c r="D199" s="178"/>
      <c r="E199" s="178"/>
      <c r="F199" s="178"/>
      <c r="G199" s="178"/>
      <c r="H199" s="178"/>
      <c r="I199" s="178"/>
      <c r="J199" s="178"/>
      <c r="K199" s="178"/>
      <c r="L199" s="178"/>
      <c r="M199" s="178"/>
    </row>
    <row r="200" spans="1:13" s="159" customFormat="1" ht="9.75" customHeight="1">
      <c r="A200" s="179"/>
      <c r="B200" s="177"/>
      <c r="C200" s="177"/>
      <c r="D200" s="178"/>
      <c r="E200" s="178"/>
      <c r="F200" s="178"/>
      <c r="G200" s="178"/>
      <c r="H200" s="178"/>
      <c r="I200" s="178"/>
      <c r="J200" s="178"/>
      <c r="K200" s="178"/>
      <c r="L200" s="178"/>
      <c r="M200" s="178"/>
    </row>
    <row r="201" spans="1:13" s="159" customFormat="1" ht="9.75" customHeight="1">
      <c r="A201" s="179"/>
      <c r="B201" s="177"/>
      <c r="C201" s="177"/>
      <c r="D201" s="178"/>
      <c r="E201" s="178"/>
      <c r="F201" s="178"/>
      <c r="G201" s="178"/>
      <c r="H201" s="178"/>
      <c r="I201" s="178"/>
      <c r="J201" s="178"/>
      <c r="K201" s="178"/>
      <c r="L201" s="178"/>
      <c r="M201" s="178"/>
    </row>
    <row r="202" spans="1:13" s="159" customFormat="1" ht="9.75" customHeight="1">
      <c r="A202" s="179"/>
      <c r="B202" s="177"/>
      <c r="C202" s="177"/>
      <c r="D202" s="178"/>
      <c r="E202" s="178"/>
      <c r="F202" s="178"/>
      <c r="G202" s="178"/>
      <c r="H202" s="178"/>
      <c r="I202" s="178"/>
      <c r="J202" s="178"/>
      <c r="K202" s="178"/>
      <c r="L202" s="178"/>
      <c r="M202" s="178"/>
    </row>
    <row r="203" spans="1:13" s="159" customFormat="1" ht="9.75" customHeight="1">
      <c r="A203" s="179"/>
      <c r="B203" s="177"/>
      <c r="C203" s="177"/>
      <c r="D203" s="178"/>
      <c r="E203" s="178"/>
      <c r="F203" s="178"/>
      <c r="G203" s="178"/>
      <c r="H203" s="178"/>
      <c r="I203" s="178"/>
      <c r="J203" s="178"/>
      <c r="K203" s="178"/>
      <c r="L203" s="178"/>
      <c r="M203" s="178"/>
    </row>
    <row r="204" spans="1:13" s="159" customFormat="1" ht="9.75" customHeight="1">
      <c r="A204" s="179"/>
      <c r="B204" s="177"/>
      <c r="C204" s="177"/>
      <c r="D204" s="178"/>
      <c r="E204" s="178"/>
      <c r="F204" s="178"/>
      <c r="G204" s="178"/>
      <c r="H204" s="178"/>
      <c r="I204" s="178"/>
      <c r="J204" s="178"/>
      <c r="K204" s="178"/>
      <c r="L204" s="178"/>
      <c r="M204" s="178"/>
    </row>
    <row r="205" spans="1:13" s="159" customFormat="1" ht="9.75" customHeight="1">
      <c r="A205" s="179"/>
      <c r="B205" s="177"/>
      <c r="C205" s="177"/>
      <c r="D205" s="178"/>
      <c r="E205" s="178"/>
      <c r="F205" s="178"/>
      <c r="G205" s="178"/>
      <c r="H205" s="178"/>
      <c r="I205" s="178"/>
      <c r="J205" s="178"/>
      <c r="K205" s="178"/>
      <c r="L205" s="178"/>
      <c r="M205" s="178"/>
    </row>
    <row r="206" spans="1:13" s="159" customFormat="1" ht="9.75" customHeight="1">
      <c r="A206" s="179"/>
      <c r="B206" s="177"/>
      <c r="C206" s="177"/>
      <c r="D206" s="178"/>
      <c r="E206" s="178"/>
      <c r="F206" s="178"/>
      <c r="G206" s="178"/>
      <c r="H206" s="178"/>
      <c r="I206" s="178"/>
      <c r="J206" s="178"/>
      <c r="K206" s="178"/>
      <c r="L206" s="178"/>
      <c r="M206" s="178"/>
    </row>
    <row r="207" spans="1:13" s="159" customFormat="1" ht="9.75" customHeight="1">
      <c r="A207" s="179"/>
      <c r="B207" s="177"/>
      <c r="C207" s="177"/>
      <c r="D207" s="178"/>
      <c r="E207" s="178"/>
      <c r="F207" s="178"/>
      <c r="G207" s="178"/>
      <c r="H207" s="178"/>
      <c r="I207" s="178"/>
      <c r="J207" s="178"/>
      <c r="K207" s="178"/>
      <c r="L207" s="178"/>
      <c r="M207" s="178"/>
    </row>
    <row r="208" spans="1:13" s="159" customFormat="1" ht="9.75" customHeight="1">
      <c r="A208" s="179"/>
      <c r="B208" s="177"/>
      <c r="C208" s="177"/>
      <c r="D208" s="178"/>
      <c r="E208" s="178"/>
      <c r="F208" s="178"/>
      <c r="G208" s="178"/>
      <c r="H208" s="178"/>
      <c r="I208" s="178"/>
      <c r="J208" s="178"/>
      <c r="K208" s="178"/>
      <c r="L208" s="178"/>
      <c r="M208" s="178"/>
    </row>
    <row r="209" spans="1:13" s="159" customFormat="1" ht="9.75" customHeight="1">
      <c r="A209" s="179"/>
      <c r="B209" s="177"/>
      <c r="C209" s="177"/>
      <c r="D209" s="178"/>
      <c r="E209" s="178"/>
      <c r="F209" s="178"/>
      <c r="G209" s="178"/>
      <c r="H209" s="178"/>
      <c r="I209" s="178"/>
      <c r="J209" s="178"/>
      <c r="K209" s="178"/>
      <c r="L209" s="178"/>
      <c r="M209" s="178"/>
    </row>
    <row r="210" spans="1:13" s="159" customFormat="1" ht="9.75" customHeight="1">
      <c r="A210" s="179"/>
      <c r="B210" s="177"/>
      <c r="C210" s="177"/>
      <c r="D210" s="178"/>
      <c r="E210" s="178"/>
      <c r="F210" s="178"/>
      <c r="G210" s="178"/>
      <c r="H210" s="178"/>
      <c r="I210" s="178"/>
      <c r="J210" s="178"/>
      <c r="K210" s="178"/>
      <c r="L210" s="178"/>
      <c r="M210" s="178"/>
    </row>
    <row r="211" spans="1:13" s="159" customFormat="1" ht="9.75" customHeight="1">
      <c r="A211" s="179"/>
      <c r="B211" s="177"/>
      <c r="C211" s="177"/>
      <c r="D211" s="178"/>
      <c r="E211" s="178"/>
      <c r="F211" s="178"/>
      <c r="G211" s="178"/>
      <c r="H211" s="178"/>
      <c r="I211" s="178"/>
      <c r="J211" s="178"/>
      <c r="K211" s="178"/>
      <c r="L211" s="178"/>
      <c r="M211" s="178"/>
    </row>
    <row r="212" spans="1:13" s="159" customFormat="1" ht="9.75" customHeight="1">
      <c r="A212" s="179"/>
      <c r="B212" s="177"/>
      <c r="C212" s="177"/>
      <c r="D212" s="178"/>
      <c r="E212" s="178"/>
      <c r="F212" s="178"/>
      <c r="G212" s="178"/>
      <c r="H212" s="178"/>
      <c r="I212" s="178"/>
      <c r="J212" s="178"/>
      <c r="K212" s="178"/>
      <c r="L212" s="178"/>
      <c r="M212" s="178"/>
    </row>
    <row r="213" spans="1:13" s="159" customFormat="1" ht="9.75" customHeight="1">
      <c r="A213" s="179"/>
      <c r="B213" s="177"/>
      <c r="C213" s="177"/>
      <c r="D213" s="178"/>
      <c r="E213" s="178"/>
      <c r="F213" s="178"/>
      <c r="G213" s="178"/>
      <c r="H213" s="178"/>
      <c r="I213" s="178"/>
      <c r="J213" s="178"/>
      <c r="K213" s="178"/>
      <c r="L213" s="178"/>
      <c r="M213" s="178"/>
    </row>
    <row r="214" spans="1:6" s="18" customFormat="1" ht="9.75" customHeight="1">
      <c r="A214" s="179"/>
      <c r="B214" s="177"/>
      <c r="C214" s="177"/>
      <c r="D214" s="178"/>
      <c r="E214" s="178"/>
      <c r="F214" s="178"/>
    </row>
    <row r="215" spans="1:6" s="18" customFormat="1" ht="9.75" customHeight="1">
      <c r="A215" s="179"/>
      <c r="B215" s="177"/>
      <c r="C215" s="177"/>
      <c r="D215" s="178"/>
      <c r="E215" s="178"/>
      <c r="F215" s="178"/>
    </row>
    <row r="216" spans="1:6" s="18" customFormat="1" ht="9.75" customHeight="1">
      <c r="A216" s="179"/>
      <c r="B216" s="177"/>
      <c r="C216" s="177"/>
      <c r="D216" s="178"/>
      <c r="E216" s="178"/>
      <c r="F216" s="178"/>
    </row>
    <row r="217" spans="1:6" s="18" customFormat="1" ht="9.75" customHeight="1">
      <c r="A217" s="179"/>
      <c r="B217" s="177"/>
      <c r="C217" s="177"/>
      <c r="D217" s="178"/>
      <c r="E217" s="178"/>
      <c r="F217" s="178"/>
    </row>
    <row r="218" spans="1:6" s="18" customFormat="1" ht="9.75" customHeight="1">
      <c r="A218" s="179"/>
      <c r="B218" s="177"/>
      <c r="C218" s="177"/>
      <c r="D218" s="178"/>
      <c r="E218" s="178"/>
      <c r="F218" s="178"/>
    </row>
    <row r="219" spans="1:6" s="18" customFormat="1" ht="9.75" customHeight="1">
      <c r="A219" s="179"/>
      <c r="B219" s="177"/>
      <c r="C219" s="177"/>
      <c r="D219" s="178"/>
      <c r="E219" s="178"/>
      <c r="F219" s="178"/>
    </row>
    <row r="220" spans="1:6" s="18" customFormat="1" ht="9.75" customHeight="1">
      <c r="A220" s="179"/>
      <c r="B220" s="177"/>
      <c r="C220" s="177"/>
      <c r="D220" s="178"/>
      <c r="E220" s="178"/>
      <c r="F220" s="178"/>
    </row>
    <row r="221" spans="1:6" ht="9.75" customHeight="1">
      <c r="A221" s="179"/>
      <c r="B221" s="177"/>
      <c r="C221" s="177"/>
      <c r="D221" s="178"/>
      <c r="E221" s="178"/>
      <c r="F221" s="178"/>
    </row>
    <row r="222" spans="1:6" ht="9.75" customHeight="1">
      <c r="A222" s="179"/>
      <c r="B222" s="177"/>
      <c r="C222" s="177"/>
      <c r="D222" s="178"/>
      <c r="E222" s="178"/>
      <c r="F222" s="178"/>
    </row>
    <row r="223" spans="1:6" ht="9.75" customHeight="1">
      <c r="A223" s="179"/>
      <c r="B223" s="177"/>
      <c r="C223" s="177"/>
      <c r="D223" s="178"/>
      <c r="E223" s="178"/>
      <c r="F223" s="178"/>
    </row>
    <row r="224" spans="1:6" ht="9.75" customHeight="1">
      <c r="A224" s="179"/>
      <c r="B224" s="177"/>
      <c r="C224" s="177"/>
      <c r="D224" s="178"/>
      <c r="E224" s="178"/>
      <c r="F224" s="178"/>
    </row>
    <row r="225" spans="1:6" ht="9.75" customHeight="1">
      <c r="A225" s="179"/>
      <c r="B225" s="177"/>
      <c r="C225" s="177"/>
      <c r="D225" s="178"/>
      <c r="E225" s="178"/>
      <c r="F225" s="178"/>
    </row>
    <row r="226" spans="1:6" ht="9.75" customHeight="1">
      <c r="A226" s="25"/>
      <c r="B226" s="31"/>
      <c r="C226" s="31"/>
      <c r="D226" s="18"/>
      <c r="E226" s="18"/>
      <c r="F226" s="18"/>
    </row>
    <row r="227" spans="1:6" ht="9.75" customHeight="1">
      <c r="A227" s="25"/>
      <c r="B227" s="31"/>
      <c r="C227" s="31"/>
      <c r="D227" s="18"/>
      <c r="E227" s="18"/>
      <c r="F227" s="18"/>
    </row>
    <row r="228" spans="1:6" ht="9.75" customHeight="1">
      <c r="A228" s="25"/>
      <c r="B228" s="31"/>
      <c r="C228" s="31"/>
      <c r="D228" s="18"/>
      <c r="E228" s="18"/>
      <c r="F228" s="18"/>
    </row>
    <row r="229" spans="1:6" ht="9.75" customHeight="1">
      <c r="A229" s="25"/>
      <c r="B229" s="31"/>
      <c r="C229" s="31"/>
      <c r="D229" s="18"/>
      <c r="E229" s="18"/>
      <c r="F229" s="18"/>
    </row>
    <row r="230" spans="1:6" ht="9.75" customHeight="1">
      <c r="A230" s="25"/>
      <c r="B230" s="31"/>
      <c r="C230" s="31"/>
      <c r="D230" s="18"/>
      <c r="E230" s="18"/>
      <c r="F230" s="18"/>
    </row>
    <row r="231" spans="1:6" ht="9.75" customHeight="1">
      <c r="A231" s="25"/>
      <c r="B231" s="31"/>
      <c r="C231" s="31"/>
      <c r="D231" s="18"/>
      <c r="E231" s="18"/>
      <c r="F231" s="18"/>
    </row>
    <row r="232" spans="1:6" ht="9.75" customHeight="1">
      <c r="A232" s="25"/>
      <c r="B232" s="31"/>
      <c r="C232" s="31"/>
      <c r="D232" s="18"/>
      <c r="E232" s="18"/>
      <c r="F232" s="18"/>
    </row>
    <row r="233" spans="2:3" ht="9.75" customHeight="1">
      <c r="B233" s="32"/>
      <c r="C233" s="32"/>
    </row>
    <row r="234" spans="2:3" ht="9.75" customHeight="1">
      <c r="B234" s="32"/>
      <c r="C234" s="32"/>
    </row>
    <row r="235" spans="2:3" ht="9.75" customHeight="1">
      <c r="B235" s="32"/>
      <c r="C235" s="32"/>
    </row>
    <row r="236" spans="2:3" ht="9.75" customHeight="1">
      <c r="B236" s="32"/>
      <c r="C236" s="32"/>
    </row>
    <row r="237" spans="2:3" ht="9.75" customHeight="1">
      <c r="B237" s="32"/>
      <c r="C237" s="32"/>
    </row>
    <row r="238" spans="2:3" ht="9.75" customHeight="1">
      <c r="B238" s="32"/>
      <c r="C238" s="32"/>
    </row>
    <row r="239" spans="2:3" ht="9.75" customHeight="1">
      <c r="B239" s="32"/>
      <c r="C239" s="32"/>
    </row>
    <row r="240" spans="2:3" ht="9.75" customHeight="1">
      <c r="B240" s="32"/>
      <c r="C240" s="32"/>
    </row>
    <row r="241" spans="2:3" ht="9.75" customHeight="1">
      <c r="B241" s="32"/>
      <c r="C241" s="32"/>
    </row>
    <row r="242" spans="2:3" ht="9.75" customHeight="1">
      <c r="B242" s="32"/>
      <c r="C242" s="32"/>
    </row>
    <row r="243" spans="2:3" ht="9.75" customHeight="1">
      <c r="B243" s="32"/>
      <c r="C243" s="32"/>
    </row>
    <row r="244" spans="2:3" ht="9.75" customHeight="1">
      <c r="B244" s="32"/>
      <c r="C244" s="32"/>
    </row>
    <row r="245" spans="2:3" ht="9.75" customHeight="1">
      <c r="B245" s="32"/>
      <c r="C245" s="32"/>
    </row>
    <row r="246" spans="2:3" ht="9.75" customHeight="1">
      <c r="B246" s="32"/>
      <c r="C246" s="32"/>
    </row>
    <row r="247" spans="2:3" ht="9.75" customHeight="1">
      <c r="B247" s="32"/>
      <c r="C247" s="32"/>
    </row>
    <row r="248" spans="2:3" ht="9.75" customHeight="1">
      <c r="B248" s="32"/>
      <c r="C248" s="32"/>
    </row>
    <row r="249" spans="2:3" ht="9.75" customHeight="1">
      <c r="B249" s="32"/>
      <c r="C249" s="32"/>
    </row>
    <row r="250" spans="2:3" ht="9.75" customHeight="1">
      <c r="B250" s="32"/>
      <c r="C250" s="32"/>
    </row>
    <row r="251" spans="2:3" ht="9.75" customHeight="1">
      <c r="B251" s="32"/>
      <c r="C251" s="32"/>
    </row>
    <row r="252" spans="2:3" ht="9.75" customHeight="1">
      <c r="B252" s="32"/>
      <c r="C252" s="32"/>
    </row>
    <row r="253" spans="2:3" ht="9.75" customHeight="1">
      <c r="B253" s="32"/>
      <c r="C253" s="32"/>
    </row>
    <row r="254" spans="2:3" ht="9.75" customHeight="1">
      <c r="B254" s="32"/>
      <c r="C254" s="32"/>
    </row>
    <row r="255" spans="2:3" ht="9.75" customHeight="1">
      <c r="B255" s="32"/>
      <c r="C255" s="32"/>
    </row>
    <row r="256" spans="2:3" ht="9.75" customHeight="1">
      <c r="B256" s="32"/>
      <c r="C256" s="32"/>
    </row>
    <row r="257" spans="2:3" ht="9.75" customHeight="1">
      <c r="B257" s="32"/>
      <c r="C257" s="32"/>
    </row>
    <row r="258" spans="2:3" ht="9.75" customHeight="1">
      <c r="B258" s="32"/>
      <c r="C258" s="32"/>
    </row>
    <row r="259" spans="2:3" ht="9.75" customHeight="1">
      <c r="B259" s="32"/>
      <c r="C259" s="32"/>
    </row>
    <row r="260" spans="2:3" ht="9.75" customHeight="1">
      <c r="B260" s="32"/>
      <c r="C260" s="32"/>
    </row>
    <row r="261" spans="2:3" ht="9.75" customHeight="1">
      <c r="B261" s="32"/>
      <c r="C261" s="32"/>
    </row>
    <row r="262" spans="2:3" ht="9.75" customHeight="1">
      <c r="B262" s="32"/>
      <c r="C262" s="32"/>
    </row>
    <row r="263" spans="2:3" ht="9.75" customHeight="1">
      <c r="B263" s="32"/>
      <c r="C263" s="32"/>
    </row>
    <row r="264" spans="2:3" ht="9.75" customHeight="1">
      <c r="B264" s="32"/>
      <c r="C264" s="32"/>
    </row>
    <row r="265" spans="2:3" ht="9.75" customHeight="1">
      <c r="B265" s="32"/>
      <c r="C265" s="32"/>
    </row>
    <row r="266" spans="2:3" ht="9.75" customHeight="1">
      <c r="B266" s="32"/>
      <c r="C266" s="32"/>
    </row>
    <row r="267" spans="2:3" ht="9.75" customHeight="1">
      <c r="B267" s="32"/>
      <c r="C267" s="32"/>
    </row>
    <row r="268" spans="2:3" ht="9.75" customHeight="1">
      <c r="B268" s="32"/>
      <c r="C268" s="32"/>
    </row>
    <row r="269" spans="2:3" ht="9.75" customHeight="1">
      <c r="B269" s="32"/>
      <c r="C269" s="32"/>
    </row>
    <row r="270" spans="2:3" ht="9.75" customHeight="1">
      <c r="B270" s="32"/>
      <c r="C270" s="32"/>
    </row>
    <row r="271" spans="2:3" ht="9.75" customHeight="1">
      <c r="B271" s="32"/>
      <c r="C271" s="32"/>
    </row>
    <row r="272" spans="2:3" ht="9.75" customHeight="1">
      <c r="B272" s="32"/>
      <c r="C272" s="32"/>
    </row>
    <row r="273" spans="2:3" ht="9.75" customHeight="1">
      <c r="B273" s="32"/>
      <c r="C273" s="32"/>
    </row>
    <row r="274" spans="2:3" ht="9.75" customHeight="1">
      <c r="B274" s="32"/>
      <c r="C274" s="32"/>
    </row>
    <row r="275" spans="2:3" ht="9.75" customHeight="1">
      <c r="B275" s="32"/>
      <c r="C275" s="32"/>
    </row>
    <row r="276" spans="2:3" ht="9.75" customHeight="1">
      <c r="B276" s="32"/>
      <c r="C276" s="32"/>
    </row>
    <row r="277" spans="2:3" ht="9.75" customHeight="1">
      <c r="B277" s="32"/>
      <c r="C277" s="32"/>
    </row>
    <row r="278" spans="2:3" ht="9.75" customHeight="1">
      <c r="B278" s="32"/>
      <c r="C278" s="32"/>
    </row>
    <row r="279" spans="2:3" ht="9.75" customHeight="1">
      <c r="B279" s="32"/>
      <c r="C279" s="32"/>
    </row>
    <row r="280" spans="2:3" ht="9.75" customHeight="1">
      <c r="B280" s="32"/>
      <c r="C280" s="32"/>
    </row>
    <row r="281" spans="2:3" ht="9.75" customHeight="1">
      <c r="B281" s="32"/>
      <c r="C281" s="32"/>
    </row>
    <row r="282" spans="2:3" ht="9.75" customHeight="1">
      <c r="B282" s="32"/>
      <c r="C282" s="32"/>
    </row>
    <row r="283" spans="2:3" ht="9.75" customHeight="1">
      <c r="B283" s="32"/>
      <c r="C283" s="32"/>
    </row>
    <row r="284" spans="2:3" ht="9.75" customHeight="1">
      <c r="B284" s="32"/>
      <c r="C284" s="32"/>
    </row>
    <row r="285" spans="2:3" ht="9.75" customHeight="1">
      <c r="B285" s="32"/>
      <c r="C285" s="32"/>
    </row>
    <row r="286" spans="2:3" ht="9.75" customHeight="1">
      <c r="B286" s="32"/>
      <c r="C286" s="32"/>
    </row>
    <row r="287" spans="2:3" ht="9.75" customHeight="1">
      <c r="B287" s="32"/>
      <c r="C287" s="32"/>
    </row>
    <row r="288" spans="2:3" ht="9.75" customHeight="1">
      <c r="B288" s="32"/>
      <c r="C288" s="32"/>
    </row>
    <row r="289" spans="2:3" ht="9.75" customHeight="1">
      <c r="B289" s="32"/>
      <c r="C289" s="32"/>
    </row>
    <row r="290" spans="2:3" ht="9.75" customHeight="1">
      <c r="B290" s="32"/>
      <c r="C290" s="32"/>
    </row>
    <row r="291" spans="2:3" ht="9.75" customHeight="1">
      <c r="B291" s="32"/>
      <c r="C291" s="32"/>
    </row>
    <row r="292" spans="2:3" ht="9.75" customHeight="1">
      <c r="B292" s="32"/>
      <c r="C292" s="32"/>
    </row>
    <row r="293" spans="2:3" ht="9.75" customHeight="1">
      <c r="B293" s="32"/>
      <c r="C293" s="32"/>
    </row>
    <row r="294" spans="2:3" ht="9.75" customHeight="1">
      <c r="B294" s="32"/>
      <c r="C294" s="32"/>
    </row>
    <row r="295" spans="2:3" ht="9.75" customHeight="1">
      <c r="B295" s="32"/>
      <c r="C295" s="32"/>
    </row>
    <row r="296" spans="2:3" ht="9.75" customHeight="1">
      <c r="B296" s="32"/>
      <c r="C296" s="32"/>
    </row>
    <row r="297" spans="2:3" ht="9.75" customHeight="1">
      <c r="B297" s="32"/>
      <c r="C297" s="32"/>
    </row>
    <row r="298" spans="2:3" ht="9.75" customHeight="1">
      <c r="B298" s="32"/>
      <c r="C298" s="32"/>
    </row>
    <row r="299" spans="2:3" ht="9.75" customHeight="1">
      <c r="B299" s="32"/>
      <c r="C299" s="32"/>
    </row>
    <row r="300" spans="2:3" ht="9.75" customHeight="1">
      <c r="B300" s="32"/>
      <c r="C300" s="32"/>
    </row>
    <row r="301" spans="2:3" ht="9.75" customHeight="1">
      <c r="B301" s="32"/>
      <c r="C301" s="32"/>
    </row>
    <row r="302" spans="2:3" ht="9.75" customHeight="1">
      <c r="B302" s="32"/>
      <c r="C302" s="32"/>
    </row>
    <row r="303" spans="2:3" ht="9.75" customHeight="1">
      <c r="B303" s="32"/>
      <c r="C303" s="32"/>
    </row>
    <row r="304" spans="2:3" ht="9.75" customHeight="1">
      <c r="B304" s="32"/>
      <c r="C304" s="32"/>
    </row>
    <row r="305" spans="2:3" ht="9.75" customHeight="1">
      <c r="B305" s="32"/>
      <c r="C305" s="32"/>
    </row>
    <row r="306" spans="2:3" ht="9.75" customHeight="1">
      <c r="B306" s="32"/>
      <c r="C306" s="32"/>
    </row>
    <row r="307" spans="2:3" ht="9.75" customHeight="1">
      <c r="B307" s="32"/>
      <c r="C307" s="32"/>
    </row>
    <row r="308" spans="2:3" ht="9.75" customHeight="1">
      <c r="B308" s="32"/>
      <c r="C308" s="32"/>
    </row>
    <row r="309" spans="2:3" ht="9.75" customHeight="1">
      <c r="B309" s="32"/>
      <c r="C309" s="32"/>
    </row>
    <row r="310" spans="2:3" ht="9.75" customHeight="1">
      <c r="B310" s="32"/>
      <c r="C310" s="32"/>
    </row>
    <row r="311" spans="2:3" ht="9.75" customHeight="1">
      <c r="B311" s="32"/>
      <c r="C311" s="32"/>
    </row>
    <row r="312" spans="2:3" ht="9.75" customHeight="1">
      <c r="B312" s="32"/>
      <c r="C312" s="32"/>
    </row>
    <row r="313" spans="2:3" ht="9.75" customHeight="1">
      <c r="B313" s="32"/>
      <c r="C313" s="32"/>
    </row>
    <row r="314" spans="2:3" ht="9.75" customHeight="1">
      <c r="B314" s="32"/>
      <c r="C314" s="32"/>
    </row>
    <row r="315" spans="2:3" ht="9.75" customHeight="1">
      <c r="B315" s="32"/>
      <c r="C315" s="32"/>
    </row>
    <row r="316" spans="2:3" ht="9.75" customHeight="1">
      <c r="B316" s="32"/>
      <c r="C316" s="32"/>
    </row>
    <row r="317" spans="2:3" ht="9.75" customHeight="1">
      <c r="B317" s="32"/>
      <c r="C317" s="32"/>
    </row>
    <row r="318" spans="2:3" ht="9.75" customHeight="1">
      <c r="B318" s="32"/>
      <c r="C318" s="32"/>
    </row>
    <row r="319" spans="2:3" ht="9.75" customHeight="1">
      <c r="B319" s="32"/>
      <c r="C319" s="32"/>
    </row>
    <row r="320" spans="2:3" ht="9.75" customHeight="1">
      <c r="B320" s="32"/>
      <c r="C320" s="32"/>
    </row>
    <row r="321" spans="2:3" ht="9.75" customHeight="1">
      <c r="B321" s="32"/>
      <c r="C321" s="32"/>
    </row>
    <row r="322" spans="2:3" ht="9.75" customHeight="1">
      <c r="B322" s="32"/>
      <c r="C322" s="32"/>
    </row>
    <row r="323" spans="2:3" ht="9.75" customHeight="1">
      <c r="B323" s="32"/>
      <c r="C323" s="32"/>
    </row>
    <row r="324" spans="2:3" ht="9.75" customHeight="1">
      <c r="B324" s="32"/>
      <c r="C324" s="32"/>
    </row>
    <row r="325" spans="2:3" ht="9.75" customHeight="1">
      <c r="B325" s="32"/>
      <c r="C325" s="32"/>
    </row>
    <row r="326" spans="2:3" ht="9.75" customHeight="1">
      <c r="B326" s="32"/>
      <c r="C326" s="32"/>
    </row>
    <row r="327" spans="2:3" ht="9.75" customHeight="1">
      <c r="B327" s="32"/>
      <c r="C327" s="32"/>
    </row>
    <row r="328" spans="2:3" ht="9.75" customHeight="1">
      <c r="B328" s="32"/>
      <c r="C328" s="32"/>
    </row>
    <row r="329" spans="2:3" ht="9.75" customHeight="1">
      <c r="B329" s="32"/>
      <c r="C329" s="32"/>
    </row>
    <row r="330" spans="2:3" ht="9.75" customHeight="1">
      <c r="B330" s="32"/>
      <c r="C330" s="32"/>
    </row>
    <row r="331" spans="2:3" ht="9.75" customHeight="1">
      <c r="B331" s="32"/>
      <c r="C331" s="32"/>
    </row>
    <row r="332" spans="2:3" ht="9.75" customHeight="1">
      <c r="B332" s="32"/>
      <c r="C332" s="32"/>
    </row>
    <row r="333" spans="2:3" ht="9.75" customHeight="1">
      <c r="B333" s="32"/>
      <c r="C333" s="32"/>
    </row>
    <row r="334" spans="2:3" ht="9.75" customHeight="1">
      <c r="B334" s="32"/>
      <c r="C334" s="32"/>
    </row>
    <row r="335" spans="2:3" ht="9.75" customHeight="1">
      <c r="B335" s="32"/>
      <c r="C335" s="32"/>
    </row>
    <row r="336" spans="2:3" ht="9.75" customHeight="1">
      <c r="B336" s="32"/>
      <c r="C336" s="32"/>
    </row>
    <row r="337" spans="2:3" ht="9.75" customHeight="1">
      <c r="B337" s="32"/>
      <c r="C337" s="32"/>
    </row>
    <row r="338" spans="2:3" ht="9.75" customHeight="1">
      <c r="B338" s="32"/>
      <c r="C338" s="32"/>
    </row>
    <row r="339" spans="2:3" ht="9.75" customHeight="1">
      <c r="B339" s="32"/>
      <c r="C339" s="32"/>
    </row>
    <row r="340" spans="2:3" ht="9.75" customHeight="1">
      <c r="B340" s="32"/>
      <c r="C340" s="32"/>
    </row>
    <row r="341" spans="2:3" ht="9.75" customHeight="1">
      <c r="B341" s="32"/>
      <c r="C341" s="32"/>
    </row>
    <row r="342" spans="2:3" ht="9.75" customHeight="1">
      <c r="B342" s="32"/>
      <c r="C342" s="32"/>
    </row>
    <row r="343" spans="2:3" ht="9.75" customHeight="1">
      <c r="B343" s="32"/>
      <c r="C343" s="32"/>
    </row>
    <row r="344" spans="2:3" ht="9.75" customHeight="1">
      <c r="B344" s="32"/>
      <c r="C344" s="32"/>
    </row>
    <row r="345" spans="2:3" ht="9.75" customHeight="1">
      <c r="B345" s="32"/>
      <c r="C345" s="32"/>
    </row>
    <row r="346" spans="2:3" ht="9.75" customHeight="1">
      <c r="B346" s="32"/>
      <c r="C346" s="32"/>
    </row>
    <row r="347" spans="2:3" ht="9.75" customHeight="1">
      <c r="B347" s="32"/>
      <c r="C347" s="32"/>
    </row>
    <row r="348" spans="2:3" ht="9.75" customHeight="1">
      <c r="B348" s="32"/>
      <c r="C348" s="32"/>
    </row>
    <row r="349" spans="2:3" ht="9.75" customHeight="1">
      <c r="B349" s="32"/>
      <c r="C349" s="32"/>
    </row>
    <row r="350" spans="2:3" ht="9.75" customHeight="1">
      <c r="B350" s="32"/>
      <c r="C350" s="32"/>
    </row>
    <row r="351" spans="2:3" ht="9.75" customHeight="1">
      <c r="B351" s="32"/>
      <c r="C351" s="32"/>
    </row>
    <row r="352" spans="2:3" ht="9.75" customHeight="1">
      <c r="B352" s="32"/>
      <c r="C352" s="32"/>
    </row>
    <row r="353" spans="2:3" ht="9.75" customHeight="1">
      <c r="B353" s="32"/>
      <c r="C353" s="32"/>
    </row>
    <row r="354" spans="2:3" ht="9.75" customHeight="1">
      <c r="B354" s="32"/>
      <c r="C354" s="32"/>
    </row>
    <row r="355" spans="2:3" ht="9.75" customHeight="1">
      <c r="B355" s="32"/>
      <c r="C355" s="32"/>
    </row>
    <row r="356" spans="2:3" ht="9.75" customHeight="1">
      <c r="B356" s="32"/>
      <c r="C356" s="32"/>
    </row>
    <row r="357" spans="2:3" ht="9.75" customHeight="1">
      <c r="B357" s="32"/>
      <c r="C357" s="32"/>
    </row>
    <row r="358" spans="2:3" ht="9.75" customHeight="1">
      <c r="B358" s="32"/>
      <c r="C358" s="32"/>
    </row>
    <row r="359" spans="2:3" ht="9.75" customHeight="1">
      <c r="B359" s="32"/>
      <c r="C359" s="32"/>
    </row>
    <row r="360" spans="2:3" ht="9.75" customHeight="1">
      <c r="B360" s="32"/>
      <c r="C360" s="32"/>
    </row>
    <row r="361" spans="2:3" ht="9.75" customHeight="1">
      <c r="B361" s="32"/>
      <c r="C361" s="32"/>
    </row>
    <row r="362" spans="2:3" ht="9.75" customHeight="1">
      <c r="B362" s="32"/>
      <c r="C362" s="32"/>
    </row>
    <row r="363" spans="2:3" ht="9.75" customHeight="1">
      <c r="B363" s="32"/>
      <c r="C363" s="32"/>
    </row>
    <row r="364" spans="2:3" ht="9.75" customHeight="1">
      <c r="B364" s="32"/>
      <c r="C364" s="32"/>
    </row>
    <row r="365" spans="2:3" ht="9.75" customHeight="1">
      <c r="B365" s="32"/>
      <c r="C365" s="32"/>
    </row>
    <row r="366" spans="2:3" ht="9.75" customHeight="1">
      <c r="B366" s="32"/>
      <c r="C366" s="32"/>
    </row>
    <row r="367" spans="2:3" ht="9.75" customHeight="1">
      <c r="B367" s="32"/>
      <c r="C367" s="32"/>
    </row>
    <row r="368" spans="2:3" ht="9.75" customHeight="1">
      <c r="B368" s="32"/>
      <c r="C368" s="32"/>
    </row>
    <row r="369" spans="2:3" ht="9.75" customHeight="1">
      <c r="B369" s="32"/>
      <c r="C369" s="32"/>
    </row>
    <row r="370" spans="2:3" ht="9.75" customHeight="1">
      <c r="B370" s="32"/>
      <c r="C370" s="32"/>
    </row>
    <row r="371" spans="2:3" ht="9.75" customHeight="1">
      <c r="B371" s="32"/>
      <c r="C371" s="32"/>
    </row>
    <row r="372" spans="2:3" ht="9.75" customHeight="1">
      <c r="B372" s="32"/>
      <c r="C372" s="32"/>
    </row>
    <row r="373" spans="2:3" ht="9.75" customHeight="1">
      <c r="B373" s="32"/>
      <c r="C373" s="32"/>
    </row>
    <row r="374" spans="2:3" ht="9.75" customHeight="1">
      <c r="B374" s="32"/>
      <c r="C374" s="32"/>
    </row>
    <row r="375" spans="2:3" ht="9.75" customHeight="1">
      <c r="B375" s="32"/>
      <c r="C375" s="32"/>
    </row>
    <row r="376" spans="2:3" ht="9.75" customHeight="1">
      <c r="B376" s="32"/>
      <c r="C376" s="32"/>
    </row>
    <row r="377" spans="2:3" ht="9.75" customHeight="1">
      <c r="B377" s="32"/>
      <c r="C377" s="32"/>
    </row>
    <row r="378" spans="2:3" ht="9.75" customHeight="1">
      <c r="B378" s="32"/>
      <c r="C378" s="32"/>
    </row>
    <row r="379" spans="2:3" ht="9.75" customHeight="1">
      <c r="B379" s="32"/>
      <c r="C379" s="32"/>
    </row>
    <row r="380" spans="2:3" ht="9.75" customHeight="1">
      <c r="B380" s="32"/>
      <c r="C380" s="32"/>
    </row>
    <row r="381" spans="2:3" ht="9.75" customHeight="1">
      <c r="B381" s="32"/>
      <c r="C381" s="32"/>
    </row>
    <row r="382" spans="2:3" ht="9.75" customHeight="1">
      <c r="B382" s="32"/>
      <c r="C382" s="32"/>
    </row>
    <row r="383" spans="2:3" ht="9.75" customHeight="1">
      <c r="B383" s="32"/>
      <c r="C383" s="32"/>
    </row>
    <row r="384" spans="2:3" ht="9.75" customHeight="1">
      <c r="B384" s="32"/>
      <c r="C384" s="32"/>
    </row>
    <row r="385" spans="2:3" ht="9.75" customHeight="1">
      <c r="B385" s="32"/>
      <c r="C385" s="32"/>
    </row>
    <row r="386" spans="2:3" ht="9.75" customHeight="1">
      <c r="B386" s="32"/>
      <c r="C386" s="32"/>
    </row>
    <row r="387" spans="2:3" ht="9.75" customHeight="1">
      <c r="B387" s="32"/>
      <c r="C387" s="32"/>
    </row>
    <row r="388" spans="2:3" ht="9.75" customHeight="1">
      <c r="B388" s="32"/>
      <c r="C388" s="32"/>
    </row>
    <row r="389" spans="2:3" ht="9.75" customHeight="1">
      <c r="B389" s="32"/>
      <c r="C389" s="32"/>
    </row>
    <row r="390" spans="2:3" ht="9.75" customHeight="1">
      <c r="B390" s="32"/>
      <c r="C390" s="32"/>
    </row>
    <row r="391" spans="2:3" ht="9.75" customHeight="1">
      <c r="B391" s="32"/>
      <c r="C391" s="32"/>
    </row>
    <row r="392" spans="2:3" ht="9.75" customHeight="1">
      <c r="B392" s="32"/>
      <c r="C392" s="32"/>
    </row>
    <row r="393" spans="2:3" ht="9.75" customHeight="1">
      <c r="B393" s="32"/>
      <c r="C393" s="32"/>
    </row>
    <row r="394" spans="2:3" ht="9.75" customHeight="1">
      <c r="B394" s="32"/>
      <c r="C394" s="32"/>
    </row>
    <row r="395" spans="2:3" ht="9.75" customHeight="1">
      <c r="B395" s="32"/>
      <c r="C395" s="32"/>
    </row>
    <row r="396" spans="2:3" ht="9.75" customHeight="1">
      <c r="B396" s="32"/>
      <c r="C396" s="32"/>
    </row>
    <row r="397" spans="2:3" ht="9.75" customHeight="1">
      <c r="B397" s="32"/>
      <c r="C397" s="32"/>
    </row>
    <row r="398" spans="2:3" ht="9.75" customHeight="1">
      <c r="B398" s="32"/>
      <c r="C398" s="32"/>
    </row>
    <row r="399" spans="2:3" ht="9.75" customHeight="1">
      <c r="B399" s="32"/>
      <c r="C399" s="32"/>
    </row>
    <row r="400" spans="2:3" ht="9.75" customHeight="1">
      <c r="B400" s="32"/>
      <c r="C400" s="32"/>
    </row>
    <row r="401" spans="2:3" ht="9.75" customHeight="1">
      <c r="B401" s="32"/>
      <c r="C401" s="32"/>
    </row>
    <row r="402" spans="2:3" ht="9.75" customHeight="1">
      <c r="B402" s="32"/>
      <c r="C402" s="32"/>
    </row>
    <row r="403" spans="2:3" ht="9.75" customHeight="1">
      <c r="B403" s="32"/>
      <c r="C403" s="32"/>
    </row>
    <row r="404" spans="2:3" ht="9.75" customHeight="1">
      <c r="B404" s="32"/>
      <c r="C404" s="32"/>
    </row>
    <row r="405" spans="2:3" ht="9.75" customHeight="1">
      <c r="B405" s="32"/>
      <c r="C405" s="32"/>
    </row>
    <row r="406" spans="2:3" ht="9.75" customHeight="1">
      <c r="B406" s="32"/>
      <c r="C406" s="32"/>
    </row>
    <row r="407" spans="2:3" ht="9.75" customHeight="1">
      <c r="B407" s="32"/>
      <c r="C407" s="32"/>
    </row>
    <row r="408" spans="2:3" ht="9.75" customHeight="1">
      <c r="B408" s="32"/>
      <c r="C408" s="32"/>
    </row>
    <row r="409" spans="2:3" ht="9.75" customHeight="1">
      <c r="B409" s="32"/>
      <c r="C409" s="32"/>
    </row>
    <row r="410" spans="2:3" ht="9.75" customHeight="1">
      <c r="B410" s="32"/>
      <c r="C410" s="32"/>
    </row>
    <row r="411" spans="2:3" ht="9.75" customHeight="1">
      <c r="B411" s="32"/>
      <c r="C411" s="32"/>
    </row>
    <row r="412" spans="2:3" ht="9.75" customHeight="1">
      <c r="B412" s="32"/>
      <c r="C412" s="32"/>
    </row>
    <row r="413" spans="2:3" ht="9.75" customHeight="1">
      <c r="B413" s="32"/>
      <c r="C413" s="32"/>
    </row>
    <row r="414" spans="2:3" ht="9.75" customHeight="1">
      <c r="B414" s="32"/>
      <c r="C414" s="32"/>
    </row>
  </sheetData>
  <sheetProtection/>
  <hyperlinks>
    <hyperlink ref="N1" location="Survol!A1" display="zurück zur Übersicht"/>
  </hyperlinks>
  <printOptions/>
  <pageMargins left="0.5511811023622047" right="0.2362204724409449" top="0.984251968503937" bottom="0.984251968503937" header="0.5118110236220472" footer="0.5118110236220472"/>
  <pageSetup horizontalDpi="600" verticalDpi="600" orientation="portrait" paperSize="9" scale="86" r:id="rId1"/>
  <rowBreaks count="1" manualBreakCount="1">
    <brk id="66" max="14" man="1"/>
  </rowBreaks>
</worksheet>
</file>

<file path=xl/worksheets/sheet4.xml><?xml version="1.0" encoding="utf-8"?>
<worksheet xmlns="http://schemas.openxmlformats.org/spreadsheetml/2006/main" xmlns:r="http://schemas.openxmlformats.org/officeDocument/2006/relationships">
  <dimension ref="A1:AZ257"/>
  <sheetViews>
    <sheetView showGridLines="0" workbookViewId="0" topLeftCell="A1">
      <selection activeCell="A1" sqref="A1"/>
    </sheetView>
  </sheetViews>
  <sheetFormatPr defaultColWidth="12" defaultRowHeight="9.75" customHeight="1"/>
  <cols>
    <col min="1" max="1" width="1.3359375" style="49" customWidth="1"/>
    <col min="2" max="2" width="7.83203125" style="49" customWidth="1"/>
    <col min="3" max="3" width="6.83203125" style="45" customWidth="1"/>
    <col min="4" max="36" width="5.66015625" style="45" customWidth="1"/>
    <col min="37" max="37" width="5.5" style="45" customWidth="1"/>
    <col min="38" max="38" width="6.16015625" style="45" bestFit="1" customWidth="1"/>
    <col min="39" max="16384" width="12" style="45" customWidth="1"/>
  </cols>
  <sheetData>
    <row r="1" spans="1:36" s="41" customFormat="1" ht="18">
      <c r="A1" s="65"/>
      <c r="B1" s="65" t="str">
        <f>"Canton de "&amp;Survol!$C5</f>
        <v>Canton de Vaud</v>
      </c>
      <c r="C1" s="40"/>
      <c r="D1" s="40"/>
      <c r="E1" s="40"/>
      <c r="F1" s="40"/>
      <c r="G1" s="40"/>
      <c r="H1" s="40"/>
      <c r="I1" s="40"/>
      <c r="J1" s="40"/>
      <c r="AJ1" s="62" t="s">
        <v>188</v>
      </c>
    </row>
    <row r="2" spans="1:8" ht="3.75" customHeight="1">
      <c r="A2" s="43"/>
      <c r="B2" s="43"/>
      <c r="C2" s="44"/>
      <c r="D2" s="44"/>
      <c r="E2" s="44"/>
      <c r="F2" s="44"/>
      <c r="G2" s="41"/>
      <c r="H2" s="41"/>
    </row>
    <row r="3" spans="1:33" s="48" customFormat="1" ht="13.5" customHeight="1">
      <c r="A3" s="78"/>
      <c r="B3" s="78" t="s">
        <v>180</v>
      </c>
      <c r="C3" s="46"/>
      <c r="D3" s="47"/>
      <c r="E3" s="47"/>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row>
    <row r="4" ht="3.75" customHeight="1">
      <c r="AG4" s="50"/>
    </row>
    <row r="5" spans="1:38" s="54" customFormat="1" ht="18" customHeight="1">
      <c r="A5" s="109"/>
      <c r="B5" s="105"/>
      <c r="C5" s="51">
        <v>1971</v>
      </c>
      <c r="D5" s="51"/>
      <c r="E5" s="106"/>
      <c r="F5" s="51">
        <v>1975</v>
      </c>
      <c r="G5" s="51"/>
      <c r="H5" s="106"/>
      <c r="I5" s="51">
        <v>1979</v>
      </c>
      <c r="J5" s="51"/>
      <c r="K5" s="106"/>
      <c r="L5" s="51">
        <v>1983</v>
      </c>
      <c r="M5" s="51"/>
      <c r="N5" s="106"/>
      <c r="O5" s="51">
        <v>1987</v>
      </c>
      <c r="P5" s="51"/>
      <c r="Q5" s="106"/>
      <c r="R5" s="51">
        <v>1991</v>
      </c>
      <c r="S5" s="51"/>
      <c r="T5" s="106"/>
      <c r="U5" s="51">
        <v>1995</v>
      </c>
      <c r="V5" s="51"/>
      <c r="W5" s="106"/>
      <c r="X5" s="51">
        <v>1999</v>
      </c>
      <c r="Y5" s="51"/>
      <c r="Z5" s="106"/>
      <c r="AA5" s="51">
        <v>2003</v>
      </c>
      <c r="AB5" s="51"/>
      <c r="AC5" s="106"/>
      <c r="AD5" s="51">
        <v>2007</v>
      </c>
      <c r="AE5" s="51"/>
      <c r="AF5" s="51"/>
      <c r="AG5" s="53">
        <v>2011</v>
      </c>
      <c r="AH5" s="51"/>
      <c r="AI5" s="51"/>
      <c r="AJ5" s="53">
        <v>2015</v>
      </c>
      <c r="AK5" s="51"/>
      <c r="AL5" s="51"/>
    </row>
    <row r="6" spans="1:38" s="54" customFormat="1" ht="18" customHeight="1">
      <c r="A6" s="126"/>
      <c r="B6" s="189" t="s">
        <v>221</v>
      </c>
      <c r="C6" s="106" t="s">
        <v>1</v>
      </c>
      <c r="D6" s="52" t="s">
        <v>192</v>
      </c>
      <c r="E6" s="52" t="s">
        <v>196</v>
      </c>
      <c r="F6" s="106" t="s">
        <v>1</v>
      </c>
      <c r="G6" s="52" t="s">
        <v>192</v>
      </c>
      <c r="H6" s="52" t="s">
        <v>196</v>
      </c>
      <c r="I6" s="106" t="s">
        <v>1</v>
      </c>
      <c r="J6" s="52" t="s">
        <v>192</v>
      </c>
      <c r="K6" s="52" t="s">
        <v>196</v>
      </c>
      <c r="L6" s="106" t="s">
        <v>1</v>
      </c>
      <c r="M6" s="52" t="s">
        <v>192</v>
      </c>
      <c r="N6" s="52" t="s">
        <v>196</v>
      </c>
      <c r="O6" s="106" t="s">
        <v>1</v>
      </c>
      <c r="P6" s="52" t="s">
        <v>192</v>
      </c>
      <c r="Q6" s="52" t="s">
        <v>196</v>
      </c>
      <c r="R6" s="106" t="s">
        <v>1</v>
      </c>
      <c r="S6" s="52" t="s">
        <v>192</v>
      </c>
      <c r="T6" s="52" t="s">
        <v>196</v>
      </c>
      <c r="U6" s="106" t="s">
        <v>1</v>
      </c>
      <c r="V6" s="52" t="s">
        <v>192</v>
      </c>
      <c r="W6" s="52" t="s">
        <v>196</v>
      </c>
      <c r="X6" s="106" t="s">
        <v>1</v>
      </c>
      <c r="Y6" s="52" t="s">
        <v>192</v>
      </c>
      <c r="Z6" s="52" t="s">
        <v>196</v>
      </c>
      <c r="AA6" s="106" t="s">
        <v>1</v>
      </c>
      <c r="AB6" s="52" t="s">
        <v>192</v>
      </c>
      <c r="AC6" s="52" t="s">
        <v>196</v>
      </c>
      <c r="AD6" s="106" t="s">
        <v>1</v>
      </c>
      <c r="AE6" s="52" t="s">
        <v>192</v>
      </c>
      <c r="AF6" s="53" t="s">
        <v>196</v>
      </c>
      <c r="AG6" s="52" t="s">
        <v>1</v>
      </c>
      <c r="AH6" s="52" t="s">
        <v>192</v>
      </c>
      <c r="AI6" s="53" t="s">
        <v>196</v>
      </c>
      <c r="AJ6" s="52" t="s">
        <v>1</v>
      </c>
      <c r="AK6" s="52" t="s">
        <v>192</v>
      </c>
      <c r="AL6" s="53" t="s">
        <v>196</v>
      </c>
    </row>
    <row r="7" spans="1:38" s="54" customFormat="1" ht="6.75" customHeight="1">
      <c r="A7" s="107"/>
      <c r="B7" s="108"/>
      <c r="C7" s="109"/>
      <c r="D7" s="109"/>
      <c r="E7" s="109"/>
      <c r="F7" s="109"/>
      <c r="G7" s="109"/>
      <c r="H7" s="109"/>
      <c r="I7" s="109"/>
      <c r="J7" s="109"/>
      <c r="K7" s="109"/>
      <c r="L7" s="109"/>
      <c r="M7" s="109"/>
      <c r="N7" s="109"/>
      <c r="O7" s="109"/>
      <c r="P7" s="109"/>
      <c r="Q7" s="109"/>
      <c r="R7" s="109"/>
      <c r="S7" s="109"/>
      <c r="T7" s="109"/>
      <c r="U7" s="109"/>
      <c r="V7" s="109"/>
      <c r="W7" s="109"/>
      <c r="X7" s="109"/>
      <c r="Y7" s="109"/>
      <c r="Z7" s="109"/>
      <c r="AA7" s="109"/>
      <c r="AB7" s="109"/>
      <c r="AC7" s="109"/>
      <c r="AD7" s="109"/>
      <c r="AE7" s="109"/>
      <c r="AF7" s="109"/>
      <c r="AG7" s="109"/>
      <c r="AH7" s="109"/>
      <c r="AI7" s="109"/>
      <c r="AJ7" s="109"/>
      <c r="AK7" s="109"/>
      <c r="AL7" s="109"/>
    </row>
    <row r="8" spans="1:38" s="41" customFormat="1" ht="13.5">
      <c r="A8" s="205">
        <v>1</v>
      </c>
      <c r="B8" s="58" t="s">
        <v>202</v>
      </c>
      <c r="C8" s="110"/>
      <c r="D8" s="110">
        <v>5</v>
      </c>
      <c r="E8" s="111">
        <f aca="true" t="shared" si="0" ref="E8:E16">IF(OR(ISNUMBER(C8),ISNUMBER(D8)),100/SUM(C8:D8)*C8,"")</f>
        <v>0</v>
      </c>
      <c r="F8" s="110">
        <v>1</v>
      </c>
      <c r="G8" s="110">
        <v>4</v>
      </c>
      <c r="H8" s="111">
        <f aca="true" t="shared" si="1" ref="H8:H16">IF(OR(ISNUMBER(F8),ISNUMBER(G8)),100/SUM(F8:G8)*F8,"")</f>
        <v>20</v>
      </c>
      <c r="I8" s="110">
        <v>1</v>
      </c>
      <c r="J8" s="110">
        <v>4</v>
      </c>
      <c r="K8" s="111">
        <f aca="true" t="shared" si="2" ref="K8:K16">IF(OR(ISNUMBER(I8),ISNUMBER(J8)),100/SUM(I8:J8)*I8,"")</f>
        <v>20</v>
      </c>
      <c r="L8" s="110"/>
      <c r="M8" s="110">
        <v>7</v>
      </c>
      <c r="N8" s="111">
        <f aca="true" t="shared" si="3" ref="N8:N16">IF(OR(ISNUMBER(L8),ISNUMBER(M8)),100/SUM(L8:M8)*L8,"")</f>
        <v>0</v>
      </c>
      <c r="O8" s="110"/>
      <c r="P8" s="110">
        <v>6</v>
      </c>
      <c r="Q8" s="111">
        <f aca="true" t="shared" si="4" ref="Q8:Q16">IF(OR(ISNUMBER(O8),ISNUMBER(P8)),100/SUM(O8:P8)*O8,"")</f>
        <v>0</v>
      </c>
      <c r="R8" s="110"/>
      <c r="S8" s="110">
        <v>5</v>
      </c>
      <c r="T8" s="111">
        <f aca="true" t="shared" si="5" ref="T8:T16">IF(OR(ISNUMBER(R8),ISNUMBER(S8)),100/SUM(R8:S8)*R8,"")</f>
        <v>0</v>
      </c>
      <c r="U8" s="110">
        <v>1</v>
      </c>
      <c r="V8" s="110">
        <v>4</v>
      </c>
      <c r="W8" s="111">
        <f aca="true" t="shared" si="6" ref="W8:W16">IF(OR(ISNUMBER(U8),ISNUMBER(V8)),100/SUM(U8:V8)*U8,"")</f>
        <v>20</v>
      </c>
      <c r="X8" s="110">
        <v>1</v>
      </c>
      <c r="Y8" s="110">
        <v>4</v>
      </c>
      <c r="Z8" s="111">
        <f aca="true" t="shared" si="7" ref="Z8:Z16">IF(OR(ISNUMBER(X8),ISNUMBER(Y8)),100/SUM(X8:Y8)*X8,"")</f>
        <v>20</v>
      </c>
      <c r="AA8" s="110">
        <v>1</v>
      </c>
      <c r="AB8" s="110">
        <v>3</v>
      </c>
      <c r="AC8" s="111">
        <f aca="true" t="shared" si="8" ref="AC8:AC16">IF(OR(ISNUMBER(AA8),ISNUMBER(AB8)),100/SUM(AA8:AB8)*AA8,"")</f>
        <v>25</v>
      </c>
      <c r="AD8" s="110">
        <v>1</v>
      </c>
      <c r="AE8" s="110">
        <v>2</v>
      </c>
      <c r="AF8" s="111">
        <f aca="true" t="shared" si="9" ref="AF8:AF16">IF(OR(ISNUMBER(AD8),ISNUMBER(AE8)),100/SUM(AD8:AE8)*AD8,"")</f>
        <v>33.333333333333336</v>
      </c>
      <c r="AG8" s="110">
        <v>1</v>
      </c>
      <c r="AH8" s="110">
        <v>2</v>
      </c>
      <c r="AI8" s="111">
        <f aca="true" t="shared" si="10" ref="AI8:AI16">IF(OR(ISNUMBER(AG8),ISNUMBER(AH8)),100/SUM(AG8:AH8)*AG8,"")</f>
        <v>33.333333333333336</v>
      </c>
      <c r="AJ8" s="110">
        <v>1</v>
      </c>
      <c r="AK8" s="110">
        <v>4</v>
      </c>
      <c r="AL8" s="111">
        <v>20</v>
      </c>
    </row>
    <row r="9" spans="1:38" s="41" customFormat="1" ht="13.5">
      <c r="A9" s="205">
        <v>2</v>
      </c>
      <c r="B9" s="58" t="s">
        <v>30</v>
      </c>
      <c r="C9" s="110"/>
      <c r="D9" s="110">
        <v>1</v>
      </c>
      <c r="E9" s="111">
        <f t="shared" si="0"/>
        <v>0</v>
      </c>
      <c r="F9" s="110"/>
      <c r="G9" s="110">
        <v>1</v>
      </c>
      <c r="H9" s="111">
        <f t="shared" si="1"/>
        <v>0</v>
      </c>
      <c r="I9" s="110"/>
      <c r="J9" s="110"/>
      <c r="K9" s="111">
        <f t="shared" si="2"/>
      </c>
      <c r="L9" s="110"/>
      <c r="M9" s="110"/>
      <c r="N9" s="111">
        <f t="shared" si="3"/>
      </c>
      <c r="O9" s="110"/>
      <c r="P9" s="110"/>
      <c r="Q9" s="111">
        <f t="shared" si="4"/>
      </c>
      <c r="R9" s="110"/>
      <c r="S9" s="110"/>
      <c r="T9" s="111">
        <f t="shared" si="5"/>
      </c>
      <c r="U9" s="110"/>
      <c r="V9" s="110">
        <v>1</v>
      </c>
      <c r="W9" s="111">
        <f t="shared" si="6"/>
        <v>0</v>
      </c>
      <c r="X9" s="110"/>
      <c r="Y9" s="110">
        <v>1</v>
      </c>
      <c r="Z9" s="111">
        <f t="shared" si="7"/>
        <v>0</v>
      </c>
      <c r="AA9" s="110"/>
      <c r="AB9" s="110"/>
      <c r="AC9" s="111">
        <f t="shared" si="8"/>
      </c>
      <c r="AD9" s="110"/>
      <c r="AE9" s="110">
        <v>1</v>
      </c>
      <c r="AF9" s="111">
        <f t="shared" si="9"/>
        <v>0</v>
      </c>
      <c r="AG9" s="110"/>
      <c r="AH9" s="110">
        <v>1</v>
      </c>
      <c r="AI9" s="111">
        <f t="shared" si="10"/>
        <v>0</v>
      </c>
      <c r="AJ9" s="110"/>
      <c r="AK9" s="110">
        <v>1</v>
      </c>
      <c r="AL9" s="111">
        <v>0</v>
      </c>
    </row>
    <row r="10" spans="1:38" s="41" customFormat="1" ht="13.5">
      <c r="A10" s="205">
        <v>3</v>
      </c>
      <c r="B10" s="58" t="s">
        <v>43</v>
      </c>
      <c r="C10" s="110"/>
      <c r="D10" s="110">
        <v>4</v>
      </c>
      <c r="E10" s="111">
        <f t="shared" si="0"/>
        <v>0</v>
      </c>
      <c r="F10" s="110"/>
      <c r="G10" s="110">
        <v>5</v>
      </c>
      <c r="H10" s="111">
        <f t="shared" si="1"/>
        <v>0</v>
      </c>
      <c r="I10" s="110">
        <v>1</v>
      </c>
      <c r="J10" s="110">
        <v>4</v>
      </c>
      <c r="K10" s="111">
        <f t="shared" si="2"/>
        <v>20</v>
      </c>
      <c r="L10" s="110">
        <v>2</v>
      </c>
      <c r="M10" s="110">
        <v>3</v>
      </c>
      <c r="N10" s="111">
        <f t="shared" si="3"/>
        <v>40</v>
      </c>
      <c r="O10" s="110">
        <v>3</v>
      </c>
      <c r="P10" s="110">
        <v>3</v>
      </c>
      <c r="Q10" s="111">
        <f t="shared" si="4"/>
        <v>50</v>
      </c>
      <c r="R10" s="110">
        <v>1</v>
      </c>
      <c r="S10" s="110">
        <v>4</v>
      </c>
      <c r="T10" s="111">
        <f t="shared" si="5"/>
        <v>20</v>
      </c>
      <c r="U10" s="110">
        <v>1</v>
      </c>
      <c r="V10" s="110">
        <v>4</v>
      </c>
      <c r="W10" s="111">
        <f t="shared" si="6"/>
        <v>20</v>
      </c>
      <c r="X10" s="110">
        <v>1</v>
      </c>
      <c r="Y10" s="110">
        <v>4</v>
      </c>
      <c r="Z10" s="111">
        <f t="shared" si="7"/>
        <v>20</v>
      </c>
      <c r="AA10" s="110">
        <v>2</v>
      </c>
      <c r="AB10" s="110">
        <v>2</v>
      </c>
      <c r="AC10" s="111">
        <f t="shared" si="8"/>
        <v>50</v>
      </c>
      <c r="AD10" s="110">
        <v>2</v>
      </c>
      <c r="AE10" s="110">
        <v>2</v>
      </c>
      <c r="AF10" s="111">
        <f t="shared" si="9"/>
        <v>50</v>
      </c>
      <c r="AG10" s="110">
        <v>4</v>
      </c>
      <c r="AH10" s="110">
        <v>2</v>
      </c>
      <c r="AI10" s="111">
        <f t="shared" si="10"/>
        <v>66.66666666666667</v>
      </c>
      <c r="AJ10" s="110">
        <v>4</v>
      </c>
      <c r="AK10" s="110">
        <v>1</v>
      </c>
      <c r="AL10" s="111">
        <v>80</v>
      </c>
    </row>
    <row r="11" spans="1:38" s="41" customFormat="1" ht="13.5">
      <c r="A11" s="205">
        <v>4</v>
      </c>
      <c r="B11" s="58" t="s">
        <v>31</v>
      </c>
      <c r="C11" s="110"/>
      <c r="D11" s="110">
        <v>1</v>
      </c>
      <c r="E11" s="111">
        <f t="shared" si="0"/>
        <v>0</v>
      </c>
      <c r="F11" s="110"/>
      <c r="G11" s="110">
        <v>1</v>
      </c>
      <c r="H11" s="111">
        <f t="shared" si="1"/>
        <v>0</v>
      </c>
      <c r="I11" s="110"/>
      <c r="J11" s="110">
        <v>1</v>
      </c>
      <c r="K11" s="111">
        <f t="shared" si="2"/>
        <v>0</v>
      </c>
      <c r="L11" s="110"/>
      <c r="M11" s="110">
        <v>1</v>
      </c>
      <c r="N11" s="111">
        <f t="shared" si="3"/>
        <v>0</v>
      </c>
      <c r="O11" s="110"/>
      <c r="P11" s="110">
        <v>1</v>
      </c>
      <c r="Q11" s="111">
        <f t="shared" si="4"/>
        <v>0</v>
      </c>
      <c r="R11" s="110"/>
      <c r="S11" s="110">
        <v>1</v>
      </c>
      <c r="T11" s="111">
        <f t="shared" si="5"/>
        <v>0</v>
      </c>
      <c r="U11" s="110">
        <v>1</v>
      </c>
      <c r="V11" s="110"/>
      <c r="W11" s="111">
        <f t="shared" si="6"/>
        <v>100</v>
      </c>
      <c r="X11" s="110"/>
      <c r="Y11" s="110">
        <v>2</v>
      </c>
      <c r="Z11" s="111">
        <f t="shared" si="7"/>
        <v>0</v>
      </c>
      <c r="AA11" s="110"/>
      <c r="AB11" s="110">
        <v>4</v>
      </c>
      <c r="AC11" s="111">
        <f t="shared" si="8"/>
        <v>0</v>
      </c>
      <c r="AD11" s="110">
        <v>1</v>
      </c>
      <c r="AE11" s="110">
        <v>4</v>
      </c>
      <c r="AF11" s="111">
        <f t="shared" si="9"/>
        <v>20</v>
      </c>
      <c r="AG11" s="110"/>
      <c r="AH11" s="110">
        <v>4</v>
      </c>
      <c r="AI11" s="111">
        <f t="shared" si="10"/>
        <v>0</v>
      </c>
      <c r="AJ11" s="110"/>
      <c r="AK11" s="110">
        <v>4</v>
      </c>
      <c r="AL11" s="111">
        <v>0</v>
      </c>
    </row>
    <row r="12" spans="1:38" s="41" customFormat="1" ht="13.5">
      <c r="A12" s="205">
        <v>5</v>
      </c>
      <c r="B12" s="58" t="s">
        <v>32</v>
      </c>
      <c r="C12" s="110"/>
      <c r="D12" s="110">
        <v>2</v>
      </c>
      <c r="E12" s="111">
        <f>IF(OR(ISNUMBER(C12),ISNUMBER(D12)),100/SUM(C12:D12)*C12,"")</f>
        <v>0</v>
      </c>
      <c r="F12" s="110"/>
      <c r="G12" s="110">
        <v>2</v>
      </c>
      <c r="H12" s="111">
        <f>IF(OR(ISNUMBER(F12),ISNUMBER(G12)),100/SUM(F12:G12)*F12,"")</f>
        <v>0</v>
      </c>
      <c r="I12" s="110"/>
      <c r="J12" s="110">
        <v>3</v>
      </c>
      <c r="K12" s="111">
        <f>IF(OR(ISNUMBER(I12),ISNUMBER(J12)),100/SUM(I12:J12)*I12,"")</f>
        <v>0</v>
      </c>
      <c r="L12" s="110"/>
      <c r="M12" s="110">
        <v>3</v>
      </c>
      <c r="N12" s="111">
        <f>IF(OR(ISNUMBER(L12),ISNUMBER(M12)),100/SUM(L12:M12)*L12,"")</f>
        <v>0</v>
      </c>
      <c r="O12" s="110"/>
      <c r="P12" s="110">
        <v>3</v>
      </c>
      <c r="Q12" s="111">
        <f>IF(OR(ISNUMBER(O12),ISNUMBER(P12)),100/SUM(O12:P12)*O12,"")</f>
        <v>0</v>
      </c>
      <c r="R12" s="110">
        <v>1</v>
      </c>
      <c r="S12" s="110">
        <v>3</v>
      </c>
      <c r="T12" s="111">
        <f>IF(OR(ISNUMBER(R12),ISNUMBER(S12)),100/SUM(R12:S12)*R12,"")</f>
        <v>25</v>
      </c>
      <c r="U12" s="110">
        <v>1</v>
      </c>
      <c r="V12" s="110">
        <v>2</v>
      </c>
      <c r="W12" s="111">
        <f>IF(OR(ISNUMBER(U12),ISNUMBER(V12)),100/SUM(U12:V12)*U12,"")</f>
        <v>33.333333333333336</v>
      </c>
      <c r="X12" s="110"/>
      <c r="Y12" s="110">
        <v>2</v>
      </c>
      <c r="Z12" s="111">
        <f>IF(OR(ISNUMBER(X12),ISNUMBER(Y12)),100/SUM(X12:Y12)*X12,"")</f>
        <v>0</v>
      </c>
      <c r="AA12" s="110"/>
      <c r="AB12" s="110">
        <v>2</v>
      </c>
      <c r="AC12" s="111">
        <f>IF(OR(ISNUMBER(AA12),ISNUMBER(AB12)),100/SUM(AA12:AB12)*AA12,"")</f>
        <v>0</v>
      </c>
      <c r="AD12" s="110"/>
      <c r="AE12" s="110">
        <v>1</v>
      </c>
      <c r="AF12" s="111">
        <f>IF(OR(ISNUMBER(AD12),ISNUMBER(AE12)),100/SUM(AD12:AE12)*AD12,"")</f>
        <v>0</v>
      </c>
      <c r="AG12" s="110"/>
      <c r="AH12" s="110">
        <v>1</v>
      </c>
      <c r="AI12" s="111">
        <f t="shared" si="10"/>
        <v>0</v>
      </c>
      <c r="AJ12" s="110">
        <v>1</v>
      </c>
      <c r="AK12" s="110"/>
      <c r="AL12" s="111">
        <v>100</v>
      </c>
    </row>
    <row r="13" spans="1:38" s="41" customFormat="1" ht="13.5">
      <c r="A13" s="205">
        <v>31</v>
      </c>
      <c r="B13" s="58" t="s">
        <v>198</v>
      </c>
      <c r="C13" s="110"/>
      <c r="D13" s="110"/>
      <c r="E13" s="111"/>
      <c r="F13" s="110"/>
      <c r="G13" s="110"/>
      <c r="H13" s="111"/>
      <c r="I13" s="110"/>
      <c r="J13" s="110"/>
      <c r="K13" s="111"/>
      <c r="L13" s="110"/>
      <c r="M13" s="110"/>
      <c r="N13" s="111"/>
      <c r="O13" s="110"/>
      <c r="P13" s="110"/>
      <c r="Q13" s="111"/>
      <c r="R13" s="110"/>
      <c r="S13" s="110"/>
      <c r="T13" s="111"/>
      <c r="U13" s="110"/>
      <c r="V13" s="110"/>
      <c r="W13" s="111"/>
      <c r="X13" s="110"/>
      <c r="Y13" s="110"/>
      <c r="Z13" s="111"/>
      <c r="AA13" s="110"/>
      <c r="AB13" s="110"/>
      <c r="AC13" s="111"/>
      <c r="AD13" s="110"/>
      <c r="AE13" s="110"/>
      <c r="AF13" s="111"/>
      <c r="AG13" s="110">
        <v>1</v>
      </c>
      <c r="AH13" s="110"/>
      <c r="AI13" s="111">
        <f t="shared" si="10"/>
        <v>100</v>
      </c>
      <c r="AJ13" s="110"/>
      <c r="AK13" s="110"/>
      <c r="AL13" s="111"/>
    </row>
    <row r="14" spans="1:38" s="41" customFormat="1" ht="13.5">
      <c r="A14" s="205">
        <v>9</v>
      </c>
      <c r="B14" s="58" t="s">
        <v>35</v>
      </c>
      <c r="C14" s="110"/>
      <c r="D14" s="110">
        <v>2</v>
      </c>
      <c r="E14" s="111">
        <f t="shared" si="0"/>
        <v>0</v>
      </c>
      <c r="F14" s="110"/>
      <c r="G14" s="110">
        <v>2</v>
      </c>
      <c r="H14" s="111">
        <f t="shared" si="1"/>
        <v>0</v>
      </c>
      <c r="I14" s="110"/>
      <c r="J14" s="110">
        <v>1</v>
      </c>
      <c r="K14" s="111">
        <f t="shared" si="2"/>
        <v>0</v>
      </c>
      <c r="L14" s="110"/>
      <c r="M14" s="110"/>
      <c r="N14" s="111">
        <f t="shared" si="3"/>
      </c>
      <c r="O14" s="110"/>
      <c r="P14" s="110"/>
      <c r="Q14" s="111">
        <f t="shared" si="4"/>
      </c>
      <c r="R14" s="110"/>
      <c r="S14" s="110">
        <v>1</v>
      </c>
      <c r="T14" s="111">
        <f t="shared" si="5"/>
        <v>0</v>
      </c>
      <c r="U14" s="110"/>
      <c r="V14" s="110">
        <v>1</v>
      </c>
      <c r="W14" s="111">
        <f t="shared" si="6"/>
        <v>0</v>
      </c>
      <c r="X14" s="110"/>
      <c r="Y14" s="110">
        <v>1</v>
      </c>
      <c r="Z14" s="111">
        <f t="shared" si="7"/>
        <v>0</v>
      </c>
      <c r="AA14" s="110">
        <v>1</v>
      </c>
      <c r="AB14" s="110">
        <v>1</v>
      </c>
      <c r="AC14" s="111">
        <f t="shared" si="8"/>
        <v>50</v>
      </c>
      <c r="AD14" s="110">
        <v>1</v>
      </c>
      <c r="AE14" s="110"/>
      <c r="AF14" s="111">
        <f t="shared" si="9"/>
        <v>100</v>
      </c>
      <c r="AG14" s="110"/>
      <c r="AH14" s="110"/>
      <c r="AI14" s="111">
        <f t="shared" si="10"/>
      </c>
      <c r="AJ14" s="110"/>
      <c r="AK14" s="110"/>
      <c r="AL14" s="111"/>
    </row>
    <row r="15" spans="1:38" s="41" customFormat="1" ht="13.5">
      <c r="A15" s="205">
        <v>13</v>
      </c>
      <c r="B15" s="58" t="s">
        <v>37</v>
      </c>
      <c r="C15" s="110"/>
      <c r="D15" s="110"/>
      <c r="E15" s="111">
        <f t="shared" si="0"/>
      </c>
      <c r="F15" s="110"/>
      <c r="G15" s="110"/>
      <c r="H15" s="111">
        <f t="shared" si="1"/>
      </c>
      <c r="I15" s="110"/>
      <c r="J15" s="110">
        <v>1</v>
      </c>
      <c r="K15" s="111">
        <f t="shared" si="2"/>
        <v>0</v>
      </c>
      <c r="L15" s="110"/>
      <c r="M15" s="110">
        <v>1</v>
      </c>
      <c r="N15" s="111">
        <f t="shared" si="3"/>
        <v>0</v>
      </c>
      <c r="O15" s="110"/>
      <c r="P15" s="110">
        <v>1</v>
      </c>
      <c r="Q15" s="111">
        <f t="shared" si="4"/>
        <v>0</v>
      </c>
      <c r="R15" s="110">
        <v>1</v>
      </c>
      <c r="S15" s="110"/>
      <c r="T15" s="111">
        <f t="shared" si="5"/>
        <v>100</v>
      </c>
      <c r="U15" s="110"/>
      <c r="V15" s="110">
        <v>1</v>
      </c>
      <c r="W15" s="111">
        <f t="shared" si="6"/>
        <v>0</v>
      </c>
      <c r="X15" s="110">
        <v>1</v>
      </c>
      <c r="Y15" s="110"/>
      <c r="Z15" s="111">
        <f t="shared" si="7"/>
        <v>100</v>
      </c>
      <c r="AA15" s="110">
        <v>1</v>
      </c>
      <c r="AB15" s="110">
        <v>1</v>
      </c>
      <c r="AC15" s="111">
        <f t="shared" si="8"/>
        <v>50</v>
      </c>
      <c r="AD15" s="110">
        <v>1</v>
      </c>
      <c r="AE15" s="110">
        <v>2</v>
      </c>
      <c r="AF15" s="111">
        <f t="shared" si="9"/>
        <v>33.333333333333336</v>
      </c>
      <c r="AG15" s="110">
        <v>1</v>
      </c>
      <c r="AH15" s="110">
        <v>1</v>
      </c>
      <c r="AI15" s="111">
        <f t="shared" si="10"/>
        <v>50</v>
      </c>
      <c r="AJ15" s="110"/>
      <c r="AK15" s="110">
        <v>2</v>
      </c>
      <c r="AL15" s="111">
        <v>0</v>
      </c>
    </row>
    <row r="16" spans="1:38" s="41" customFormat="1" ht="13.5">
      <c r="A16" s="205">
        <v>15</v>
      </c>
      <c r="B16" s="58" t="s">
        <v>39</v>
      </c>
      <c r="C16" s="110"/>
      <c r="D16" s="110">
        <v>1</v>
      </c>
      <c r="E16" s="111">
        <f t="shared" si="0"/>
        <v>0</v>
      </c>
      <c r="F16" s="110"/>
      <c r="G16" s="110"/>
      <c r="H16" s="111">
        <f t="shared" si="1"/>
      </c>
      <c r="I16" s="110"/>
      <c r="J16" s="110"/>
      <c r="K16" s="111">
        <f t="shared" si="2"/>
      </c>
      <c r="L16" s="110"/>
      <c r="M16" s="110"/>
      <c r="N16" s="111">
        <f t="shared" si="3"/>
      </c>
      <c r="O16" s="110"/>
      <c r="P16" s="110"/>
      <c r="Q16" s="111">
        <f t="shared" si="4"/>
      </c>
      <c r="R16" s="110"/>
      <c r="S16" s="110"/>
      <c r="T16" s="111">
        <f t="shared" si="5"/>
      </c>
      <c r="U16" s="110"/>
      <c r="V16" s="110"/>
      <c r="W16" s="111">
        <f t="shared" si="6"/>
      </c>
      <c r="X16" s="110"/>
      <c r="Y16" s="110"/>
      <c r="Z16" s="111">
        <f t="shared" si="7"/>
      </c>
      <c r="AA16" s="110"/>
      <c r="AB16" s="110"/>
      <c r="AC16" s="111">
        <f t="shared" si="8"/>
      </c>
      <c r="AD16" s="110"/>
      <c r="AE16" s="110"/>
      <c r="AF16" s="111">
        <f t="shared" si="9"/>
      </c>
      <c r="AG16" s="110"/>
      <c r="AH16" s="110"/>
      <c r="AI16" s="111">
        <f t="shared" si="10"/>
      </c>
      <c r="AJ16" s="110"/>
      <c r="AK16" s="110"/>
      <c r="AL16" s="111"/>
    </row>
    <row r="17" spans="1:38" s="115" customFormat="1" ht="6.75" customHeight="1">
      <c r="A17" s="114"/>
      <c r="B17" s="58"/>
      <c r="C17" s="59"/>
      <c r="D17" s="59"/>
      <c r="E17" s="59"/>
      <c r="F17" s="59"/>
      <c r="G17" s="59"/>
      <c r="H17" s="59"/>
      <c r="I17" s="59"/>
      <c r="J17" s="59"/>
      <c r="K17" s="59"/>
      <c r="L17" s="59"/>
      <c r="M17" s="59"/>
      <c r="N17" s="59"/>
      <c r="O17" s="59"/>
      <c r="P17" s="59"/>
      <c r="Q17" s="59"/>
      <c r="R17" s="59"/>
      <c r="S17" s="59"/>
      <c r="T17" s="59"/>
      <c r="U17" s="59"/>
      <c r="V17" s="59"/>
      <c r="W17" s="59"/>
      <c r="X17" s="59"/>
      <c r="Y17" s="59"/>
      <c r="Z17" s="59"/>
      <c r="AA17" s="59"/>
      <c r="AB17" s="59"/>
      <c r="AC17" s="59"/>
      <c r="AD17" s="59"/>
      <c r="AE17" s="59"/>
      <c r="AF17" s="59"/>
      <c r="AG17" s="59"/>
      <c r="AH17" s="59"/>
      <c r="AI17" s="59"/>
      <c r="AJ17" s="59"/>
      <c r="AK17" s="59"/>
      <c r="AL17" s="59"/>
    </row>
    <row r="18" spans="1:38" s="41" customFormat="1" ht="18" customHeight="1">
      <c r="A18" s="28"/>
      <c r="B18" s="28" t="s">
        <v>0</v>
      </c>
      <c r="C18" s="128"/>
      <c r="D18" s="128">
        <v>16</v>
      </c>
      <c r="E18" s="127">
        <f>IF(OR(ISNUMBER(C18),ISNUMBER(D18)),100/SUM(C18:D18)*C18,"")</f>
        <v>0</v>
      </c>
      <c r="F18" s="128">
        <v>1</v>
      </c>
      <c r="G18" s="128">
        <v>15</v>
      </c>
      <c r="H18" s="127">
        <f>IF(OR(ISNUMBER(F18),ISNUMBER(G18)),100/SUM(F18:G18)*F18,"")</f>
        <v>6.25</v>
      </c>
      <c r="I18" s="128">
        <v>2</v>
      </c>
      <c r="J18" s="128">
        <v>14</v>
      </c>
      <c r="K18" s="127">
        <f>IF(OR(ISNUMBER(I18),ISNUMBER(J18)),100/SUM(I18:J18)*I18,"")</f>
        <v>12.5</v>
      </c>
      <c r="L18" s="128">
        <v>2</v>
      </c>
      <c r="M18" s="128">
        <v>15</v>
      </c>
      <c r="N18" s="127">
        <f>IF(OR(ISNUMBER(L18),ISNUMBER(M18)),100/SUM(L18:M18)*L18,"")</f>
        <v>11.764705882352942</v>
      </c>
      <c r="O18" s="128">
        <v>3</v>
      </c>
      <c r="P18" s="128">
        <v>14</v>
      </c>
      <c r="Q18" s="127">
        <f>IF(OR(ISNUMBER(O18),ISNUMBER(P18)),100/SUM(O18:P18)*O18,"")</f>
        <v>17.647058823529413</v>
      </c>
      <c r="R18" s="128">
        <v>3</v>
      </c>
      <c r="S18" s="128">
        <v>14</v>
      </c>
      <c r="T18" s="127">
        <f>IF(OR(ISNUMBER(R18),ISNUMBER(S18)),100/SUM(R18:S18)*R18,"")</f>
        <v>17.647058823529413</v>
      </c>
      <c r="U18" s="128">
        <v>4</v>
      </c>
      <c r="V18" s="128">
        <v>13</v>
      </c>
      <c r="W18" s="127">
        <f>IF(OR(ISNUMBER(U18),ISNUMBER(V18)),100/SUM(U18:V18)*U18,"")</f>
        <v>23.529411764705884</v>
      </c>
      <c r="X18" s="128">
        <v>3</v>
      </c>
      <c r="Y18" s="128">
        <v>14</v>
      </c>
      <c r="Z18" s="127">
        <f>IF(OR(ISNUMBER(X18),ISNUMBER(Y18)),100/SUM(X18:Y18)*X18,"")</f>
        <v>17.647058823529413</v>
      </c>
      <c r="AA18" s="128">
        <v>5</v>
      </c>
      <c r="AB18" s="128">
        <v>13</v>
      </c>
      <c r="AC18" s="127">
        <f>IF(OR(ISNUMBER(AA18),ISNUMBER(AB18)),100/SUM(AA18:AB18)*AA18,"")</f>
        <v>27.77777777777778</v>
      </c>
      <c r="AD18" s="128">
        <v>6</v>
      </c>
      <c r="AE18" s="128">
        <v>12</v>
      </c>
      <c r="AF18" s="127">
        <f>IF(OR(ISNUMBER(AD18),ISNUMBER(AE18)),100/SUM(AD18:AE18)*AD18,"")</f>
        <v>33.33333333333333</v>
      </c>
      <c r="AG18" s="128">
        <v>7</v>
      </c>
      <c r="AH18" s="128">
        <v>11</v>
      </c>
      <c r="AI18" s="127">
        <f>IF(OR(ISNUMBER(AG18),ISNUMBER(AH18)),100/SUM(AG18:AH18)*AG18,"")</f>
        <v>38.888888888888886</v>
      </c>
      <c r="AJ18" s="128">
        <v>6</v>
      </c>
      <c r="AK18" s="128">
        <v>12</v>
      </c>
      <c r="AL18" s="127">
        <f>IF(OR(ISNUMBER(AJ18),ISNUMBER(AK18)),100/SUM(AJ18:AK18)*AJ18,"")</f>
        <v>33.33333333333333</v>
      </c>
    </row>
    <row r="19" spans="1:33" s="41" customFormat="1" ht="7.5" customHeight="1">
      <c r="A19" s="116"/>
      <c r="B19" s="116"/>
      <c r="C19" s="117"/>
      <c r="D19" s="118"/>
      <c r="E19" s="118"/>
      <c r="F19" s="118"/>
      <c r="G19" s="118"/>
      <c r="H19" s="118"/>
      <c r="I19" s="118"/>
      <c r="J19" s="118"/>
      <c r="K19" s="118"/>
      <c r="L19" s="118"/>
      <c r="M19" s="118"/>
      <c r="N19" s="118"/>
      <c r="O19" s="118"/>
      <c r="P19" s="118"/>
      <c r="Q19" s="118"/>
      <c r="R19" s="118"/>
      <c r="S19" s="118"/>
      <c r="T19" s="118"/>
      <c r="U19" s="118"/>
      <c r="V19" s="118"/>
      <c r="W19" s="118"/>
      <c r="X19" s="118"/>
      <c r="Y19" s="118"/>
      <c r="Z19" s="118"/>
      <c r="AA19" s="118"/>
      <c r="AB19" s="118"/>
      <c r="AC19" s="118"/>
      <c r="AD19" s="118"/>
      <c r="AE19" s="118"/>
      <c r="AF19" s="118"/>
      <c r="AG19" s="118"/>
    </row>
    <row r="20" spans="1:33" ht="11.25" customHeight="1">
      <c r="A20" s="119"/>
      <c r="B20" s="119"/>
      <c r="C20" s="120"/>
      <c r="D20" s="77"/>
      <c r="E20" s="77"/>
      <c r="F20" s="77"/>
      <c r="G20" s="121"/>
      <c r="H20" s="121"/>
      <c r="I20" s="121"/>
      <c r="J20" s="121"/>
      <c r="K20" s="121"/>
      <c r="L20" s="121"/>
      <c r="M20" s="121"/>
      <c r="N20" s="121"/>
      <c r="O20" s="121"/>
      <c r="P20" s="121"/>
      <c r="Q20" s="121"/>
      <c r="R20" s="121"/>
      <c r="S20" s="121"/>
      <c r="T20" s="121"/>
      <c r="U20" s="121"/>
      <c r="V20" s="121"/>
      <c r="W20" s="121"/>
      <c r="X20" s="121"/>
      <c r="Y20" s="121"/>
      <c r="Z20" s="121"/>
      <c r="AA20" s="121"/>
      <c r="AB20" s="121"/>
      <c r="AC20" s="121"/>
      <c r="AD20" s="121"/>
      <c r="AE20" s="121"/>
      <c r="AF20" s="121"/>
      <c r="AG20" s="121"/>
    </row>
    <row r="21" spans="1:52" ht="21.75" customHeight="1">
      <c r="A21" s="56"/>
      <c r="B21" s="56" t="s">
        <v>155</v>
      </c>
      <c r="AZ21" s="56"/>
    </row>
    <row r="22" spans="1:52" ht="12" customHeight="1">
      <c r="A22" s="56"/>
      <c r="B22" s="56" t="s">
        <v>127</v>
      </c>
      <c r="AZ22" s="56"/>
    </row>
    <row r="23" spans="1:52" ht="12" customHeight="1">
      <c r="A23" s="56"/>
      <c r="B23" s="153" t="s">
        <v>274</v>
      </c>
      <c r="AZ23" s="56"/>
    </row>
    <row r="24" spans="1:52" ht="12" customHeight="1">
      <c r="A24" s="56"/>
      <c r="B24" s="56" t="s">
        <v>128</v>
      </c>
      <c r="AZ24" s="56"/>
    </row>
    <row r="25" spans="1:33" ht="9.75" customHeight="1">
      <c r="A25" s="119"/>
      <c r="B25" s="119"/>
      <c r="C25" s="120"/>
      <c r="D25" s="77"/>
      <c r="E25" s="77"/>
      <c r="F25" s="77"/>
      <c r="G25" s="121"/>
      <c r="H25" s="121"/>
      <c r="I25" s="121"/>
      <c r="J25" s="121"/>
      <c r="K25" s="121"/>
      <c r="L25" s="121"/>
      <c r="M25" s="121"/>
      <c r="N25" s="121"/>
      <c r="O25" s="121"/>
      <c r="P25" s="121"/>
      <c r="Q25" s="121"/>
      <c r="R25" s="121"/>
      <c r="S25" s="121"/>
      <c r="T25" s="121"/>
      <c r="U25" s="121"/>
      <c r="V25" s="121"/>
      <c r="W25" s="121"/>
      <c r="X25" s="121"/>
      <c r="Y25" s="121"/>
      <c r="Z25" s="121"/>
      <c r="AA25" s="121"/>
      <c r="AB25" s="121"/>
      <c r="AC25" s="121"/>
      <c r="AD25" s="121"/>
      <c r="AE25" s="121"/>
      <c r="AF25" s="121"/>
      <c r="AG25" s="121"/>
    </row>
    <row r="26" ht="12.75"/>
    <row r="27" spans="1:33" ht="13.5">
      <c r="A27" s="119"/>
      <c r="B27" s="119"/>
      <c r="C27" s="120"/>
      <c r="D27" s="77"/>
      <c r="E27" s="77"/>
      <c r="F27" s="77"/>
      <c r="G27" s="121"/>
      <c r="H27" s="121"/>
      <c r="I27" s="121"/>
      <c r="J27" s="121"/>
      <c r="K27" s="121"/>
      <c r="L27" s="121"/>
      <c r="M27" s="121"/>
      <c r="N27" s="121"/>
      <c r="O27" s="121"/>
      <c r="P27" s="121"/>
      <c r="Q27" s="121"/>
      <c r="R27" s="121"/>
      <c r="S27" s="121"/>
      <c r="T27" s="121"/>
      <c r="U27" s="121"/>
      <c r="V27" s="121"/>
      <c r="W27" s="121"/>
      <c r="X27" s="121"/>
      <c r="Y27" s="121"/>
      <c r="Z27" s="121"/>
      <c r="AA27" s="121"/>
      <c r="AB27" s="121"/>
      <c r="AC27" s="121"/>
      <c r="AD27" s="121"/>
      <c r="AE27" s="121"/>
      <c r="AF27" s="121"/>
      <c r="AG27" s="121"/>
    </row>
    <row r="28" spans="1:33" ht="13.5">
      <c r="A28" s="119"/>
      <c r="B28" s="119"/>
      <c r="C28" s="120"/>
      <c r="D28" s="77"/>
      <c r="E28" s="77"/>
      <c r="F28" s="77"/>
      <c r="G28" s="121"/>
      <c r="H28" s="121"/>
      <c r="I28" s="121"/>
      <c r="J28" s="121"/>
      <c r="K28" s="121"/>
      <c r="L28" s="121"/>
      <c r="M28" s="121"/>
      <c r="N28" s="121"/>
      <c r="O28" s="121"/>
      <c r="P28" s="121"/>
      <c r="Q28" s="121"/>
      <c r="R28" s="121"/>
      <c r="S28" s="121"/>
      <c r="T28" s="121"/>
      <c r="U28" s="121"/>
      <c r="V28" s="121"/>
      <c r="W28" s="121"/>
      <c r="X28" s="121"/>
      <c r="Y28" s="121"/>
      <c r="Z28" s="121"/>
      <c r="AA28" s="121"/>
      <c r="AB28" s="121"/>
      <c r="AC28" s="121"/>
      <c r="AD28" s="121"/>
      <c r="AE28" s="121"/>
      <c r="AF28" s="121"/>
      <c r="AG28" s="121"/>
    </row>
    <row r="29" spans="1:33" s="56" customFormat="1" ht="12.75">
      <c r="A29" s="122"/>
      <c r="B29" s="122"/>
      <c r="C29" s="120"/>
      <c r="D29" s="77"/>
      <c r="E29" s="77"/>
      <c r="F29" s="77"/>
      <c r="G29" s="77"/>
      <c r="H29" s="77"/>
      <c r="I29" s="77"/>
      <c r="J29" s="77"/>
      <c r="K29" s="77"/>
      <c r="L29" s="77"/>
      <c r="M29" s="77"/>
      <c r="N29" s="77"/>
      <c r="O29" s="77"/>
      <c r="P29" s="77"/>
      <c r="Q29" s="77"/>
      <c r="R29" s="77"/>
      <c r="S29" s="77"/>
      <c r="T29" s="77"/>
      <c r="U29" s="77"/>
      <c r="V29" s="77"/>
      <c r="W29" s="77"/>
      <c r="X29" s="77"/>
      <c r="Y29" s="77"/>
      <c r="Z29" s="77"/>
      <c r="AA29" s="77"/>
      <c r="AB29" s="77"/>
      <c r="AC29" s="77"/>
      <c r="AD29" s="77"/>
      <c r="AE29" s="77"/>
      <c r="AF29" s="77"/>
      <c r="AG29" s="77"/>
    </row>
    <row r="30" spans="1:33" s="56" customFormat="1" ht="12.75">
      <c r="A30" s="122"/>
      <c r="B30" s="122"/>
      <c r="C30" s="120"/>
      <c r="D30" s="77"/>
      <c r="E30" s="77"/>
      <c r="F30" s="77"/>
      <c r="G30" s="77"/>
      <c r="H30" s="77"/>
      <c r="I30" s="77"/>
      <c r="J30" s="77"/>
      <c r="K30" s="77"/>
      <c r="L30" s="77"/>
      <c r="M30" s="77"/>
      <c r="N30" s="77"/>
      <c r="O30" s="77"/>
      <c r="P30" s="77"/>
      <c r="Q30" s="77"/>
      <c r="R30" s="77"/>
      <c r="S30" s="77"/>
      <c r="T30" s="77"/>
      <c r="U30" s="77"/>
      <c r="V30" s="77"/>
      <c r="W30" s="77"/>
      <c r="X30" s="77"/>
      <c r="Y30" s="77"/>
      <c r="Z30" s="77"/>
      <c r="AA30" s="77"/>
      <c r="AB30" s="77"/>
      <c r="AC30" s="77"/>
      <c r="AD30" s="77"/>
      <c r="AE30" s="77"/>
      <c r="AF30" s="77"/>
      <c r="AG30" s="77"/>
    </row>
    <row r="31" spans="1:33" s="56" customFormat="1" ht="12.75">
      <c r="A31" s="122"/>
      <c r="B31" s="122"/>
      <c r="C31" s="120"/>
      <c r="D31" s="77"/>
      <c r="E31" s="77"/>
      <c r="F31" s="77"/>
      <c r="G31" s="77"/>
      <c r="H31" s="77"/>
      <c r="I31" s="77"/>
      <c r="J31" s="77"/>
      <c r="K31" s="77"/>
      <c r="L31" s="77"/>
      <c r="M31" s="77"/>
      <c r="N31" s="77"/>
      <c r="O31" s="77"/>
      <c r="P31" s="77"/>
      <c r="Q31" s="77"/>
      <c r="R31" s="77"/>
      <c r="S31" s="77"/>
      <c r="T31" s="77"/>
      <c r="U31" s="77"/>
      <c r="V31" s="77"/>
      <c r="W31" s="77"/>
      <c r="X31" s="77"/>
      <c r="Y31" s="77"/>
      <c r="Z31" s="77"/>
      <c r="AA31" s="77"/>
      <c r="AB31" s="77"/>
      <c r="AC31" s="77"/>
      <c r="AD31" s="77"/>
      <c r="AE31" s="77"/>
      <c r="AF31" s="77"/>
      <c r="AG31" s="77"/>
    </row>
    <row r="32" spans="1:33" s="56" customFormat="1" ht="12.75">
      <c r="A32" s="122"/>
      <c r="B32" s="122"/>
      <c r="C32" s="120"/>
      <c r="D32" s="77"/>
      <c r="E32" s="77"/>
      <c r="F32" s="77"/>
      <c r="G32" s="77"/>
      <c r="H32" s="77"/>
      <c r="I32" s="77"/>
      <c r="J32" s="77"/>
      <c r="K32" s="77"/>
      <c r="L32" s="77"/>
      <c r="M32" s="77"/>
      <c r="N32" s="77"/>
      <c r="O32" s="77"/>
      <c r="P32" s="77"/>
      <c r="Q32" s="77"/>
      <c r="R32" s="77"/>
      <c r="S32" s="77"/>
      <c r="T32" s="77"/>
      <c r="U32" s="77"/>
      <c r="V32" s="77"/>
      <c r="W32" s="77"/>
      <c r="X32" s="77"/>
      <c r="Y32" s="77"/>
      <c r="Z32" s="77"/>
      <c r="AA32" s="77"/>
      <c r="AB32" s="77"/>
      <c r="AC32" s="77"/>
      <c r="AD32" s="77"/>
      <c r="AE32" s="77"/>
      <c r="AF32" s="77"/>
      <c r="AG32" s="77"/>
    </row>
    <row r="33" spans="1:33" s="56" customFormat="1" ht="12.75">
      <c r="A33" s="122"/>
      <c r="B33" s="122"/>
      <c r="C33" s="120"/>
      <c r="D33" s="77"/>
      <c r="E33" s="77"/>
      <c r="F33" s="77"/>
      <c r="G33" s="77"/>
      <c r="H33" s="77"/>
      <c r="I33" s="77"/>
      <c r="J33" s="77"/>
      <c r="K33" s="77"/>
      <c r="L33" s="77"/>
      <c r="M33" s="77"/>
      <c r="N33" s="77"/>
      <c r="O33" s="77"/>
      <c r="P33" s="77"/>
      <c r="Q33" s="77"/>
      <c r="R33" s="77"/>
      <c r="S33" s="77"/>
      <c r="T33" s="77"/>
      <c r="U33" s="77"/>
      <c r="V33" s="77"/>
      <c r="W33" s="77"/>
      <c r="X33" s="77"/>
      <c r="Y33" s="77"/>
      <c r="Z33" s="77"/>
      <c r="AA33" s="77"/>
      <c r="AB33" s="77"/>
      <c r="AC33" s="77"/>
      <c r="AD33" s="77"/>
      <c r="AE33" s="77"/>
      <c r="AF33" s="77"/>
      <c r="AG33" s="77"/>
    </row>
    <row r="34" spans="1:33" s="56" customFormat="1" ht="12.75">
      <c r="A34" s="122"/>
      <c r="B34" s="122"/>
      <c r="C34" s="120"/>
      <c r="D34" s="77"/>
      <c r="E34" s="77"/>
      <c r="F34" s="77"/>
      <c r="G34" s="77"/>
      <c r="H34" s="77"/>
      <c r="I34" s="77"/>
      <c r="J34" s="77"/>
      <c r="K34" s="77"/>
      <c r="L34" s="77"/>
      <c r="M34" s="77"/>
      <c r="N34" s="77"/>
      <c r="O34" s="77"/>
      <c r="P34" s="77"/>
      <c r="Q34" s="77"/>
      <c r="R34" s="77"/>
      <c r="S34" s="77"/>
      <c r="T34" s="77"/>
      <c r="U34" s="77"/>
      <c r="V34" s="77"/>
      <c r="W34" s="77"/>
      <c r="X34" s="77"/>
      <c r="Y34" s="77"/>
      <c r="Z34" s="77"/>
      <c r="AA34" s="77"/>
      <c r="AB34" s="77"/>
      <c r="AC34" s="77"/>
      <c r="AD34" s="77"/>
      <c r="AE34" s="77"/>
      <c r="AF34" s="77"/>
      <c r="AG34" s="77"/>
    </row>
    <row r="35" spans="1:33" s="56" customFormat="1" ht="12.75">
      <c r="A35" s="122"/>
      <c r="B35" s="122"/>
      <c r="C35" s="123"/>
      <c r="D35" s="77"/>
      <c r="E35" s="77"/>
      <c r="F35" s="77"/>
      <c r="G35" s="77"/>
      <c r="H35" s="77"/>
      <c r="I35" s="77"/>
      <c r="J35" s="77"/>
      <c r="K35" s="77"/>
      <c r="L35" s="77"/>
      <c r="M35" s="77"/>
      <c r="N35" s="77"/>
      <c r="O35" s="77"/>
      <c r="P35" s="77"/>
      <c r="Q35" s="77"/>
      <c r="R35" s="77"/>
      <c r="S35" s="77"/>
      <c r="T35" s="77"/>
      <c r="U35" s="77"/>
      <c r="V35" s="77"/>
      <c r="W35" s="77"/>
      <c r="X35" s="77"/>
      <c r="Y35" s="77"/>
      <c r="Z35" s="77"/>
      <c r="AA35" s="77"/>
      <c r="AB35" s="77"/>
      <c r="AC35" s="77"/>
      <c r="AD35" s="77"/>
      <c r="AE35" s="77"/>
      <c r="AF35" s="77"/>
      <c r="AG35" s="77"/>
    </row>
    <row r="36" spans="1:33" s="56" customFormat="1" ht="12.75">
      <c r="A36" s="122"/>
      <c r="B36" s="122"/>
      <c r="C36" s="123"/>
      <c r="D36" s="77"/>
      <c r="E36" s="77"/>
      <c r="F36" s="77"/>
      <c r="G36" s="77"/>
      <c r="H36" s="77"/>
      <c r="I36" s="77"/>
      <c r="J36" s="77"/>
      <c r="K36" s="77"/>
      <c r="L36" s="77"/>
      <c r="M36" s="77"/>
      <c r="N36" s="77"/>
      <c r="O36" s="77"/>
      <c r="P36" s="77"/>
      <c r="Q36" s="77"/>
      <c r="R36" s="77"/>
      <c r="S36" s="77"/>
      <c r="T36" s="77"/>
      <c r="U36" s="77"/>
      <c r="V36" s="77"/>
      <c r="W36" s="77"/>
      <c r="X36" s="77"/>
      <c r="Y36" s="77"/>
      <c r="Z36" s="77"/>
      <c r="AA36" s="77"/>
      <c r="AB36" s="77"/>
      <c r="AC36" s="77"/>
      <c r="AD36" s="77"/>
      <c r="AE36" s="77"/>
      <c r="AF36" s="77"/>
      <c r="AG36" s="77"/>
    </row>
    <row r="37" spans="1:33" s="56" customFormat="1" ht="12.75">
      <c r="A37" s="122"/>
      <c r="B37" s="122"/>
      <c r="C37" s="123"/>
      <c r="D37" s="77"/>
      <c r="E37" s="77"/>
      <c r="F37" s="77"/>
      <c r="G37" s="77"/>
      <c r="H37" s="77"/>
      <c r="I37" s="77"/>
      <c r="J37" s="77"/>
      <c r="K37" s="77"/>
      <c r="L37" s="77"/>
      <c r="M37" s="77"/>
      <c r="N37" s="77"/>
      <c r="O37" s="77"/>
      <c r="P37" s="77"/>
      <c r="Q37" s="77"/>
      <c r="R37" s="77"/>
      <c r="S37" s="77"/>
      <c r="T37" s="77"/>
      <c r="U37" s="77"/>
      <c r="V37" s="77"/>
      <c r="W37" s="77"/>
      <c r="X37" s="77"/>
      <c r="Y37" s="77"/>
      <c r="Z37" s="77"/>
      <c r="AA37" s="77"/>
      <c r="AB37" s="77"/>
      <c r="AC37" s="77"/>
      <c r="AD37" s="77"/>
      <c r="AE37" s="77"/>
      <c r="AF37" s="77"/>
      <c r="AG37" s="77"/>
    </row>
    <row r="38" spans="1:33" s="56" customFormat="1" ht="12.75">
      <c r="A38" s="122"/>
      <c r="B38" s="122"/>
      <c r="C38" s="123"/>
      <c r="D38" s="77"/>
      <c r="E38" s="77"/>
      <c r="F38" s="77"/>
      <c r="G38" s="77"/>
      <c r="H38" s="77"/>
      <c r="I38" s="77"/>
      <c r="J38" s="77"/>
      <c r="K38" s="77"/>
      <c r="L38" s="77"/>
      <c r="M38" s="77"/>
      <c r="N38" s="77"/>
      <c r="O38" s="77"/>
      <c r="P38" s="77"/>
      <c r="Q38" s="77"/>
      <c r="R38" s="77"/>
      <c r="S38" s="77"/>
      <c r="T38" s="77"/>
      <c r="U38" s="77"/>
      <c r="V38" s="77"/>
      <c r="W38" s="77"/>
      <c r="X38" s="77"/>
      <c r="Y38" s="77"/>
      <c r="Z38" s="77"/>
      <c r="AA38" s="77"/>
      <c r="AB38" s="77"/>
      <c r="AC38" s="77"/>
      <c r="AD38" s="77"/>
      <c r="AE38" s="77"/>
      <c r="AF38" s="77"/>
      <c r="AG38" s="77"/>
    </row>
    <row r="39" spans="1:33" s="56" customFormat="1" ht="12.75">
      <c r="A39" s="122"/>
      <c r="B39" s="122"/>
      <c r="C39" s="123"/>
      <c r="D39" s="77"/>
      <c r="E39" s="77"/>
      <c r="F39" s="77"/>
      <c r="G39" s="77"/>
      <c r="H39" s="77"/>
      <c r="I39" s="77"/>
      <c r="J39" s="77"/>
      <c r="K39" s="77"/>
      <c r="L39" s="77"/>
      <c r="M39" s="77"/>
      <c r="N39" s="77"/>
      <c r="O39" s="77"/>
      <c r="P39" s="77"/>
      <c r="Q39" s="77"/>
      <c r="R39" s="77"/>
      <c r="S39" s="77"/>
      <c r="T39" s="77"/>
      <c r="U39" s="77"/>
      <c r="V39" s="77"/>
      <c r="W39" s="77"/>
      <c r="X39" s="77"/>
      <c r="Y39" s="77"/>
      <c r="Z39" s="77"/>
      <c r="AA39" s="77"/>
      <c r="AB39" s="77"/>
      <c r="AC39" s="77"/>
      <c r="AD39" s="77"/>
      <c r="AE39" s="77"/>
      <c r="AF39" s="77"/>
      <c r="AG39" s="77"/>
    </row>
    <row r="40" spans="1:33" s="56" customFormat="1" ht="12.75">
      <c r="A40" s="122"/>
      <c r="B40" s="122"/>
      <c r="C40" s="123"/>
      <c r="D40" s="77"/>
      <c r="E40" s="77"/>
      <c r="F40" s="77"/>
      <c r="G40" s="77"/>
      <c r="H40" s="77"/>
      <c r="I40" s="77"/>
      <c r="J40" s="77"/>
      <c r="K40" s="77"/>
      <c r="L40" s="77"/>
      <c r="M40" s="77"/>
      <c r="N40" s="77"/>
      <c r="O40" s="77"/>
      <c r="P40" s="77"/>
      <c r="Q40" s="77"/>
      <c r="R40" s="77"/>
      <c r="S40" s="77"/>
      <c r="T40" s="77"/>
      <c r="U40" s="77"/>
      <c r="V40" s="77"/>
      <c r="W40" s="77"/>
      <c r="X40" s="77"/>
      <c r="Y40" s="77"/>
      <c r="Z40" s="77"/>
      <c r="AA40" s="77"/>
      <c r="AB40" s="77"/>
      <c r="AC40" s="77"/>
      <c r="AD40" s="77"/>
      <c r="AE40" s="77"/>
      <c r="AF40" s="77"/>
      <c r="AG40" s="77"/>
    </row>
    <row r="41" spans="1:33" s="56" customFormat="1" ht="12.75">
      <c r="A41" s="122"/>
      <c r="B41" s="122"/>
      <c r="C41" s="123"/>
      <c r="D41" s="77"/>
      <c r="E41" s="77"/>
      <c r="F41" s="77"/>
      <c r="G41" s="77"/>
      <c r="H41" s="77"/>
      <c r="I41" s="77"/>
      <c r="J41" s="77"/>
      <c r="K41" s="77"/>
      <c r="L41" s="77"/>
      <c r="M41" s="77"/>
      <c r="N41" s="77"/>
      <c r="O41" s="77"/>
      <c r="P41" s="77"/>
      <c r="Q41" s="77"/>
      <c r="R41" s="77"/>
      <c r="S41" s="77"/>
      <c r="T41" s="77"/>
      <c r="U41" s="77"/>
      <c r="V41" s="77"/>
      <c r="W41" s="77"/>
      <c r="X41" s="77"/>
      <c r="Y41" s="77"/>
      <c r="Z41" s="77"/>
      <c r="AA41" s="77"/>
      <c r="AB41" s="77"/>
      <c r="AC41" s="77"/>
      <c r="AD41" s="77"/>
      <c r="AE41" s="77"/>
      <c r="AF41" s="77"/>
      <c r="AG41" s="77"/>
    </row>
    <row r="42" spans="1:33" s="56" customFormat="1" ht="12.75">
      <c r="A42" s="122"/>
      <c r="B42" s="122"/>
      <c r="C42" s="123"/>
      <c r="D42" s="77"/>
      <c r="E42" s="77"/>
      <c r="F42" s="77"/>
      <c r="G42" s="77"/>
      <c r="H42" s="77"/>
      <c r="I42" s="77"/>
      <c r="J42" s="77"/>
      <c r="K42" s="77"/>
      <c r="L42" s="77"/>
      <c r="M42" s="77"/>
      <c r="N42" s="77"/>
      <c r="O42" s="77"/>
      <c r="P42" s="77"/>
      <c r="Q42" s="77"/>
      <c r="R42" s="77"/>
      <c r="S42" s="77"/>
      <c r="T42" s="77"/>
      <c r="U42" s="77"/>
      <c r="V42" s="77"/>
      <c r="W42" s="77"/>
      <c r="X42" s="77"/>
      <c r="Y42" s="77"/>
      <c r="Z42" s="77"/>
      <c r="AA42" s="77"/>
      <c r="AB42" s="77"/>
      <c r="AC42" s="77"/>
      <c r="AD42" s="77"/>
      <c r="AE42" s="77"/>
      <c r="AF42" s="77"/>
      <c r="AG42" s="77"/>
    </row>
    <row r="43" spans="1:33" s="56" customFormat="1" ht="12.75">
      <c r="A43" s="122"/>
      <c r="B43" s="122"/>
      <c r="C43" s="123"/>
      <c r="D43" s="77"/>
      <c r="E43" s="77"/>
      <c r="F43" s="77"/>
      <c r="G43" s="77"/>
      <c r="H43" s="77"/>
      <c r="I43" s="77"/>
      <c r="J43" s="77"/>
      <c r="K43" s="77"/>
      <c r="L43" s="77"/>
      <c r="M43" s="77"/>
      <c r="N43" s="77"/>
      <c r="O43" s="77"/>
      <c r="P43" s="77"/>
      <c r="Q43" s="77"/>
      <c r="R43" s="77"/>
      <c r="S43" s="77"/>
      <c r="T43" s="77"/>
      <c r="U43" s="77"/>
      <c r="V43" s="77"/>
      <c r="W43" s="77"/>
      <c r="X43" s="77"/>
      <c r="Y43" s="77"/>
      <c r="Z43" s="77"/>
      <c r="AA43" s="77"/>
      <c r="AB43" s="77"/>
      <c r="AC43" s="77"/>
      <c r="AD43" s="77"/>
      <c r="AE43" s="77"/>
      <c r="AF43" s="77"/>
      <c r="AG43" s="77"/>
    </row>
    <row r="44" spans="1:33" s="56" customFormat="1" ht="12.75">
      <c r="A44" s="122"/>
      <c r="B44" s="122"/>
      <c r="C44" s="123"/>
      <c r="D44" s="77"/>
      <c r="E44" s="77"/>
      <c r="F44" s="77"/>
      <c r="G44" s="77"/>
      <c r="H44" s="77"/>
      <c r="I44" s="77"/>
      <c r="J44" s="77"/>
      <c r="K44" s="77"/>
      <c r="L44" s="77"/>
      <c r="M44" s="77"/>
      <c r="N44" s="77"/>
      <c r="O44" s="77"/>
      <c r="P44" s="77"/>
      <c r="Q44" s="77"/>
      <c r="R44" s="77"/>
      <c r="S44" s="77"/>
      <c r="T44" s="77"/>
      <c r="U44" s="77"/>
      <c r="V44" s="77"/>
      <c r="W44" s="77"/>
      <c r="X44" s="77"/>
      <c r="Y44" s="77"/>
      <c r="Z44" s="77"/>
      <c r="AA44" s="77"/>
      <c r="AB44" s="77"/>
      <c r="AC44" s="77"/>
      <c r="AD44" s="77"/>
      <c r="AE44" s="77"/>
      <c r="AF44" s="77"/>
      <c r="AG44" s="77"/>
    </row>
    <row r="45" spans="1:33" s="56" customFormat="1" ht="12.75">
      <c r="A45" s="122"/>
      <c r="B45" s="122"/>
      <c r="C45" s="123"/>
      <c r="D45" s="77"/>
      <c r="E45" s="77"/>
      <c r="F45" s="77"/>
      <c r="G45" s="77"/>
      <c r="H45" s="77"/>
      <c r="I45" s="77"/>
      <c r="J45" s="77"/>
      <c r="K45" s="77"/>
      <c r="L45" s="77"/>
      <c r="M45" s="77"/>
      <c r="N45" s="77"/>
      <c r="O45" s="77"/>
      <c r="P45" s="77"/>
      <c r="Q45" s="77"/>
      <c r="R45" s="77"/>
      <c r="S45" s="77"/>
      <c r="T45" s="77"/>
      <c r="U45" s="77"/>
      <c r="V45" s="77"/>
      <c r="W45" s="77"/>
      <c r="X45" s="77"/>
      <c r="Y45" s="77"/>
      <c r="Z45" s="77"/>
      <c r="AA45" s="77"/>
      <c r="AB45" s="77"/>
      <c r="AC45" s="77"/>
      <c r="AD45" s="77"/>
      <c r="AE45" s="77"/>
      <c r="AF45" s="77"/>
      <c r="AG45" s="77"/>
    </row>
    <row r="46" spans="1:33" s="56" customFormat="1" ht="12.75">
      <c r="A46" s="122"/>
      <c r="B46" s="122"/>
      <c r="C46" s="123"/>
      <c r="D46" s="77"/>
      <c r="E46" s="77"/>
      <c r="F46" s="77"/>
      <c r="G46" s="77"/>
      <c r="H46" s="77"/>
      <c r="I46" s="77"/>
      <c r="J46" s="77"/>
      <c r="K46" s="77"/>
      <c r="L46" s="77"/>
      <c r="M46" s="77"/>
      <c r="N46" s="77"/>
      <c r="O46" s="77"/>
      <c r="P46" s="77"/>
      <c r="Q46" s="77"/>
      <c r="R46" s="77"/>
      <c r="S46" s="77"/>
      <c r="T46" s="77"/>
      <c r="U46" s="77"/>
      <c r="V46" s="77"/>
      <c r="W46" s="77"/>
      <c r="X46" s="77"/>
      <c r="Y46" s="77"/>
      <c r="Z46" s="77"/>
      <c r="AA46" s="77"/>
      <c r="AB46" s="77"/>
      <c r="AC46" s="77"/>
      <c r="AD46" s="77"/>
      <c r="AE46" s="77"/>
      <c r="AF46" s="77"/>
      <c r="AG46" s="77"/>
    </row>
    <row r="47" spans="1:3" s="56" customFormat="1" ht="12.75">
      <c r="A47" s="116"/>
      <c r="B47" s="116"/>
      <c r="C47" s="124"/>
    </row>
    <row r="48" spans="1:3" s="56" customFormat="1" ht="12.75">
      <c r="A48" s="116"/>
      <c r="B48" s="116"/>
      <c r="C48" s="124"/>
    </row>
    <row r="49" spans="1:3" s="56" customFormat="1" ht="12.75">
      <c r="A49" s="116"/>
      <c r="B49" s="116"/>
      <c r="C49" s="124"/>
    </row>
    <row r="50" spans="1:3" s="56" customFormat="1" ht="12.75">
      <c r="A50" s="116"/>
      <c r="B50" s="116"/>
      <c r="C50" s="124"/>
    </row>
    <row r="51" spans="1:3" s="56" customFormat="1" ht="12.75">
      <c r="A51" s="116"/>
      <c r="B51" s="116"/>
      <c r="C51" s="124"/>
    </row>
    <row r="52" spans="1:3" s="56" customFormat="1" ht="12.75">
      <c r="A52" s="116"/>
      <c r="B52" s="116"/>
      <c r="C52" s="124"/>
    </row>
    <row r="53" spans="1:3" s="56" customFormat="1" ht="12.75">
      <c r="A53" s="116"/>
      <c r="B53" s="116"/>
      <c r="C53" s="124"/>
    </row>
    <row r="54" spans="1:3" s="56" customFormat="1" ht="12.75">
      <c r="A54" s="116"/>
      <c r="B54" s="116"/>
      <c r="C54" s="124"/>
    </row>
    <row r="55" spans="1:3" s="56" customFormat="1" ht="12.75">
      <c r="A55" s="116"/>
      <c r="B55" s="116"/>
      <c r="C55" s="124"/>
    </row>
    <row r="56" spans="1:3" s="56" customFormat="1" ht="12.75">
      <c r="A56" s="116"/>
      <c r="B56" s="116"/>
      <c r="C56" s="124"/>
    </row>
    <row r="57" spans="1:3" s="56" customFormat="1" ht="12.75">
      <c r="A57" s="116"/>
      <c r="B57" s="116"/>
      <c r="C57" s="124"/>
    </row>
    <row r="58" spans="1:3" s="56" customFormat="1" ht="12.75">
      <c r="A58" s="116"/>
      <c r="B58" s="116"/>
      <c r="C58" s="124"/>
    </row>
    <row r="59" spans="1:3" s="56" customFormat="1" ht="12.75">
      <c r="A59" s="116"/>
      <c r="B59" s="116"/>
      <c r="C59" s="124"/>
    </row>
    <row r="60" spans="1:3" s="56" customFormat="1" ht="12.75">
      <c r="A60" s="116"/>
      <c r="B60" s="116"/>
      <c r="C60" s="124"/>
    </row>
    <row r="61" spans="1:3" s="56" customFormat="1" ht="12.75">
      <c r="A61" s="116"/>
      <c r="B61" s="116"/>
      <c r="C61" s="124"/>
    </row>
    <row r="62" spans="1:3" s="56" customFormat="1" ht="12.75">
      <c r="A62" s="116"/>
      <c r="B62" s="116"/>
      <c r="C62" s="124"/>
    </row>
    <row r="63" spans="1:3" s="56" customFormat="1" ht="12.75">
      <c r="A63" s="116"/>
      <c r="B63" s="116"/>
      <c r="C63" s="124"/>
    </row>
    <row r="64" spans="1:3" s="56" customFormat="1" ht="12.75">
      <c r="A64" s="116"/>
      <c r="B64" s="116"/>
      <c r="C64" s="124"/>
    </row>
    <row r="65" spans="1:3" s="56" customFormat="1" ht="12.75">
      <c r="A65" s="116"/>
      <c r="B65" s="116"/>
      <c r="C65" s="124"/>
    </row>
    <row r="66" spans="1:3" s="56" customFormat="1" ht="12.75">
      <c r="A66" s="116"/>
      <c r="B66" s="116"/>
      <c r="C66" s="124"/>
    </row>
    <row r="67" spans="1:3" s="56" customFormat="1" ht="12.75">
      <c r="A67" s="116"/>
      <c r="B67" s="116"/>
      <c r="C67" s="124"/>
    </row>
    <row r="68" spans="1:3" s="56" customFormat="1" ht="12.75">
      <c r="A68" s="116"/>
      <c r="B68" s="116"/>
      <c r="C68" s="124"/>
    </row>
    <row r="69" spans="1:3" s="56" customFormat="1" ht="9.75" customHeight="1">
      <c r="A69" s="116"/>
      <c r="B69" s="116"/>
      <c r="C69" s="124"/>
    </row>
    <row r="70" spans="1:3" s="56" customFormat="1" ht="9.75" customHeight="1">
      <c r="A70" s="116"/>
      <c r="B70" s="116"/>
      <c r="C70" s="124"/>
    </row>
    <row r="71" spans="1:3" s="56" customFormat="1" ht="9.75" customHeight="1">
      <c r="A71" s="116"/>
      <c r="B71" s="116"/>
      <c r="C71" s="124"/>
    </row>
    <row r="72" spans="1:3" s="56" customFormat="1" ht="9.75" customHeight="1">
      <c r="A72" s="116"/>
      <c r="B72" s="116"/>
      <c r="C72" s="124"/>
    </row>
    <row r="73" spans="1:3" s="56" customFormat="1" ht="9.75" customHeight="1">
      <c r="A73" s="116"/>
      <c r="B73" s="116"/>
      <c r="C73" s="124"/>
    </row>
    <row r="74" spans="1:3" s="56" customFormat="1" ht="9.75" customHeight="1">
      <c r="A74" s="116"/>
      <c r="B74" s="116"/>
      <c r="C74" s="124"/>
    </row>
    <row r="75" spans="1:3" s="56" customFormat="1" ht="9.75" customHeight="1">
      <c r="A75" s="116"/>
      <c r="B75" s="116"/>
      <c r="C75" s="124"/>
    </row>
    <row r="76" ht="9.75" customHeight="1">
      <c r="C76" s="125"/>
    </row>
    <row r="77" ht="9.75" customHeight="1">
      <c r="C77" s="125"/>
    </row>
    <row r="78" ht="9.75" customHeight="1">
      <c r="C78" s="125"/>
    </row>
    <row r="79" ht="9.75" customHeight="1">
      <c r="C79" s="125"/>
    </row>
    <row r="80" ht="9.75" customHeight="1">
      <c r="C80" s="125"/>
    </row>
    <row r="81" ht="9.75" customHeight="1">
      <c r="C81" s="125"/>
    </row>
    <row r="82" ht="9.75" customHeight="1">
      <c r="C82" s="125"/>
    </row>
    <row r="83" ht="9.75" customHeight="1">
      <c r="C83" s="125"/>
    </row>
    <row r="84" ht="9.75" customHeight="1">
      <c r="C84" s="125"/>
    </row>
    <row r="85" ht="9.75" customHeight="1">
      <c r="C85" s="125"/>
    </row>
    <row r="86" ht="9.75" customHeight="1">
      <c r="C86" s="125"/>
    </row>
    <row r="87" ht="9.75" customHeight="1">
      <c r="C87" s="125"/>
    </row>
    <row r="88" ht="9.75" customHeight="1">
      <c r="C88" s="125"/>
    </row>
    <row r="89" ht="9.75" customHeight="1">
      <c r="C89" s="125"/>
    </row>
    <row r="90" ht="9.75" customHeight="1">
      <c r="C90" s="125"/>
    </row>
    <row r="91" ht="9.75" customHeight="1">
      <c r="C91" s="125"/>
    </row>
    <row r="92" ht="9.75" customHeight="1">
      <c r="C92" s="125"/>
    </row>
    <row r="93" ht="9.75" customHeight="1">
      <c r="C93" s="125"/>
    </row>
    <row r="94" ht="9.75" customHeight="1">
      <c r="C94" s="125"/>
    </row>
    <row r="95" ht="9.75" customHeight="1">
      <c r="C95" s="125"/>
    </row>
    <row r="96" ht="9.75" customHeight="1">
      <c r="C96" s="125"/>
    </row>
    <row r="97" ht="9.75" customHeight="1">
      <c r="C97" s="125"/>
    </row>
    <row r="98" ht="9.75" customHeight="1">
      <c r="C98" s="125"/>
    </row>
    <row r="99" ht="9.75" customHeight="1">
      <c r="C99" s="125"/>
    </row>
    <row r="100" ht="9.75" customHeight="1">
      <c r="C100" s="125"/>
    </row>
    <row r="101" ht="9.75" customHeight="1">
      <c r="C101" s="125"/>
    </row>
    <row r="102" ht="9.75" customHeight="1">
      <c r="C102" s="125"/>
    </row>
    <row r="103" ht="9.75" customHeight="1">
      <c r="C103" s="125"/>
    </row>
    <row r="104" ht="9.75" customHeight="1">
      <c r="C104" s="125"/>
    </row>
    <row r="105" ht="9.75" customHeight="1">
      <c r="C105" s="125"/>
    </row>
    <row r="106" ht="9.75" customHeight="1">
      <c r="C106" s="125"/>
    </row>
    <row r="107" ht="9.75" customHeight="1">
      <c r="C107" s="125"/>
    </row>
    <row r="108" ht="9.75" customHeight="1">
      <c r="C108" s="125"/>
    </row>
    <row r="109" ht="9.75" customHeight="1">
      <c r="C109" s="125"/>
    </row>
    <row r="110" ht="9.75" customHeight="1">
      <c r="C110" s="125"/>
    </row>
    <row r="111" ht="9.75" customHeight="1">
      <c r="C111" s="125"/>
    </row>
    <row r="112" ht="9.75" customHeight="1">
      <c r="C112" s="125"/>
    </row>
    <row r="113" ht="9.75" customHeight="1">
      <c r="C113" s="125"/>
    </row>
    <row r="114" ht="9.75" customHeight="1">
      <c r="C114" s="125"/>
    </row>
    <row r="115" ht="9.75" customHeight="1">
      <c r="C115" s="125"/>
    </row>
    <row r="116" ht="9.75" customHeight="1">
      <c r="C116" s="125"/>
    </row>
    <row r="117" ht="9.75" customHeight="1">
      <c r="C117" s="125"/>
    </row>
    <row r="118" ht="9.75" customHeight="1">
      <c r="C118" s="125"/>
    </row>
    <row r="119" ht="9.75" customHeight="1">
      <c r="C119" s="125"/>
    </row>
    <row r="120" ht="9.75" customHeight="1">
      <c r="C120" s="125"/>
    </row>
    <row r="121" ht="9.75" customHeight="1">
      <c r="C121" s="125"/>
    </row>
    <row r="122" ht="9.75" customHeight="1">
      <c r="C122" s="125"/>
    </row>
    <row r="123" ht="9.75" customHeight="1">
      <c r="C123" s="125"/>
    </row>
    <row r="124" ht="9.75" customHeight="1">
      <c r="C124" s="125"/>
    </row>
    <row r="125" ht="9.75" customHeight="1">
      <c r="C125" s="125"/>
    </row>
    <row r="126" ht="9.75" customHeight="1">
      <c r="C126" s="125"/>
    </row>
    <row r="127" ht="9.75" customHeight="1">
      <c r="C127" s="125"/>
    </row>
    <row r="128" ht="9.75" customHeight="1">
      <c r="C128" s="125"/>
    </row>
    <row r="129" ht="9.75" customHeight="1">
      <c r="C129" s="125"/>
    </row>
    <row r="130" ht="9.75" customHeight="1">
      <c r="C130" s="125"/>
    </row>
    <row r="131" ht="9.75" customHeight="1">
      <c r="C131" s="125"/>
    </row>
    <row r="132" ht="9.75" customHeight="1">
      <c r="C132" s="125"/>
    </row>
    <row r="133" ht="9.75" customHeight="1">
      <c r="C133" s="125"/>
    </row>
    <row r="134" ht="9.75" customHeight="1">
      <c r="C134" s="125"/>
    </row>
    <row r="135" ht="9.75" customHeight="1">
      <c r="C135" s="125"/>
    </row>
    <row r="136" ht="9.75" customHeight="1">
      <c r="C136" s="125"/>
    </row>
    <row r="137" ht="9.75" customHeight="1">
      <c r="C137" s="125"/>
    </row>
    <row r="138" ht="9.75" customHeight="1">
      <c r="C138" s="125"/>
    </row>
    <row r="139" ht="9.75" customHeight="1">
      <c r="C139" s="125"/>
    </row>
    <row r="140" ht="9.75" customHeight="1">
      <c r="C140" s="125"/>
    </row>
    <row r="141" ht="9.75" customHeight="1">
      <c r="C141" s="125"/>
    </row>
    <row r="142" ht="9.75" customHeight="1">
      <c r="C142" s="125"/>
    </row>
    <row r="143" ht="9.75" customHeight="1">
      <c r="C143" s="125"/>
    </row>
    <row r="144" ht="9.75" customHeight="1">
      <c r="C144" s="125"/>
    </row>
    <row r="145" ht="9.75" customHeight="1">
      <c r="C145" s="125"/>
    </row>
    <row r="146" ht="9.75" customHeight="1">
      <c r="C146" s="125"/>
    </row>
    <row r="147" ht="9.75" customHeight="1">
      <c r="C147" s="125"/>
    </row>
    <row r="148" ht="9.75" customHeight="1">
      <c r="C148" s="125"/>
    </row>
    <row r="149" ht="9.75" customHeight="1">
      <c r="C149" s="125"/>
    </row>
    <row r="150" ht="9.75" customHeight="1">
      <c r="C150" s="125"/>
    </row>
    <row r="151" ht="9.75" customHeight="1">
      <c r="C151" s="125"/>
    </row>
    <row r="152" ht="9.75" customHeight="1">
      <c r="C152" s="125"/>
    </row>
    <row r="153" ht="9.75" customHeight="1">
      <c r="C153" s="125"/>
    </row>
    <row r="154" ht="9.75" customHeight="1">
      <c r="C154" s="125"/>
    </row>
    <row r="155" ht="9.75" customHeight="1">
      <c r="C155" s="125"/>
    </row>
    <row r="156" ht="9.75" customHeight="1">
      <c r="C156" s="125"/>
    </row>
    <row r="157" ht="9.75" customHeight="1">
      <c r="C157" s="125"/>
    </row>
    <row r="158" ht="9.75" customHeight="1">
      <c r="C158" s="125"/>
    </row>
    <row r="159" ht="9.75" customHeight="1">
      <c r="C159" s="125"/>
    </row>
    <row r="160" ht="9.75" customHeight="1">
      <c r="C160" s="125"/>
    </row>
    <row r="161" ht="9.75" customHeight="1">
      <c r="C161" s="125"/>
    </row>
    <row r="162" ht="9.75" customHeight="1">
      <c r="C162" s="125"/>
    </row>
    <row r="163" ht="9.75" customHeight="1">
      <c r="C163" s="125"/>
    </row>
    <row r="164" ht="9.75" customHeight="1">
      <c r="C164" s="125"/>
    </row>
    <row r="165" ht="9.75" customHeight="1">
      <c r="C165" s="125"/>
    </row>
    <row r="166" ht="9.75" customHeight="1">
      <c r="C166" s="125"/>
    </row>
    <row r="167" ht="9.75" customHeight="1">
      <c r="C167" s="125"/>
    </row>
    <row r="168" ht="9.75" customHeight="1">
      <c r="C168" s="125"/>
    </row>
    <row r="169" ht="9.75" customHeight="1">
      <c r="C169" s="125"/>
    </row>
    <row r="170" ht="9.75" customHeight="1">
      <c r="C170" s="125"/>
    </row>
    <row r="171" ht="9.75" customHeight="1">
      <c r="C171" s="125"/>
    </row>
    <row r="172" ht="9.75" customHeight="1">
      <c r="C172" s="125"/>
    </row>
    <row r="173" ht="9.75" customHeight="1">
      <c r="C173" s="125"/>
    </row>
    <row r="174" ht="9.75" customHeight="1">
      <c r="C174" s="125"/>
    </row>
    <row r="175" ht="9.75" customHeight="1">
      <c r="C175" s="125"/>
    </row>
    <row r="176" ht="9.75" customHeight="1">
      <c r="C176" s="125"/>
    </row>
    <row r="177" ht="9.75" customHeight="1">
      <c r="C177" s="125"/>
    </row>
    <row r="178" ht="9.75" customHeight="1">
      <c r="C178" s="125"/>
    </row>
    <row r="179" ht="9.75" customHeight="1">
      <c r="C179" s="125"/>
    </row>
    <row r="180" ht="9.75" customHeight="1">
      <c r="C180" s="125"/>
    </row>
    <row r="181" ht="9.75" customHeight="1">
      <c r="C181" s="125"/>
    </row>
    <row r="182" ht="9.75" customHeight="1">
      <c r="C182" s="125"/>
    </row>
    <row r="183" ht="9.75" customHeight="1">
      <c r="C183" s="125"/>
    </row>
    <row r="184" ht="9.75" customHeight="1">
      <c r="C184" s="125"/>
    </row>
    <row r="185" ht="9.75" customHeight="1">
      <c r="C185" s="125"/>
    </row>
    <row r="186" ht="9.75" customHeight="1">
      <c r="C186" s="125"/>
    </row>
    <row r="187" ht="9.75" customHeight="1">
      <c r="C187" s="125"/>
    </row>
    <row r="188" ht="9.75" customHeight="1">
      <c r="C188" s="125"/>
    </row>
    <row r="189" ht="9.75" customHeight="1">
      <c r="C189" s="125"/>
    </row>
    <row r="190" ht="9.75" customHeight="1">
      <c r="C190" s="125"/>
    </row>
    <row r="191" ht="9.75" customHeight="1">
      <c r="C191" s="125"/>
    </row>
    <row r="192" ht="9.75" customHeight="1">
      <c r="C192" s="125"/>
    </row>
    <row r="193" ht="9.75" customHeight="1">
      <c r="C193" s="125"/>
    </row>
    <row r="194" ht="9.75" customHeight="1">
      <c r="C194" s="125"/>
    </row>
    <row r="195" ht="9.75" customHeight="1">
      <c r="C195" s="125"/>
    </row>
    <row r="196" ht="9.75" customHeight="1">
      <c r="C196" s="125"/>
    </row>
    <row r="197" ht="9.75" customHeight="1">
      <c r="C197" s="125"/>
    </row>
    <row r="198" ht="9.75" customHeight="1">
      <c r="C198" s="125"/>
    </row>
    <row r="199" ht="9.75" customHeight="1">
      <c r="C199" s="125"/>
    </row>
    <row r="200" ht="9.75" customHeight="1">
      <c r="C200" s="125"/>
    </row>
    <row r="201" ht="9.75" customHeight="1">
      <c r="C201" s="125"/>
    </row>
    <row r="202" ht="9.75" customHeight="1">
      <c r="C202" s="125"/>
    </row>
    <row r="203" ht="9.75" customHeight="1">
      <c r="C203" s="125"/>
    </row>
    <row r="204" ht="9.75" customHeight="1">
      <c r="C204" s="125"/>
    </row>
    <row r="205" ht="9.75" customHeight="1">
      <c r="C205" s="125"/>
    </row>
    <row r="206" ht="9.75" customHeight="1">
      <c r="C206" s="125"/>
    </row>
    <row r="207" ht="9.75" customHeight="1">
      <c r="C207" s="125"/>
    </row>
    <row r="208" ht="9.75" customHeight="1">
      <c r="C208" s="125"/>
    </row>
    <row r="209" ht="9.75" customHeight="1">
      <c r="C209" s="125"/>
    </row>
    <row r="210" ht="9.75" customHeight="1">
      <c r="C210" s="125"/>
    </row>
    <row r="211" ht="9.75" customHeight="1">
      <c r="C211" s="125"/>
    </row>
    <row r="212" ht="9.75" customHeight="1">
      <c r="C212" s="125"/>
    </row>
    <row r="213" ht="9.75" customHeight="1">
      <c r="C213" s="125"/>
    </row>
    <row r="214" ht="9.75" customHeight="1">
      <c r="C214" s="125"/>
    </row>
    <row r="215" ht="9.75" customHeight="1">
      <c r="C215" s="125"/>
    </row>
    <row r="216" ht="9.75" customHeight="1">
      <c r="C216" s="125"/>
    </row>
    <row r="217" ht="9.75" customHeight="1">
      <c r="C217" s="125"/>
    </row>
    <row r="218" ht="9.75" customHeight="1">
      <c r="C218" s="125"/>
    </row>
    <row r="219" ht="9.75" customHeight="1">
      <c r="C219" s="125"/>
    </row>
    <row r="220" ht="9.75" customHeight="1">
      <c r="C220" s="125"/>
    </row>
    <row r="221" ht="9.75" customHeight="1">
      <c r="C221" s="125"/>
    </row>
    <row r="222" ht="9.75" customHeight="1">
      <c r="C222" s="125"/>
    </row>
    <row r="223" ht="9.75" customHeight="1">
      <c r="C223" s="125"/>
    </row>
    <row r="224" ht="9.75" customHeight="1">
      <c r="C224" s="125"/>
    </row>
    <row r="225" ht="9.75" customHeight="1">
      <c r="C225" s="125"/>
    </row>
    <row r="226" ht="9.75" customHeight="1">
      <c r="C226" s="125"/>
    </row>
    <row r="227" ht="9.75" customHeight="1">
      <c r="C227" s="125"/>
    </row>
    <row r="228" ht="9.75" customHeight="1">
      <c r="C228" s="125"/>
    </row>
    <row r="229" ht="9.75" customHeight="1">
      <c r="C229" s="125"/>
    </row>
    <row r="230" ht="9.75" customHeight="1">
      <c r="C230" s="125"/>
    </row>
    <row r="231" ht="9.75" customHeight="1">
      <c r="C231" s="125"/>
    </row>
    <row r="232" ht="9.75" customHeight="1">
      <c r="C232" s="125"/>
    </row>
    <row r="233" ht="9.75" customHeight="1">
      <c r="C233" s="125"/>
    </row>
    <row r="234" ht="9.75" customHeight="1">
      <c r="C234" s="125"/>
    </row>
    <row r="235" ht="9.75" customHeight="1">
      <c r="C235" s="125"/>
    </row>
    <row r="236" ht="9.75" customHeight="1">
      <c r="C236" s="125"/>
    </row>
    <row r="237" ht="9.75" customHeight="1">
      <c r="C237" s="125"/>
    </row>
    <row r="238" ht="9.75" customHeight="1">
      <c r="C238" s="125"/>
    </row>
    <row r="239" ht="9.75" customHeight="1">
      <c r="C239" s="125"/>
    </row>
    <row r="240" ht="9.75" customHeight="1">
      <c r="C240" s="125"/>
    </row>
    <row r="241" ht="9.75" customHeight="1">
      <c r="C241" s="125"/>
    </row>
    <row r="242" ht="9.75" customHeight="1">
      <c r="C242" s="125"/>
    </row>
    <row r="243" ht="9.75" customHeight="1">
      <c r="C243" s="125"/>
    </row>
    <row r="244" ht="9.75" customHeight="1">
      <c r="C244" s="125"/>
    </row>
    <row r="245" ht="9.75" customHeight="1">
      <c r="C245" s="125"/>
    </row>
    <row r="246" ht="9.75" customHeight="1">
      <c r="C246" s="125"/>
    </row>
    <row r="247" ht="9.75" customHeight="1">
      <c r="C247" s="125"/>
    </row>
    <row r="248" ht="9.75" customHeight="1">
      <c r="C248" s="125"/>
    </row>
    <row r="249" ht="9.75" customHeight="1">
      <c r="C249" s="125"/>
    </row>
    <row r="250" ht="9.75" customHeight="1">
      <c r="C250" s="125"/>
    </row>
    <row r="251" ht="9.75" customHeight="1">
      <c r="C251" s="125"/>
    </row>
    <row r="252" ht="9.75" customHeight="1">
      <c r="C252" s="125"/>
    </row>
    <row r="253" ht="9.75" customHeight="1">
      <c r="C253" s="125"/>
    </row>
    <row r="254" ht="9.75" customHeight="1">
      <c r="C254" s="125"/>
    </row>
    <row r="255" ht="9.75" customHeight="1">
      <c r="C255" s="125"/>
    </row>
    <row r="256" ht="9.75" customHeight="1">
      <c r="C256" s="125"/>
    </row>
    <row r="257" ht="9.75" customHeight="1">
      <c r="C257" s="125"/>
    </row>
  </sheetData>
  <sheetProtection/>
  <hyperlinks>
    <hyperlink ref="AJ1" location="Survol!A1" display="zurück zur Übersicht"/>
  </hyperlinks>
  <printOptions/>
  <pageMargins left="0.2" right="0.19" top="0.66" bottom="0.46" header="0.5118110236220472" footer="0.3"/>
  <pageSetup horizontalDpi="600" verticalDpi="600" orientation="landscape" paperSize="9" scale="88" r:id="rId1"/>
</worksheet>
</file>

<file path=xl/worksheets/sheet5.xml><?xml version="1.0" encoding="utf-8"?>
<worksheet xmlns="http://schemas.openxmlformats.org/spreadsheetml/2006/main" xmlns:r="http://schemas.openxmlformats.org/officeDocument/2006/relationships">
  <dimension ref="A1:AZ31"/>
  <sheetViews>
    <sheetView showGridLines="0" zoomScalePageLayoutView="0" workbookViewId="0" topLeftCell="A1">
      <selection activeCell="A1" sqref="A1"/>
    </sheetView>
  </sheetViews>
  <sheetFormatPr defaultColWidth="12" defaultRowHeight="11.25"/>
  <cols>
    <col min="1" max="1" width="1.3359375" style="0" customWidth="1"/>
    <col min="2" max="2" width="7.83203125" style="0" customWidth="1"/>
    <col min="3" max="3" width="10" style="0" customWidth="1"/>
    <col min="14" max="14" width="14.16015625" style="0" bestFit="1" customWidth="1"/>
  </cols>
  <sheetData>
    <row r="1" spans="2:14" s="2" customFormat="1" ht="18">
      <c r="B1" s="65" t="str">
        <f>"Canton de "&amp;Survol!$C5</f>
        <v>Canton de Vaud</v>
      </c>
      <c r="C1" s="1"/>
      <c r="D1" s="1"/>
      <c r="E1" s="1"/>
      <c r="N1" s="62" t="s">
        <v>188</v>
      </c>
    </row>
    <row r="2" spans="2:5" s="5" customFormat="1" ht="3.75" customHeight="1">
      <c r="B2" s="3"/>
      <c r="C2" s="4"/>
      <c r="D2" s="4"/>
      <c r="E2" s="2"/>
    </row>
    <row r="3" spans="2:13" s="8" customFormat="1" ht="13.5" customHeight="1">
      <c r="B3" s="79" t="s">
        <v>181</v>
      </c>
      <c r="C3" s="6"/>
      <c r="D3" s="7"/>
      <c r="E3" s="7"/>
      <c r="F3" s="7"/>
      <c r="G3" s="7"/>
      <c r="H3" s="7"/>
      <c r="I3" s="7"/>
      <c r="J3" s="7"/>
      <c r="K3" s="7"/>
      <c r="L3" s="7"/>
      <c r="M3" s="7"/>
    </row>
    <row r="4" spans="2:13" s="5" customFormat="1" ht="3.75" customHeight="1">
      <c r="B4" s="9"/>
      <c r="M4" s="10"/>
    </row>
    <row r="5" spans="1:14" s="16" customFormat="1" ht="18" customHeight="1">
      <c r="A5" s="11"/>
      <c r="B5" s="190" t="s">
        <v>221</v>
      </c>
      <c r="C5" s="14">
        <v>1971</v>
      </c>
      <c r="D5" s="14">
        <v>1975</v>
      </c>
      <c r="E5" s="14">
        <v>1979</v>
      </c>
      <c r="F5" s="14">
        <v>1983</v>
      </c>
      <c r="G5" s="14">
        <v>1987</v>
      </c>
      <c r="H5" s="14">
        <v>1991</v>
      </c>
      <c r="I5" s="14">
        <v>1995</v>
      </c>
      <c r="J5" s="14">
        <v>1999</v>
      </c>
      <c r="K5" s="14">
        <v>2003</v>
      </c>
      <c r="L5" s="15">
        <v>2007</v>
      </c>
      <c r="M5" s="15">
        <v>2011</v>
      </c>
      <c r="N5" s="15">
        <v>2015</v>
      </c>
    </row>
    <row r="6" ht="6.75" customHeight="1"/>
    <row r="7" spans="1:15" s="2" customFormat="1" ht="13.5">
      <c r="A7" s="97">
        <v>1</v>
      </c>
      <c r="B7" s="21" t="s">
        <v>202</v>
      </c>
      <c r="C7" s="95">
        <v>1</v>
      </c>
      <c r="D7" s="95">
        <v>1</v>
      </c>
      <c r="E7" s="95">
        <v>1</v>
      </c>
      <c r="F7" s="95">
        <v>1</v>
      </c>
      <c r="G7" s="95">
        <v>1</v>
      </c>
      <c r="H7" s="95">
        <v>1</v>
      </c>
      <c r="I7" s="95">
        <v>1</v>
      </c>
      <c r="J7" s="95">
        <v>2</v>
      </c>
      <c r="K7" s="95">
        <v>2</v>
      </c>
      <c r="L7" s="95">
        <v>2</v>
      </c>
      <c r="M7" s="187">
        <v>3</v>
      </c>
      <c r="N7" s="19">
        <v>3</v>
      </c>
      <c r="O7" s="20"/>
    </row>
    <row r="8" spans="1:15" s="2" customFormat="1" ht="13.5">
      <c r="A8" s="97">
        <v>2</v>
      </c>
      <c r="B8" s="21" t="s">
        <v>30</v>
      </c>
      <c r="C8" s="95">
        <v>1</v>
      </c>
      <c r="D8" s="95">
        <v>1</v>
      </c>
      <c r="E8" s="95">
        <v>1</v>
      </c>
      <c r="F8" s="95">
        <v>1</v>
      </c>
      <c r="G8" s="95">
        <v>1</v>
      </c>
      <c r="H8" s="95">
        <v>1</v>
      </c>
      <c r="I8" s="95">
        <v>2</v>
      </c>
      <c r="J8" s="95">
        <v>2</v>
      </c>
      <c r="K8" s="95">
        <v>1</v>
      </c>
      <c r="L8" s="95">
        <v>2</v>
      </c>
      <c r="M8" s="187">
        <v>2</v>
      </c>
      <c r="N8" s="19">
        <v>3</v>
      </c>
      <c r="O8" s="20"/>
    </row>
    <row r="9" spans="1:15" s="2" customFormat="1" ht="13.5">
      <c r="A9" s="97">
        <v>3</v>
      </c>
      <c r="B9" s="21" t="s">
        <v>43</v>
      </c>
      <c r="C9" s="95">
        <v>1</v>
      </c>
      <c r="D9" s="95">
        <v>1</v>
      </c>
      <c r="E9" s="95">
        <v>1</v>
      </c>
      <c r="F9" s="95">
        <v>1</v>
      </c>
      <c r="G9" s="95">
        <v>1</v>
      </c>
      <c r="H9" s="95">
        <v>1</v>
      </c>
      <c r="I9" s="95">
        <v>1</v>
      </c>
      <c r="J9" s="95">
        <v>2</v>
      </c>
      <c r="K9" s="95">
        <v>1</v>
      </c>
      <c r="L9" s="95">
        <v>1</v>
      </c>
      <c r="M9" s="187">
        <v>2</v>
      </c>
      <c r="N9" s="19">
        <v>2</v>
      </c>
      <c r="O9" s="20"/>
    </row>
    <row r="10" spans="1:15" s="2" customFormat="1" ht="13.5">
      <c r="A10" s="97">
        <v>4</v>
      </c>
      <c r="B10" s="21" t="s">
        <v>31</v>
      </c>
      <c r="C10" s="95">
        <v>1</v>
      </c>
      <c r="D10" s="95">
        <v>1</v>
      </c>
      <c r="E10" s="95">
        <v>1</v>
      </c>
      <c r="F10" s="95">
        <v>1</v>
      </c>
      <c r="G10" s="95">
        <v>1</v>
      </c>
      <c r="H10" s="95">
        <v>1</v>
      </c>
      <c r="I10" s="95">
        <v>1</v>
      </c>
      <c r="J10" s="95">
        <v>1</v>
      </c>
      <c r="K10" s="95">
        <v>1</v>
      </c>
      <c r="L10" s="95">
        <v>1</v>
      </c>
      <c r="M10" s="187">
        <v>2</v>
      </c>
      <c r="N10" s="19">
        <v>2</v>
      </c>
      <c r="O10" s="20"/>
    </row>
    <row r="11" spans="1:15" s="2" customFormat="1" ht="13.5">
      <c r="A11" s="97">
        <v>5</v>
      </c>
      <c r="B11" s="21" t="s">
        <v>32</v>
      </c>
      <c r="C11" s="95">
        <v>1</v>
      </c>
      <c r="D11" s="95">
        <v>1</v>
      </c>
      <c r="E11" s="95">
        <v>1</v>
      </c>
      <c r="F11" s="95">
        <v>1</v>
      </c>
      <c r="G11" s="95">
        <v>1</v>
      </c>
      <c r="H11" s="95">
        <v>1</v>
      </c>
      <c r="I11" s="95">
        <v>1</v>
      </c>
      <c r="J11" s="95">
        <v>1</v>
      </c>
      <c r="K11" s="95">
        <v>2</v>
      </c>
      <c r="L11" s="95">
        <v>1</v>
      </c>
      <c r="M11" s="187">
        <v>1</v>
      </c>
      <c r="N11" s="19"/>
      <c r="O11" s="20"/>
    </row>
    <row r="12" spans="1:15" s="2" customFormat="1" ht="13.5">
      <c r="A12" s="97">
        <v>6</v>
      </c>
      <c r="B12" s="21" t="s">
        <v>33</v>
      </c>
      <c r="C12" s="95">
        <v>1</v>
      </c>
      <c r="D12" s="95">
        <v>1</v>
      </c>
      <c r="E12" s="95">
        <v>1</v>
      </c>
      <c r="F12" s="95"/>
      <c r="G12" s="95"/>
      <c r="H12" s="95">
        <v>1</v>
      </c>
      <c r="I12" s="95"/>
      <c r="J12" s="95"/>
      <c r="K12" s="95"/>
      <c r="L12" s="95"/>
      <c r="M12" s="187"/>
      <c r="N12" s="19"/>
      <c r="O12" s="20"/>
    </row>
    <row r="13" spans="1:15" s="2" customFormat="1" ht="13.5">
      <c r="A13" s="97">
        <v>7</v>
      </c>
      <c r="B13" s="21" t="s">
        <v>34</v>
      </c>
      <c r="C13" s="95"/>
      <c r="D13" s="95"/>
      <c r="E13" s="95"/>
      <c r="F13" s="95"/>
      <c r="G13" s="95"/>
      <c r="H13" s="95"/>
      <c r="I13" s="95"/>
      <c r="J13" s="95"/>
      <c r="K13" s="95">
        <v>1</v>
      </c>
      <c r="L13" s="95">
        <v>1</v>
      </c>
      <c r="M13" s="187">
        <v>1</v>
      </c>
      <c r="N13" s="19">
        <v>1</v>
      </c>
      <c r="O13" s="20"/>
    </row>
    <row r="14" spans="1:15" s="2" customFormat="1" ht="13.5">
      <c r="A14" s="97"/>
      <c r="B14" s="21" t="s">
        <v>198</v>
      </c>
      <c r="C14" s="95"/>
      <c r="D14" s="95"/>
      <c r="E14" s="95"/>
      <c r="F14" s="95"/>
      <c r="G14" s="95"/>
      <c r="H14" s="95"/>
      <c r="I14" s="95"/>
      <c r="J14" s="95"/>
      <c r="K14" s="95"/>
      <c r="L14" s="95"/>
      <c r="M14" s="187">
        <v>1</v>
      </c>
      <c r="N14" s="19">
        <v>1</v>
      </c>
      <c r="O14" s="20"/>
    </row>
    <row r="15" spans="1:15" s="2" customFormat="1" ht="13.5">
      <c r="A15" s="97"/>
      <c r="B15" s="21" t="s">
        <v>159</v>
      </c>
      <c r="C15" s="95"/>
      <c r="D15" s="95"/>
      <c r="E15" s="95"/>
      <c r="F15" s="95"/>
      <c r="G15" s="95"/>
      <c r="H15" s="95"/>
      <c r="I15" s="95"/>
      <c r="J15" s="95"/>
      <c r="K15" s="95"/>
      <c r="L15" s="95"/>
      <c r="M15" s="187">
        <v>1</v>
      </c>
      <c r="N15" s="19">
        <v>1</v>
      </c>
      <c r="O15" s="20"/>
    </row>
    <row r="16" spans="1:15" s="2" customFormat="1" ht="13.5">
      <c r="A16" s="97">
        <v>9</v>
      </c>
      <c r="B16" s="21" t="s">
        <v>35</v>
      </c>
      <c r="C16" s="95">
        <v>1</v>
      </c>
      <c r="D16" s="95">
        <v>1</v>
      </c>
      <c r="E16" s="95">
        <v>1</v>
      </c>
      <c r="F16" s="95">
        <v>1</v>
      </c>
      <c r="G16" s="95">
        <v>1</v>
      </c>
      <c r="H16" s="95">
        <v>1</v>
      </c>
      <c r="I16" s="95">
        <v>1</v>
      </c>
      <c r="J16" s="95">
        <v>1</v>
      </c>
      <c r="K16" s="95">
        <v>1</v>
      </c>
      <c r="L16" s="95">
        <v>1</v>
      </c>
      <c r="M16" s="187">
        <v>1</v>
      </c>
      <c r="N16" s="19"/>
      <c r="O16" s="20"/>
    </row>
    <row r="17" spans="1:15" s="2" customFormat="1" ht="13.5">
      <c r="A17" s="97">
        <v>9.1</v>
      </c>
      <c r="B17" s="21" t="s">
        <v>27</v>
      </c>
      <c r="C17" s="95"/>
      <c r="D17" s="95"/>
      <c r="E17" s="95"/>
      <c r="F17" s="95"/>
      <c r="G17" s="95"/>
      <c r="H17" s="95"/>
      <c r="I17" s="95">
        <v>1</v>
      </c>
      <c r="J17" s="95">
        <v>1</v>
      </c>
      <c r="K17" s="95">
        <v>1</v>
      </c>
      <c r="L17" s="95">
        <v>1</v>
      </c>
      <c r="M17" s="187">
        <v>1</v>
      </c>
      <c r="N17" s="19">
        <v>1</v>
      </c>
      <c r="O17" s="20"/>
    </row>
    <row r="18" spans="1:15" s="2" customFormat="1" ht="13.5">
      <c r="A18" s="97">
        <v>12</v>
      </c>
      <c r="B18" s="21" t="s">
        <v>36</v>
      </c>
      <c r="C18" s="95"/>
      <c r="D18" s="95"/>
      <c r="E18" s="95"/>
      <c r="F18" s="95">
        <v>1</v>
      </c>
      <c r="G18" s="95">
        <v>1</v>
      </c>
      <c r="H18" s="95">
        <v>1</v>
      </c>
      <c r="I18" s="95">
        <v>1</v>
      </c>
      <c r="J18" s="95"/>
      <c r="K18" s="95"/>
      <c r="L18" s="95"/>
      <c r="M18" s="187"/>
      <c r="N18" s="19"/>
      <c r="O18" s="20"/>
    </row>
    <row r="19" spans="1:15" s="2" customFormat="1" ht="13.5">
      <c r="A19" s="97">
        <v>13</v>
      </c>
      <c r="B19" s="21" t="s">
        <v>37</v>
      </c>
      <c r="C19" s="95"/>
      <c r="D19" s="95">
        <v>1</v>
      </c>
      <c r="E19" s="95">
        <v>1</v>
      </c>
      <c r="F19" s="95">
        <v>1</v>
      </c>
      <c r="G19" s="95">
        <v>1</v>
      </c>
      <c r="H19" s="95">
        <v>1</v>
      </c>
      <c r="I19" s="95">
        <v>1</v>
      </c>
      <c r="J19" s="95">
        <v>2</v>
      </c>
      <c r="K19" s="95">
        <v>1</v>
      </c>
      <c r="L19" s="95">
        <v>1</v>
      </c>
      <c r="M19" s="187">
        <v>2</v>
      </c>
      <c r="N19" s="19">
        <v>2</v>
      </c>
      <c r="O19" s="20"/>
    </row>
    <row r="20" spans="1:15" s="2" customFormat="1" ht="13.5">
      <c r="A20" s="97">
        <v>14</v>
      </c>
      <c r="B20" s="21" t="s">
        <v>38</v>
      </c>
      <c r="C20" s="95">
        <v>1</v>
      </c>
      <c r="D20" s="95">
        <v>1</v>
      </c>
      <c r="E20" s="95"/>
      <c r="F20" s="95"/>
      <c r="G20" s="95"/>
      <c r="H20" s="95"/>
      <c r="I20" s="95"/>
      <c r="J20" s="95"/>
      <c r="K20" s="95"/>
      <c r="L20" s="95"/>
      <c r="M20" s="187"/>
      <c r="N20" s="19"/>
      <c r="O20" s="20"/>
    </row>
    <row r="21" spans="1:15" s="2" customFormat="1" ht="13.5">
      <c r="A21" s="97">
        <v>15</v>
      </c>
      <c r="B21" s="21" t="s">
        <v>39</v>
      </c>
      <c r="C21" s="95">
        <v>1</v>
      </c>
      <c r="D21" s="95">
        <v>1</v>
      </c>
      <c r="E21" s="95"/>
      <c r="F21" s="95">
        <v>1</v>
      </c>
      <c r="G21" s="95">
        <v>1</v>
      </c>
      <c r="H21" s="95">
        <v>1</v>
      </c>
      <c r="I21" s="95">
        <v>1</v>
      </c>
      <c r="J21" s="95">
        <v>1</v>
      </c>
      <c r="K21" s="95">
        <v>1</v>
      </c>
      <c r="L21" s="95">
        <v>1</v>
      </c>
      <c r="M21" s="187">
        <v>1</v>
      </c>
      <c r="N21" s="19">
        <v>1</v>
      </c>
      <c r="O21" s="20"/>
    </row>
    <row r="22" spans="1:15" s="2" customFormat="1" ht="13.5">
      <c r="A22" s="97">
        <v>16</v>
      </c>
      <c r="B22" s="21" t="s">
        <v>40</v>
      </c>
      <c r="C22" s="95"/>
      <c r="D22" s="95">
        <v>1</v>
      </c>
      <c r="E22" s="95"/>
      <c r="F22" s="95"/>
      <c r="G22" s="95">
        <v>1</v>
      </c>
      <c r="H22" s="95"/>
      <c r="I22" s="95">
        <v>1</v>
      </c>
      <c r="J22" s="95">
        <v>1</v>
      </c>
      <c r="K22" s="95">
        <v>1</v>
      </c>
      <c r="L22" s="95">
        <v>1</v>
      </c>
      <c r="M22" s="187">
        <v>1</v>
      </c>
      <c r="N22" s="19">
        <v>1</v>
      </c>
      <c r="O22" s="20"/>
    </row>
    <row r="23" spans="1:15" s="2" customFormat="1" ht="13.5">
      <c r="A23" s="97">
        <v>17</v>
      </c>
      <c r="B23" s="21" t="s">
        <v>41</v>
      </c>
      <c r="C23" s="95"/>
      <c r="D23" s="95"/>
      <c r="E23" s="95"/>
      <c r="F23" s="95"/>
      <c r="G23" s="95"/>
      <c r="H23" s="95">
        <v>1</v>
      </c>
      <c r="I23" s="95"/>
      <c r="J23" s="95"/>
      <c r="K23" s="95"/>
      <c r="L23" s="95"/>
      <c r="M23" s="187"/>
      <c r="N23" s="19"/>
      <c r="O23" s="20"/>
    </row>
    <row r="24" spans="1:15" s="2" customFormat="1" ht="12" customHeight="1">
      <c r="A24" s="2">
        <v>35</v>
      </c>
      <c r="B24" s="21" t="s">
        <v>42</v>
      </c>
      <c r="C24" s="95"/>
      <c r="D24" s="95">
        <v>1</v>
      </c>
      <c r="E24" s="95">
        <v>2</v>
      </c>
      <c r="F24" s="95">
        <v>2</v>
      </c>
      <c r="G24" s="95">
        <v>4</v>
      </c>
      <c r="H24" s="95">
        <v>3</v>
      </c>
      <c r="I24" s="95">
        <v>4</v>
      </c>
      <c r="J24" s="95">
        <v>4</v>
      </c>
      <c r="K24" s="95">
        <v>2</v>
      </c>
      <c r="L24" s="95">
        <v>1</v>
      </c>
      <c r="M24" s="187">
        <v>3</v>
      </c>
      <c r="N24" s="19">
        <v>5</v>
      </c>
      <c r="O24" s="20"/>
    </row>
    <row r="25" spans="2:15" s="2" customFormat="1" ht="6.75" customHeight="1">
      <c r="B25" s="94"/>
      <c r="C25" s="95"/>
      <c r="D25" s="95"/>
      <c r="E25" s="95"/>
      <c r="F25" s="95"/>
      <c r="G25" s="95"/>
      <c r="H25" s="95"/>
      <c r="I25" s="95"/>
      <c r="J25" s="95"/>
      <c r="K25" s="95"/>
      <c r="L25" s="95"/>
      <c r="M25" s="95"/>
      <c r="N25" s="19"/>
      <c r="O25" s="20"/>
    </row>
    <row r="26" spans="1:15" s="2" customFormat="1" ht="21" customHeight="1">
      <c r="A26" s="96"/>
      <c r="B26" s="28" t="s">
        <v>0</v>
      </c>
      <c r="C26" s="129">
        <v>9</v>
      </c>
      <c r="D26" s="129">
        <v>12</v>
      </c>
      <c r="E26" s="129">
        <v>10</v>
      </c>
      <c r="F26" s="129">
        <v>11</v>
      </c>
      <c r="G26" s="129">
        <v>14</v>
      </c>
      <c r="H26" s="129">
        <v>14</v>
      </c>
      <c r="I26" s="129">
        <v>16</v>
      </c>
      <c r="J26" s="129">
        <v>18</v>
      </c>
      <c r="K26" s="129">
        <v>15</v>
      </c>
      <c r="L26" s="129">
        <v>14</v>
      </c>
      <c r="M26" s="129">
        <v>22</v>
      </c>
      <c r="N26" s="129">
        <f>SUM(N7:N24)</f>
        <v>23</v>
      </c>
      <c r="O26" s="20"/>
    </row>
    <row r="28" spans="1:52" s="45" customFormat="1" ht="21.75" customHeight="1">
      <c r="A28" s="56"/>
      <c r="B28" s="56" t="s">
        <v>155</v>
      </c>
      <c r="AZ28" s="56"/>
    </row>
    <row r="29" spans="1:52" s="45" customFormat="1" ht="12" customHeight="1">
      <c r="A29" s="56"/>
      <c r="B29" s="56" t="s">
        <v>127</v>
      </c>
      <c r="AZ29" s="56"/>
    </row>
    <row r="30" spans="1:52" s="45" customFormat="1" ht="12" customHeight="1">
      <c r="A30" s="56"/>
      <c r="B30" s="153" t="s">
        <v>274</v>
      </c>
      <c r="AZ30" s="56"/>
    </row>
    <row r="31" spans="1:52" s="45" customFormat="1" ht="12" customHeight="1">
      <c r="A31" s="56"/>
      <c r="B31" s="56" t="s">
        <v>128</v>
      </c>
      <c r="AZ31" s="56"/>
    </row>
  </sheetData>
  <sheetProtection/>
  <hyperlinks>
    <hyperlink ref="N1" location="Survol!A1" display="zurück zur Übersicht"/>
  </hyperlinks>
  <printOptions/>
  <pageMargins left="0.787401575" right="0.787401575" top="0.68" bottom="0.38" header="0.4921259845" footer="0.16"/>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AY33"/>
  <sheetViews>
    <sheetView showGridLines="0" zoomScalePageLayoutView="0" workbookViewId="0" topLeftCell="A1">
      <selection activeCell="A1" sqref="A1"/>
    </sheetView>
  </sheetViews>
  <sheetFormatPr defaultColWidth="12" defaultRowHeight="11.25"/>
  <cols>
    <col min="1" max="1" width="1.0078125" style="90" customWidth="1"/>
    <col min="2" max="2" width="9" style="90" customWidth="1"/>
    <col min="3" max="3" width="6" style="90" customWidth="1"/>
    <col min="4" max="36" width="5.33203125" style="90" customWidth="1"/>
    <col min="37" max="37" width="5.16015625" style="90" bestFit="1" customWidth="1"/>
    <col min="38" max="38" width="6.16015625" style="90" bestFit="1" customWidth="1"/>
    <col min="39" max="16384" width="12" style="90" customWidth="1"/>
  </cols>
  <sheetData>
    <row r="1" spans="2:36" s="84" customFormat="1" ht="18">
      <c r="B1" s="82" t="str">
        <f>"Canton de "&amp;Survol!$C5</f>
        <v>Canton de Vaud</v>
      </c>
      <c r="C1" s="83"/>
      <c r="D1" s="83"/>
      <c r="E1" s="83"/>
      <c r="F1" s="83"/>
      <c r="G1" s="83"/>
      <c r="H1" s="83"/>
      <c r="I1" s="83"/>
      <c r="J1" s="83"/>
      <c r="K1" s="83"/>
      <c r="L1" s="83"/>
      <c r="M1" s="83"/>
      <c r="AJ1" s="62" t="s">
        <v>188</v>
      </c>
    </row>
    <row r="2" spans="2:8" s="87" customFormat="1" ht="3.75" customHeight="1">
      <c r="B2" s="85"/>
      <c r="C2" s="86"/>
      <c r="D2" s="86"/>
      <c r="E2" s="86"/>
      <c r="F2" s="86"/>
      <c r="G2" s="84"/>
      <c r="H2" s="84"/>
    </row>
    <row r="3" spans="2:33" s="8" customFormat="1" ht="13.5" customHeight="1">
      <c r="B3" s="79" t="s">
        <v>182</v>
      </c>
      <c r="C3" s="6"/>
      <c r="D3" s="7"/>
      <c r="E3" s="7"/>
      <c r="F3" s="7"/>
      <c r="G3" s="7"/>
      <c r="H3" s="7"/>
      <c r="I3" s="7"/>
      <c r="J3" s="7"/>
      <c r="K3" s="7"/>
      <c r="L3" s="7"/>
      <c r="M3" s="7"/>
      <c r="N3" s="7"/>
      <c r="O3" s="7"/>
      <c r="P3" s="7"/>
      <c r="Q3" s="7"/>
      <c r="R3" s="7"/>
      <c r="S3" s="7"/>
      <c r="T3" s="7"/>
      <c r="U3" s="7"/>
      <c r="V3" s="7"/>
      <c r="W3" s="7"/>
      <c r="X3" s="7"/>
      <c r="Y3" s="7"/>
      <c r="Z3" s="7"/>
      <c r="AA3" s="7"/>
      <c r="AB3" s="7"/>
      <c r="AC3" s="7"/>
      <c r="AD3" s="7"/>
      <c r="AE3" s="7"/>
      <c r="AF3" s="7"/>
      <c r="AG3" s="7"/>
    </row>
    <row r="4" spans="2:33" s="87" customFormat="1" ht="3.75" customHeight="1">
      <c r="B4" s="88"/>
      <c r="AG4" s="89"/>
    </row>
    <row r="5" spans="1:38" s="16" customFormat="1" ht="18" customHeight="1">
      <c r="A5" s="37"/>
      <c r="B5" s="38"/>
      <c r="C5" s="15">
        <v>1971</v>
      </c>
      <c r="D5" s="11"/>
      <c r="E5" s="80"/>
      <c r="F5" s="11">
        <v>1975</v>
      </c>
      <c r="G5" s="11"/>
      <c r="H5" s="80"/>
      <c r="I5" s="11">
        <v>1979</v>
      </c>
      <c r="J5" s="11"/>
      <c r="K5" s="80"/>
      <c r="L5" s="11">
        <v>1983</v>
      </c>
      <c r="M5" s="11"/>
      <c r="N5" s="80"/>
      <c r="O5" s="11">
        <v>1987</v>
      </c>
      <c r="P5" s="11"/>
      <c r="Q5" s="80"/>
      <c r="R5" s="11">
        <v>1991</v>
      </c>
      <c r="S5" s="11"/>
      <c r="T5" s="80"/>
      <c r="U5" s="11">
        <v>1995</v>
      </c>
      <c r="V5" s="11"/>
      <c r="W5" s="80"/>
      <c r="X5" s="11">
        <v>1999</v>
      </c>
      <c r="Y5" s="11"/>
      <c r="Z5" s="80"/>
      <c r="AA5" s="11">
        <v>2003</v>
      </c>
      <c r="AB5" s="11"/>
      <c r="AC5" s="80"/>
      <c r="AD5" s="11">
        <v>2007</v>
      </c>
      <c r="AE5" s="11"/>
      <c r="AF5" s="11"/>
      <c r="AG5" s="15">
        <v>2011</v>
      </c>
      <c r="AH5" s="11"/>
      <c r="AI5" s="11"/>
      <c r="AJ5" s="15">
        <v>2015</v>
      </c>
      <c r="AK5" s="11"/>
      <c r="AL5" s="11"/>
    </row>
    <row r="6" spans="1:38" s="16" customFormat="1" ht="18" customHeight="1">
      <c r="A6" s="136"/>
      <c r="B6" s="191" t="s">
        <v>221</v>
      </c>
      <c r="C6" s="14" t="s">
        <v>1</v>
      </c>
      <c r="D6" s="14" t="s">
        <v>192</v>
      </c>
      <c r="E6" s="14" t="s">
        <v>196</v>
      </c>
      <c r="F6" s="80" t="s">
        <v>1</v>
      </c>
      <c r="G6" s="14" t="s">
        <v>192</v>
      </c>
      <c r="H6" s="14" t="s">
        <v>196</v>
      </c>
      <c r="I6" s="80" t="s">
        <v>1</v>
      </c>
      <c r="J6" s="14" t="s">
        <v>192</v>
      </c>
      <c r="K6" s="14" t="s">
        <v>196</v>
      </c>
      <c r="L6" s="80" t="s">
        <v>1</v>
      </c>
      <c r="M6" s="14" t="s">
        <v>192</v>
      </c>
      <c r="N6" s="14" t="s">
        <v>196</v>
      </c>
      <c r="O6" s="80" t="s">
        <v>1</v>
      </c>
      <c r="P6" s="14" t="s">
        <v>192</v>
      </c>
      <c r="Q6" s="14" t="s">
        <v>196</v>
      </c>
      <c r="R6" s="80" t="s">
        <v>1</v>
      </c>
      <c r="S6" s="14" t="s">
        <v>192</v>
      </c>
      <c r="T6" s="14" t="s">
        <v>196</v>
      </c>
      <c r="U6" s="80" t="s">
        <v>1</v>
      </c>
      <c r="V6" s="14" t="s">
        <v>192</v>
      </c>
      <c r="W6" s="14" t="s">
        <v>196</v>
      </c>
      <c r="X6" s="80" t="s">
        <v>1</v>
      </c>
      <c r="Y6" s="14" t="s">
        <v>192</v>
      </c>
      <c r="Z6" s="14" t="s">
        <v>196</v>
      </c>
      <c r="AA6" s="80" t="s">
        <v>1</v>
      </c>
      <c r="AB6" s="14" t="s">
        <v>192</v>
      </c>
      <c r="AC6" s="14" t="s">
        <v>196</v>
      </c>
      <c r="AD6" s="80" t="s">
        <v>1</v>
      </c>
      <c r="AE6" s="14" t="s">
        <v>192</v>
      </c>
      <c r="AF6" s="15" t="s">
        <v>196</v>
      </c>
      <c r="AG6" s="14" t="s">
        <v>1</v>
      </c>
      <c r="AH6" s="14" t="s">
        <v>192</v>
      </c>
      <c r="AI6" s="15" t="s">
        <v>196</v>
      </c>
      <c r="AJ6" s="14" t="s">
        <v>1</v>
      </c>
      <c r="AK6" s="14" t="s">
        <v>192</v>
      </c>
      <c r="AL6" s="15" t="s">
        <v>196</v>
      </c>
    </row>
    <row r="7" ht="6.75" customHeight="1"/>
    <row r="8" spans="1:38" s="2" customFormat="1" ht="13.5">
      <c r="A8" s="98">
        <v>1</v>
      </c>
      <c r="B8" s="21" t="s">
        <v>202</v>
      </c>
      <c r="C8" s="110">
        <v>3</v>
      </c>
      <c r="D8" s="110">
        <v>13</v>
      </c>
      <c r="E8" s="111">
        <f>IF(SUM(C8:D8)&gt;0,100/SUM(C8:D8)*C8,"")</f>
        <v>18.75</v>
      </c>
      <c r="F8" s="110">
        <v>2</v>
      </c>
      <c r="G8" s="110">
        <v>14</v>
      </c>
      <c r="H8" s="111">
        <f>IF(SUM(F8:G8)&gt;0,100/SUM(F8:G8)*F8,"")</f>
        <v>12.5</v>
      </c>
      <c r="I8" s="110">
        <v>3</v>
      </c>
      <c r="J8" s="110">
        <v>13</v>
      </c>
      <c r="K8" s="111">
        <f>IF(SUM(I8:J8)&gt;0,100/SUM(I8:J8)*I8,"")</f>
        <v>18.75</v>
      </c>
      <c r="L8" s="110">
        <v>3</v>
      </c>
      <c r="M8" s="110">
        <v>14</v>
      </c>
      <c r="N8" s="111">
        <f>IF(SUM(L8:M8)&gt;0,100/SUM(L8:M8)*L8,"")</f>
        <v>17.647058823529413</v>
      </c>
      <c r="O8" s="110">
        <v>2</v>
      </c>
      <c r="P8" s="110">
        <v>15</v>
      </c>
      <c r="Q8" s="111">
        <f>IF(SUM(O8:P8)&gt;0,100/SUM(O8:P8)*O8,"")</f>
        <v>11.764705882352942</v>
      </c>
      <c r="R8" s="110">
        <v>2</v>
      </c>
      <c r="S8" s="110">
        <v>15</v>
      </c>
      <c r="T8" s="111">
        <f>IF(SUM(R8:S8)&gt;0,100/SUM(R8:S8)*R8,"")</f>
        <v>11.764705882352942</v>
      </c>
      <c r="U8" s="110">
        <v>3</v>
      </c>
      <c r="V8" s="110">
        <v>14</v>
      </c>
      <c r="W8" s="111">
        <f>IF(SUM(U8:V8)&gt;0,100/SUM(U8:V8)*U8,"")</f>
        <v>17.647058823529413</v>
      </c>
      <c r="X8" s="110">
        <v>5</v>
      </c>
      <c r="Y8" s="110">
        <v>23</v>
      </c>
      <c r="Z8" s="111">
        <f>IF(SUM(X8:Y8)&gt;0,100/SUM(X8:Y8)*X8,"")</f>
        <v>17.857142857142858</v>
      </c>
      <c r="AA8" s="110">
        <v>6</v>
      </c>
      <c r="AB8" s="110">
        <v>20</v>
      </c>
      <c r="AC8" s="111">
        <f>IF(SUM(AA8:AB8)&gt;0,100/SUM(AA8:AB8)*AA8,"")</f>
        <v>23.076923076923077</v>
      </c>
      <c r="AD8" s="110">
        <v>8</v>
      </c>
      <c r="AE8" s="110">
        <v>17</v>
      </c>
      <c r="AF8" s="111">
        <f>IF(SUM(AD8:AE8)&gt;0,100/SUM(AD8:AE8)*AD8,"")</f>
        <v>32</v>
      </c>
      <c r="AG8" s="110">
        <v>11</v>
      </c>
      <c r="AH8" s="110">
        <v>43</v>
      </c>
      <c r="AI8" s="111">
        <f>IF(SUM(AG8:AH8)&gt;0,100/SUM(AG8:AH8)*AG8,"")</f>
        <v>20.37037037037037</v>
      </c>
      <c r="AJ8" s="110">
        <v>16</v>
      </c>
      <c r="AK8" s="110">
        <v>38</v>
      </c>
      <c r="AL8" s="111">
        <v>29.629629629629626</v>
      </c>
    </row>
    <row r="9" spans="1:38" s="2" customFormat="1" ht="13.5">
      <c r="A9" s="98">
        <v>2</v>
      </c>
      <c r="B9" s="21" t="s">
        <v>30</v>
      </c>
      <c r="C9" s="110">
        <v>2</v>
      </c>
      <c r="D9" s="110">
        <v>14</v>
      </c>
      <c r="E9" s="111">
        <f aca="true" t="shared" si="0" ref="E9:E26">IF(SUM(C9:D9)&gt;0,100/SUM(C9:D9)*C9,"")</f>
        <v>12.5</v>
      </c>
      <c r="F9" s="110">
        <v>3</v>
      </c>
      <c r="G9" s="110">
        <v>13</v>
      </c>
      <c r="H9" s="111">
        <f aca="true" t="shared" si="1" ref="H9:H26">IF(SUM(F9:G9)&gt;0,100/SUM(F9:G9)*F9,"")</f>
        <v>18.75</v>
      </c>
      <c r="I9" s="110">
        <v>2</v>
      </c>
      <c r="J9" s="110">
        <v>14</v>
      </c>
      <c r="K9" s="111">
        <f aca="true" t="shared" si="2" ref="K9:K26">IF(SUM(I9:J9)&gt;0,100/SUM(I9:J9)*I9,"")</f>
        <v>12.5</v>
      </c>
      <c r="L9" s="110">
        <v>3</v>
      </c>
      <c r="M9" s="110">
        <v>14</v>
      </c>
      <c r="N9" s="111">
        <f aca="true" t="shared" si="3" ref="N9:N26">IF(SUM(L9:M9)&gt;0,100/SUM(L9:M9)*L9,"")</f>
        <v>17.647058823529413</v>
      </c>
      <c r="O9" s="110">
        <v>4</v>
      </c>
      <c r="P9" s="110">
        <v>13</v>
      </c>
      <c r="Q9" s="111">
        <f aca="true" t="shared" si="4" ref="Q9:Q26">IF(SUM(O9:P9)&gt;0,100/SUM(O9:P9)*O9,"")</f>
        <v>23.529411764705884</v>
      </c>
      <c r="R9" s="110">
        <v>3</v>
      </c>
      <c r="S9" s="110">
        <v>14</v>
      </c>
      <c r="T9" s="111">
        <f aca="true" t="shared" si="5" ref="T9:T26">IF(SUM(R9:S9)&gt;0,100/SUM(R9:S9)*R9,"")</f>
        <v>17.647058823529413</v>
      </c>
      <c r="U9" s="110">
        <v>17</v>
      </c>
      <c r="V9" s="110">
        <v>17</v>
      </c>
      <c r="W9" s="111">
        <f aca="true" t="shared" si="6" ref="W9:W26">IF(SUM(U9:V9)&gt;0,100/SUM(U9:V9)*U9,"")</f>
        <v>50</v>
      </c>
      <c r="X9" s="110">
        <v>15</v>
      </c>
      <c r="Y9" s="110">
        <v>19</v>
      </c>
      <c r="Z9" s="111">
        <f aca="true" t="shared" si="7" ref="Z9:Z26">IF(SUM(X9:Y9)&gt;0,100/SUM(X9:Y9)*X9,"")</f>
        <v>44.117647058823536</v>
      </c>
      <c r="AA9" s="110">
        <v>5</v>
      </c>
      <c r="AB9" s="110">
        <v>13</v>
      </c>
      <c r="AC9" s="111">
        <f aca="true" t="shared" si="8" ref="AC9:AC26">IF(SUM(AA9:AB9)&gt;0,100/SUM(AA9:AB9)*AA9,"")</f>
        <v>27.77777777777778</v>
      </c>
      <c r="AD9" s="110">
        <v>10</v>
      </c>
      <c r="AE9" s="110">
        <v>26</v>
      </c>
      <c r="AF9" s="111">
        <f aca="true" t="shared" si="9" ref="AF9:AF26">IF(SUM(AD9:AE9)&gt;0,100/SUM(AD9:AE9)*AD9,"")</f>
        <v>27.77777777777778</v>
      </c>
      <c r="AG9" s="110">
        <v>8</v>
      </c>
      <c r="AH9" s="110">
        <v>22</v>
      </c>
      <c r="AI9" s="111">
        <f aca="true" t="shared" si="10" ref="AI9:AI26">IF(SUM(AG9:AH9)&gt;0,100/SUM(AG9:AH9)*AG9,"")</f>
        <v>26.666666666666668</v>
      </c>
      <c r="AJ9" s="110">
        <v>14</v>
      </c>
      <c r="AK9" s="110">
        <v>24</v>
      </c>
      <c r="AL9" s="111">
        <v>36.84210526315789</v>
      </c>
    </row>
    <row r="10" spans="1:38" s="2" customFormat="1" ht="13.5">
      <c r="A10" s="98">
        <v>3</v>
      </c>
      <c r="B10" s="21" t="s">
        <v>43</v>
      </c>
      <c r="C10" s="110">
        <v>5</v>
      </c>
      <c r="D10" s="110">
        <v>11</v>
      </c>
      <c r="E10" s="111">
        <f t="shared" si="0"/>
        <v>31.25</v>
      </c>
      <c r="F10" s="110">
        <v>3</v>
      </c>
      <c r="G10" s="110">
        <v>13</v>
      </c>
      <c r="H10" s="111">
        <f t="shared" si="1"/>
        <v>18.75</v>
      </c>
      <c r="I10" s="110">
        <v>3</v>
      </c>
      <c r="J10" s="110">
        <v>13</v>
      </c>
      <c r="K10" s="111">
        <f t="shared" si="2"/>
        <v>18.75</v>
      </c>
      <c r="L10" s="110">
        <v>6</v>
      </c>
      <c r="M10" s="110">
        <v>11</v>
      </c>
      <c r="N10" s="111">
        <f t="shared" si="3"/>
        <v>35.294117647058826</v>
      </c>
      <c r="O10" s="110">
        <v>4</v>
      </c>
      <c r="P10" s="110">
        <v>13</v>
      </c>
      <c r="Q10" s="111">
        <f t="shared" si="4"/>
        <v>23.529411764705884</v>
      </c>
      <c r="R10" s="110">
        <v>5</v>
      </c>
      <c r="S10" s="110">
        <v>12</v>
      </c>
      <c r="T10" s="111">
        <f t="shared" si="5"/>
        <v>29.411764705882355</v>
      </c>
      <c r="U10" s="110">
        <v>6</v>
      </c>
      <c r="V10" s="110">
        <v>11</v>
      </c>
      <c r="W10" s="111">
        <f t="shared" si="6"/>
        <v>35.294117647058826</v>
      </c>
      <c r="X10" s="110">
        <v>17</v>
      </c>
      <c r="Y10" s="110">
        <v>17</v>
      </c>
      <c r="Z10" s="111">
        <f t="shared" si="7"/>
        <v>50</v>
      </c>
      <c r="AA10" s="110">
        <v>9</v>
      </c>
      <c r="AB10" s="110">
        <v>9</v>
      </c>
      <c r="AC10" s="111">
        <f t="shared" si="8"/>
        <v>50</v>
      </c>
      <c r="AD10" s="110">
        <v>9</v>
      </c>
      <c r="AE10" s="110">
        <v>9</v>
      </c>
      <c r="AF10" s="111">
        <f t="shared" si="9"/>
        <v>50</v>
      </c>
      <c r="AG10" s="110">
        <v>16</v>
      </c>
      <c r="AH10" s="110">
        <v>17</v>
      </c>
      <c r="AI10" s="111">
        <f t="shared" si="10"/>
        <v>48.484848484848484</v>
      </c>
      <c r="AJ10" s="110">
        <v>18</v>
      </c>
      <c r="AK10" s="110">
        <v>18</v>
      </c>
      <c r="AL10" s="111">
        <v>50</v>
      </c>
    </row>
    <row r="11" spans="1:38" s="2" customFormat="1" ht="13.5">
      <c r="A11" s="98">
        <v>4</v>
      </c>
      <c r="B11" s="21" t="s">
        <v>31</v>
      </c>
      <c r="C11" s="110">
        <v>2</v>
      </c>
      <c r="D11" s="110">
        <v>14</v>
      </c>
      <c r="E11" s="111">
        <f t="shared" si="0"/>
        <v>12.5</v>
      </c>
      <c r="F11" s="110">
        <v>3</v>
      </c>
      <c r="G11" s="110">
        <v>13</v>
      </c>
      <c r="H11" s="111">
        <f t="shared" si="1"/>
        <v>18.75</v>
      </c>
      <c r="I11" s="110">
        <v>4</v>
      </c>
      <c r="J11" s="110">
        <v>12</v>
      </c>
      <c r="K11" s="111">
        <f t="shared" si="2"/>
        <v>25</v>
      </c>
      <c r="L11" s="110">
        <v>2</v>
      </c>
      <c r="M11" s="110">
        <v>15</v>
      </c>
      <c r="N11" s="111">
        <f t="shared" si="3"/>
        <v>11.764705882352942</v>
      </c>
      <c r="O11" s="110">
        <v>4</v>
      </c>
      <c r="P11" s="110">
        <v>13</v>
      </c>
      <c r="Q11" s="111">
        <f t="shared" si="4"/>
        <v>23.529411764705884</v>
      </c>
      <c r="R11" s="110">
        <v>4</v>
      </c>
      <c r="S11" s="110">
        <v>13</v>
      </c>
      <c r="T11" s="111">
        <f t="shared" si="5"/>
        <v>23.529411764705884</v>
      </c>
      <c r="U11" s="110">
        <v>4</v>
      </c>
      <c r="V11" s="110">
        <v>13</v>
      </c>
      <c r="W11" s="111">
        <f t="shared" si="6"/>
        <v>23.529411764705884</v>
      </c>
      <c r="X11" s="110">
        <v>5</v>
      </c>
      <c r="Y11" s="110">
        <v>12</v>
      </c>
      <c r="Z11" s="111">
        <f t="shared" si="7"/>
        <v>29.411764705882355</v>
      </c>
      <c r="AA11" s="110">
        <v>3</v>
      </c>
      <c r="AB11" s="110">
        <v>15</v>
      </c>
      <c r="AC11" s="111">
        <f t="shared" si="8"/>
        <v>16.666666666666664</v>
      </c>
      <c r="AD11" s="110">
        <v>2</v>
      </c>
      <c r="AE11" s="110">
        <v>16</v>
      </c>
      <c r="AF11" s="111">
        <f t="shared" si="9"/>
        <v>11.11111111111111</v>
      </c>
      <c r="AG11" s="110">
        <v>5</v>
      </c>
      <c r="AH11" s="110">
        <v>31</v>
      </c>
      <c r="AI11" s="111">
        <f t="shared" si="10"/>
        <v>13.88888888888889</v>
      </c>
      <c r="AJ11" s="110">
        <v>7</v>
      </c>
      <c r="AK11" s="110">
        <v>29</v>
      </c>
      <c r="AL11" s="111">
        <v>19.444444444444446</v>
      </c>
    </row>
    <row r="12" spans="1:38" s="2" customFormat="1" ht="13.5">
      <c r="A12" s="98">
        <v>5</v>
      </c>
      <c r="B12" s="21" t="s">
        <v>32</v>
      </c>
      <c r="C12" s="110">
        <v>3</v>
      </c>
      <c r="D12" s="110">
        <v>13</v>
      </c>
      <c r="E12" s="111">
        <f t="shared" si="0"/>
        <v>18.75</v>
      </c>
      <c r="F12" s="110">
        <v>3</v>
      </c>
      <c r="G12" s="110">
        <v>13</v>
      </c>
      <c r="H12" s="111">
        <f t="shared" si="1"/>
        <v>18.75</v>
      </c>
      <c r="I12" s="110">
        <v>4</v>
      </c>
      <c r="J12" s="110">
        <v>12</v>
      </c>
      <c r="K12" s="111">
        <f t="shared" si="2"/>
        <v>25</v>
      </c>
      <c r="L12" s="110">
        <v>4</v>
      </c>
      <c r="M12" s="110">
        <v>13</v>
      </c>
      <c r="N12" s="111">
        <f t="shared" si="3"/>
        <v>23.529411764705884</v>
      </c>
      <c r="O12" s="110">
        <v>4</v>
      </c>
      <c r="P12" s="110">
        <v>13</v>
      </c>
      <c r="Q12" s="111">
        <f t="shared" si="4"/>
        <v>23.529411764705884</v>
      </c>
      <c r="R12" s="110">
        <v>5</v>
      </c>
      <c r="S12" s="110">
        <v>12</v>
      </c>
      <c r="T12" s="111">
        <f t="shared" si="5"/>
        <v>29.411764705882355</v>
      </c>
      <c r="U12" s="110">
        <v>6</v>
      </c>
      <c r="V12" s="110">
        <v>11</v>
      </c>
      <c r="W12" s="111">
        <f t="shared" si="6"/>
        <v>35.294117647058826</v>
      </c>
      <c r="X12" s="110">
        <v>6</v>
      </c>
      <c r="Y12" s="110">
        <v>11</v>
      </c>
      <c r="Z12" s="111">
        <f t="shared" si="7"/>
        <v>35.294117647058826</v>
      </c>
      <c r="AA12" s="110">
        <v>4</v>
      </c>
      <c r="AB12" s="110">
        <v>23</v>
      </c>
      <c r="AC12" s="111">
        <f t="shared" si="8"/>
        <v>14.814814814814815</v>
      </c>
      <c r="AD12" s="110">
        <v>3</v>
      </c>
      <c r="AE12" s="110">
        <v>15</v>
      </c>
      <c r="AF12" s="111">
        <f t="shared" si="9"/>
        <v>16.666666666666664</v>
      </c>
      <c r="AG12" s="110">
        <v>6</v>
      </c>
      <c r="AH12" s="110">
        <v>12</v>
      </c>
      <c r="AI12" s="111">
        <f t="shared" si="10"/>
        <v>33.33333333333333</v>
      </c>
      <c r="AJ12" s="110"/>
      <c r="AK12" s="110"/>
      <c r="AL12" s="111"/>
    </row>
    <row r="13" spans="1:38" s="2" customFormat="1" ht="13.5">
      <c r="A13" s="98">
        <v>6</v>
      </c>
      <c r="B13" s="21" t="s">
        <v>33</v>
      </c>
      <c r="C13" s="110">
        <v>3</v>
      </c>
      <c r="D13" s="110">
        <v>13</v>
      </c>
      <c r="E13" s="111">
        <f t="shared" si="0"/>
        <v>18.75</v>
      </c>
      <c r="F13" s="110">
        <v>1</v>
      </c>
      <c r="G13" s="110">
        <v>7</v>
      </c>
      <c r="H13" s="111">
        <f t="shared" si="1"/>
        <v>12.5</v>
      </c>
      <c r="I13" s="110">
        <v>1</v>
      </c>
      <c r="J13" s="110">
        <v>5</v>
      </c>
      <c r="K13" s="111">
        <f t="shared" si="2"/>
        <v>16.666666666666668</v>
      </c>
      <c r="L13" s="110"/>
      <c r="M13" s="110"/>
      <c r="N13" s="111">
        <f t="shared" si="3"/>
      </c>
      <c r="O13" s="110"/>
      <c r="P13" s="110"/>
      <c r="Q13" s="111">
        <f t="shared" si="4"/>
      </c>
      <c r="R13" s="110">
        <v>2</v>
      </c>
      <c r="S13" s="110">
        <v>10</v>
      </c>
      <c r="T13" s="111">
        <f t="shared" si="5"/>
        <v>16.666666666666668</v>
      </c>
      <c r="U13" s="110"/>
      <c r="V13" s="110"/>
      <c r="W13" s="111">
        <f t="shared" si="6"/>
      </c>
      <c r="X13" s="110"/>
      <c r="Y13" s="110"/>
      <c r="Z13" s="111">
        <f t="shared" si="7"/>
      </c>
      <c r="AA13" s="110"/>
      <c r="AB13" s="110"/>
      <c r="AC13" s="111">
        <f t="shared" si="8"/>
      </c>
      <c r="AD13" s="110"/>
      <c r="AE13" s="110"/>
      <c r="AF13" s="111">
        <f t="shared" si="9"/>
      </c>
      <c r="AG13" s="110"/>
      <c r="AH13" s="110"/>
      <c r="AI13" s="111">
        <f t="shared" si="10"/>
      </c>
      <c r="AJ13" s="110"/>
      <c r="AK13" s="110"/>
      <c r="AL13" s="111"/>
    </row>
    <row r="14" spans="1:38" s="2" customFormat="1" ht="13.5">
      <c r="A14" s="98">
        <v>7</v>
      </c>
      <c r="B14" s="21" t="s">
        <v>34</v>
      </c>
      <c r="C14" s="110"/>
      <c r="D14" s="110"/>
      <c r="E14" s="111">
        <f t="shared" si="0"/>
      </c>
      <c r="F14" s="110"/>
      <c r="G14" s="110"/>
      <c r="H14" s="111">
        <f t="shared" si="1"/>
      </c>
      <c r="I14" s="110"/>
      <c r="J14" s="110"/>
      <c r="K14" s="111">
        <f t="shared" si="2"/>
      </c>
      <c r="L14" s="110"/>
      <c r="M14" s="110"/>
      <c r="N14" s="111">
        <f t="shared" si="3"/>
      </c>
      <c r="O14" s="110"/>
      <c r="P14" s="110"/>
      <c r="Q14" s="111">
        <f t="shared" si="4"/>
      </c>
      <c r="R14" s="110"/>
      <c r="S14" s="110"/>
      <c r="T14" s="111">
        <f t="shared" si="5"/>
      </c>
      <c r="U14" s="110"/>
      <c r="V14" s="110"/>
      <c r="W14" s="111">
        <f t="shared" si="6"/>
      </c>
      <c r="X14" s="110"/>
      <c r="Y14" s="110"/>
      <c r="Z14" s="111">
        <f t="shared" si="7"/>
      </c>
      <c r="AA14" s="110">
        <v>4</v>
      </c>
      <c r="AB14" s="110">
        <v>5</v>
      </c>
      <c r="AC14" s="111">
        <f t="shared" si="8"/>
        <v>44.44444444444444</v>
      </c>
      <c r="AD14" s="110">
        <v>7</v>
      </c>
      <c r="AE14" s="110">
        <v>4</v>
      </c>
      <c r="AF14" s="111">
        <f t="shared" si="9"/>
        <v>63.63636363636364</v>
      </c>
      <c r="AG14" s="110">
        <v>7</v>
      </c>
      <c r="AH14" s="110">
        <v>11</v>
      </c>
      <c r="AI14" s="111">
        <f t="shared" si="10"/>
        <v>38.888888888888886</v>
      </c>
      <c r="AJ14" s="110">
        <v>5</v>
      </c>
      <c r="AK14" s="110">
        <v>8</v>
      </c>
      <c r="AL14" s="111">
        <v>38.46153846153847</v>
      </c>
    </row>
    <row r="15" spans="1:38" s="2" customFormat="1" ht="13.5">
      <c r="A15" s="98"/>
      <c r="B15" s="21" t="s">
        <v>198</v>
      </c>
      <c r="C15" s="110"/>
      <c r="D15" s="110"/>
      <c r="E15" s="111"/>
      <c r="F15" s="110"/>
      <c r="G15" s="110"/>
      <c r="H15" s="111"/>
      <c r="I15" s="110"/>
      <c r="J15" s="110"/>
      <c r="K15" s="111"/>
      <c r="L15" s="110"/>
      <c r="M15" s="110"/>
      <c r="N15" s="111"/>
      <c r="O15" s="110"/>
      <c r="P15" s="110"/>
      <c r="Q15" s="111"/>
      <c r="R15" s="110"/>
      <c r="S15" s="110"/>
      <c r="T15" s="111"/>
      <c r="U15" s="110"/>
      <c r="V15" s="110"/>
      <c r="W15" s="111"/>
      <c r="X15" s="110"/>
      <c r="Y15" s="110"/>
      <c r="Z15" s="111"/>
      <c r="AA15" s="110"/>
      <c r="AB15" s="110"/>
      <c r="AC15" s="111"/>
      <c r="AD15" s="110"/>
      <c r="AE15" s="110"/>
      <c r="AF15" s="111"/>
      <c r="AG15" s="110">
        <v>7</v>
      </c>
      <c r="AH15" s="110">
        <v>11</v>
      </c>
      <c r="AI15" s="111">
        <f t="shared" si="10"/>
        <v>38.888888888888886</v>
      </c>
      <c r="AJ15" s="110">
        <v>7</v>
      </c>
      <c r="AK15" s="110">
        <v>11</v>
      </c>
      <c r="AL15" s="111">
        <v>38.88888888888889</v>
      </c>
    </row>
    <row r="16" spans="1:38" s="2" customFormat="1" ht="13.5">
      <c r="A16" s="98"/>
      <c r="B16" s="21" t="s">
        <v>159</v>
      </c>
      <c r="C16" s="110"/>
      <c r="D16" s="110"/>
      <c r="E16" s="111"/>
      <c r="F16" s="110"/>
      <c r="G16" s="110"/>
      <c r="H16" s="111"/>
      <c r="I16" s="110"/>
      <c r="J16" s="110"/>
      <c r="K16" s="111"/>
      <c r="L16" s="110"/>
      <c r="M16" s="110"/>
      <c r="N16" s="111"/>
      <c r="O16" s="110"/>
      <c r="P16" s="110"/>
      <c r="Q16" s="111"/>
      <c r="R16" s="110"/>
      <c r="S16" s="110"/>
      <c r="T16" s="111"/>
      <c r="U16" s="110"/>
      <c r="V16" s="110"/>
      <c r="W16" s="111"/>
      <c r="X16" s="110"/>
      <c r="Y16" s="110"/>
      <c r="Z16" s="111"/>
      <c r="AA16" s="110"/>
      <c r="AB16" s="110"/>
      <c r="AC16" s="111"/>
      <c r="AD16" s="110"/>
      <c r="AE16" s="110"/>
      <c r="AF16" s="111"/>
      <c r="AG16" s="110">
        <v>1</v>
      </c>
      <c r="AH16" s="110">
        <v>8</v>
      </c>
      <c r="AI16" s="111">
        <f t="shared" si="10"/>
        <v>11.11111111111111</v>
      </c>
      <c r="AJ16" s="110">
        <v>6</v>
      </c>
      <c r="AK16" s="110">
        <v>12</v>
      </c>
      <c r="AL16" s="111">
        <v>33.33333333333333</v>
      </c>
    </row>
    <row r="17" spans="1:38" s="2" customFormat="1" ht="13.5">
      <c r="A17" s="98">
        <v>9</v>
      </c>
      <c r="B17" s="21" t="s">
        <v>35</v>
      </c>
      <c r="C17" s="110">
        <v>3</v>
      </c>
      <c r="D17" s="110">
        <v>13</v>
      </c>
      <c r="E17" s="111">
        <f t="shared" si="0"/>
        <v>18.75</v>
      </c>
      <c r="F17" s="110">
        <v>3</v>
      </c>
      <c r="G17" s="110">
        <v>13</v>
      </c>
      <c r="H17" s="111">
        <f t="shared" si="1"/>
        <v>18.75</v>
      </c>
      <c r="I17" s="110">
        <v>6</v>
      </c>
      <c r="J17" s="110">
        <v>10</v>
      </c>
      <c r="K17" s="111">
        <f t="shared" si="2"/>
        <v>37.5</v>
      </c>
      <c r="L17" s="110">
        <v>6</v>
      </c>
      <c r="M17" s="110">
        <v>11</v>
      </c>
      <c r="N17" s="111">
        <f t="shared" si="3"/>
        <v>35.294117647058826</v>
      </c>
      <c r="O17" s="110">
        <v>8</v>
      </c>
      <c r="P17" s="110">
        <v>9</v>
      </c>
      <c r="Q17" s="111">
        <f t="shared" si="4"/>
        <v>47.05882352941177</v>
      </c>
      <c r="R17" s="110">
        <v>9</v>
      </c>
      <c r="S17" s="110">
        <v>8</v>
      </c>
      <c r="T17" s="111">
        <f t="shared" si="5"/>
        <v>52.94117647058824</v>
      </c>
      <c r="U17" s="110">
        <v>9</v>
      </c>
      <c r="V17" s="110">
        <v>8</v>
      </c>
      <c r="W17" s="111">
        <f t="shared" si="6"/>
        <v>52.94117647058824</v>
      </c>
      <c r="X17" s="110">
        <v>8</v>
      </c>
      <c r="Y17" s="110">
        <v>9</v>
      </c>
      <c r="Z17" s="111">
        <f t="shared" si="7"/>
        <v>47.05882352941177</v>
      </c>
      <c r="AA17" s="110">
        <v>9</v>
      </c>
      <c r="AB17" s="110">
        <v>9</v>
      </c>
      <c r="AC17" s="111">
        <f t="shared" si="8"/>
        <v>50</v>
      </c>
      <c r="AD17" s="110">
        <v>8</v>
      </c>
      <c r="AE17" s="110">
        <v>10</v>
      </c>
      <c r="AF17" s="111">
        <f t="shared" si="9"/>
        <v>44.44444444444444</v>
      </c>
      <c r="AG17" s="110">
        <v>7</v>
      </c>
      <c r="AH17" s="110">
        <v>11</v>
      </c>
      <c r="AI17" s="111">
        <f t="shared" si="10"/>
        <v>38.888888888888886</v>
      </c>
      <c r="AJ17" s="110"/>
      <c r="AK17" s="110"/>
      <c r="AL17" s="111"/>
    </row>
    <row r="18" spans="1:38" s="2" customFormat="1" ht="13.5">
      <c r="A18" s="98">
        <v>9.1</v>
      </c>
      <c r="B18" s="21" t="s">
        <v>27</v>
      </c>
      <c r="C18" s="110"/>
      <c r="D18" s="110"/>
      <c r="E18" s="111">
        <f t="shared" si="0"/>
      </c>
      <c r="F18" s="110"/>
      <c r="G18" s="110"/>
      <c r="H18" s="111">
        <f t="shared" si="1"/>
      </c>
      <c r="I18" s="110"/>
      <c r="J18" s="110"/>
      <c r="K18" s="111">
        <f t="shared" si="2"/>
      </c>
      <c r="L18" s="110"/>
      <c r="M18" s="110"/>
      <c r="N18" s="111">
        <f t="shared" si="3"/>
      </c>
      <c r="O18" s="110"/>
      <c r="P18" s="110"/>
      <c r="Q18" s="111">
        <f t="shared" si="4"/>
      </c>
      <c r="R18" s="110"/>
      <c r="S18" s="110"/>
      <c r="T18" s="111">
        <f t="shared" si="5"/>
      </c>
      <c r="U18" s="110">
        <v>7</v>
      </c>
      <c r="V18" s="110">
        <v>8</v>
      </c>
      <c r="W18" s="111">
        <f t="shared" si="6"/>
        <v>46.66666666666667</v>
      </c>
      <c r="X18" s="110">
        <v>6</v>
      </c>
      <c r="Y18" s="110">
        <v>11</v>
      </c>
      <c r="Z18" s="111">
        <f t="shared" si="7"/>
        <v>35.294117647058826</v>
      </c>
      <c r="AA18" s="110">
        <v>9</v>
      </c>
      <c r="AB18" s="110">
        <v>9</v>
      </c>
      <c r="AC18" s="111">
        <f t="shared" si="8"/>
        <v>50</v>
      </c>
      <c r="AD18" s="110">
        <v>10</v>
      </c>
      <c r="AE18" s="110">
        <v>8</v>
      </c>
      <c r="AF18" s="111">
        <f t="shared" si="9"/>
        <v>55.55555555555556</v>
      </c>
      <c r="AG18" s="110">
        <v>11</v>
      </c>
      <c r="AH18" s="110">
        <v>7</v>
      </c>
      <c r="AI18" s="111">
        <f t="shared" si="10"/>
        <v>61.11111111111111</v>
      </c>
      <c r="AJ18" s="110">
        <v>9</v>
      </c>
      <c r="AK18" s="110">
        <v>9</v>
      </c>
      <c r="AL18" s="111">
        <v>50</v>
      </c>
    </row>
    <row r="19" spans="1:38" s="2" customFormat="1" ht="13.5">
      <c r="A19" s="98">
        <v>12</v>
      </c>
      <c r="B19" s="21" t="s">
        <v>36</v>
      </c>
      <c r="C19" s="110"/>
      <c r="D19" s="110"/>
      <c r="E19" s="111">
        <f t="shared" si="0"/>
      </c>
      <c r="F19" s="110"/>
      <c r="G19" s="110"/>
      <c r="H19" s="111">
        <f t="shared" si="1"/>
      </c>
      <c r="I19" s="110"/>
      <c r="J19" s="110"/>
      <c r="K19" s="111">
        <f t="shared" si="2"/>
      </c>
      <c r="L19" s="110">
        <v>7</v>
      </c>
      <c r="M19" s="110">
        <v>10</v>
      </c>
      <c r="N19" s="111">
        <f t="shared" si="3"/>
        <v>41.1764705882353</v>
      </c>
      <c r="O19" s="110">
        <v>9</v>
      </c>
      <c r="P19" s="110">
        <v>8</v>
      </c>
      <c r="Q19" s="111">
        <f t="shared" si="4"/>
        <v>52.94117647058824</v>
      </c>
      <c r="R19" s="110">
        <v>8</v>
      </c>
      <c r="S19" s="110">
        <v>9</v>
      </c>
      <c r="T19" s="111">
        <f t="shared" si="5"/>
        <v>47.05882352941177</v>
      </c>
      <c r="U19" s="110">
        <v>8</v>
      </c>
      <c r="V19" s="110">
        <v>9</v>
      </c>
      <c r="W19" s="111">
        <f t="shared" si="6"/>
        <v>47.05882352941177</v>
      </c>
      <c r="X19" s="110"/>
      <c r="Y19" s="110"/>
      <c r="Z19" s="111">
        <f t="shared" si="7"/>
      </c>
      <c r="AA19" s="110"/>
      <c r="AB19" s="110"/>
      <c r="AC19" s="111">
        <f t="shared" si="8"/>
      </c>
      <c r="AD19" s="110"/>
      <c r="AE19" s="110"/>
      <c r="AF19" s="111">
        <f t="shared" si="9"/>
      </c>
      <c r="AG19" s="110"/>
      <c r="AH19" s="110"/>
      <c r="AI19" s="111">
        <f t="shared" si="10"/>
      </c>
      <c r="AJ19" s="110"/>
      <c r="AK19" s="110"/>
      <c r="AL19" s="111"/>
    </row>
    <row r="20" spans="1:38" s="2" customFormat="1" ht="13.5">
      <c r="A20" s="98">
        <v>13</v>
      </c>
      <c r="B20" s="21" t="s">
        <v>37</v>
      </c>
      <c r="C20" s="110"/>
      <c r="D20" s="110"/>
      <c r="E20" s="111">
        <f t="shared" si="0"/>
      </c>
      <c r="F20" s="110">
        <v>2</v>
      </c>
      <c r="G20" s="110">
        <v>6</v>
      </c>
      <c r="H20" s="111">
        <f t="shared" si="1"/>
        <v>25</v>
      </c>
      <c r="I20" s="110">
        <v>6</v>
      </c>
      <c r="J20" s="110">
        <v>10</v>
      </c>
      <c r="K20" s="111">
        <f t="shared" si="2"/>
        <v>37.5</v>
      </c>
      <c r="L20" s="110">
        <v>8</v>
      </c>
      <c r="M20" s="110">
        <v>9</v>
      </c>
      <c r="N20" s="111">
        <f t="shared" si="3"/>
        <v>47.05882352941177</v>
      </c>
      <c r="O20" s="110">
        <v>8</v>
      </c>
      <c r="P20" s="110">
        <v>9</v>
      </c>
      <c r="Q20" s="111">
        <f t="shared" si="4"/>
        <v>47.05882352941177</v>
      </c>
      <c r="R20" s="110">
        <v>7</v>
      </c>
      <c r="S20" s="110">
        <v>10</v>
      </c>
      <c r="T20" s="111">
        <f t="shared" si="5"/>
        <v>41.1764705882353</v>
      </c>
      <c r="U20" s="110">
        <v>10</v>
      </c>
      <c r="V20" s="110">
        <v>7</v>
      </c>
      <c r="W20" s="111">
        <f t="shared" si="6"/>
        <v>58.82352941176471</v>
      </c>
      <c r="X20" s="110">
        <v>17</v>
      </c>
      <c r="Y20" s="110">
        <v>17</v>
      </c>
      <c r="Z20" s="111">
        <f t="shared" si="7"/>
        <v>50</v>
      </c>
      <c r="AA20" s="110">
        <v>9</v>
      </c>
      <c r="AB20" s="110">
        <v>9</v>
      </c>
      <c r="AC20" s="111">
        <f t="shared" si="8"/>
        <v>50</v>
      </c>
      <c r="AD20" s="110">
        <v>9</v>
      </c>
      <c r="AE20" s="110">
        <v>8</v>
      </c>
      <c r="AF20" s="111">
        <f t="shared" si="9"/>
        <v>52.94117647058824</v>
      </c>
      <c r="AG20" s="110">
        <v>19</v>
      </c>
      <c r="AH20" s="110">
        <v>17</v>
      </c>
      <c r="AI20" s="111">
        <f t="shared" si="10"/>
        <v>52.77777777777778</v>
      </c>
      <c r="AJ20" s="110">
        <v>19</v>
      </c>
      <c r="AK20" s="110">
        <v>17</v>
      </c>
      <c r="AL20" s="111">
        <v>52.77777777777778</v>
      </c>
    </row>
    <row r="21" spans="1:38" s="2" customFormat="1" ht="13.5">
      <c r="A21" s="98">
        <v>14</v>
      </c>
      <c r="B21" s="21" t="s">
        <v>38</v>
      </c>
      <c r="C21" s="110"/>
      <c r="D21" s="110">
        <v>4</v>
      </c>
      <c r="E21" s="111">
        <f t="shared" si="0"/>
        <v>0</v>
      </c>
      <c r="F21" s="110">
        <v>1</v>
      </c>
      <c r="G21" s="110">
        <v>5</v>
      </c>
      <c r="H21" s="111">
        <f t="shared" si="1"/>
        <v>16.666666666666668</v>
      </c>
      <c r="I21" s="110"/>
      <c r="J21" s="110"/>
      <c r="K21" s="111">
        <f t="shared" si="2"/>
      </c>
      <c r="L21" s="110"/>
      <c r="M21" s="110"/>
      <c r="N21" s="111">
        <f t="shared" si="3"/>
      </c>
      <c r="O21" s="110"/>
      <c r="P21" s="110"/>
      <c r="Q21" s="111">
        <f t="shared" si="4"/>
      </c>
      <c r="R21" s="110"/>
      <c r="S21" s="110"/>
      <c r="T21" s="111">
        <f t="shared" si="5"/>
      </c>
      <c r="U21" s="110"/>
      <c r="V21" s="110"/>
      <c r="W21" s="111">
        <f t="shared" si="6"/>
      </c>
      <c r="X21" s="110"/>
      <c r="Y21" s="110"/>
      <c r="Z21" s="111">
        <f t="shared" si="7"/>
      </c>
      <c r="AA21" s="110"/>
      <c r="AB21" s="110"/>
      <c r="AC21" s="111">
        <f t="shared" si="8"/>
      </c>
      <c r="AD21" s="110"/>
      <c r="AE21" s="110"/>
      <c r="AF21" s="111">
        <f t="shared" si="9"/>
      </c>
      <c r="AG21" s="110"/>
      <c r="AH21" s="110"/>
      <c r="AI21" s="111">
        <f t="shared" si="10"/>
      </c>
      <c r="AJ21" s="110"/>
      <c r="AK21" s="110"/>
      <c r="AL21" s="111"/>
    </row>
    <row r="22" spans="1:38" s="2" customFormat="1" ht="13.5">
      <c r="A22" s="98">
        <v>15</v>
      </c>
      <c r="B22" s="21" t="s">
        <v>39</v>
      </c>
      <c r="C22" s="110">
        <v>2</v>
      </c>
      <c r="D22" s="110">
        <v>2</v>
      </c>
      <c r="E22" s="111">
        <f t="shared" si="0"/>
        <v>50</v>
      </c>
      <c r="F22" s="110">
        <v>1</v>
      </c>
      <c r="G22" s="110">
        <v>6</v>
      </c>
      <c r="H22" s="111">
        <f t="shared" si="1"/>
        <v>14.285714285714286</v>
      </c>
      <c r="I22" s="110"/>
      <c r="J22" s="110"/>
      <c r="K22" s="111">
        <f t="shared" si="2"/>
      </c>
      <c r="L22" s="110">
        <v>3</v>
      </c>
      <c r="M22" s="110">
        <v>5</v>
      </c>
      <c r="N22" s="111">
        <f t="shared" si="3"/>
        <v>37.5</v>
      </c>
      <c r="O22" s="110">
        <v>4</v>
      </c>
      <c r="P22" s="110">
        <v>13</v>
      </c>
      <c r="Q22" s="111">
        <f t="shared" si="4"/>
        <v>23.529411764705884</v>
      </c>
      <c r="R22" s="110">
        <v>1</v>
      </c>
      <c r="S22" s="110">
        <v>4</v>
      </c>
      <c r="T22" s="111">
        <f t="shared" si="5"/>
        <v>20</v>
      </c>
      <c r="U22" s="110">
        <v>3</v>
      </c>
      <c r="V22" s="110">
        <v>5</v>
      </c>
      <c r="W22" s="111">
        <f t="shared" si="6"/>
        <v>37.5</v>
      </c>
      <c r="X22" s="110">
        <v>5</v>
      </c>
      <c r="Y22" s="110">
        <v>6</v>
      </c>
      <c r="Z22" s="111">
        <f t="shared" si="7"/>
        <v>45.45454545454546</v>
      </c>
      <c r="AA22" s="110">
        <v>2</v>
      </c>
      <c r="AB22" s="110">
        <v>7</v>
      </c>
      <c r="AC22" s="111">
        <f t="shared" si="8"/>
        <v>22.22222222222222</v>
      </c>
      <c r="AD22" s="110">
        <v>3</v>
      </c>
      <c r="AE22" s="110">
        <v>6</v>
      </c>
      <c r="AF22" s="111">
        <f t="shared" si="9"/>
        <v>33.33333333333333</v>
      </c>
      <c r="AG22" s="110">
        <v>2</v>
      </c>
      <c r="AH22" s="110">
        <v>4</v>
      </c>
      <c r="AI22" s="111">
        <f t="shared" si="10"/>
        <v>33.333333333333336</v>
      </c>
      <c r="AJ22" s="110">
        <v>3</v>
      </c>
      <c r="AK22" s="110">
        <v>7</v>
      </c>
      <c r="AL22" s="111">
        <v>30</v>
      </c>
    </row>
    <row r="23" spans="1:38" s="2" customFormat="1" ht="13.5">
      <c r="A23" s="98">
        <v>16</v>
      </c>
      <c r="B23" s="21" t="s">
        <v>40</v>
      </c>
      <c r="C23" s="110"/>
      <c r="D23" s="110"/>
      <c r="E23" s="111">
        <f t="shared" si="0"/>
      </c>
      <c r="F23" s="110">
        <v>1</v>
      </c>
      <c r="G23" s="110">
        <v>7</v>
      </c>
      <c r="H23" s="111">
        <f t="shared" si="1"/>
        <v>12.5</v>
      </c>
      <c r="I23" s="110"/>
      <c r="J23" s="110"/>
      <c r="K23" s="111">
        <f t="shared" si="2"/>
      </c>
      <c r="L23" s="110"/>
      <c r="M23" s="110"/>
      <c r="N23" s="111">
        <f t="shared" si="3"/>
      </c>
      <c r="O23" s="110">
        <v>4</v>
      </c>
      <c r="P23" s="110">
        <v>3</v>
      </c>
      <c r="Q23" s="111">
        <f t="shared" si="4"/>
        <v>57.142857142857146</v>
      </c>
      <c r="R23" s="110"/>
      <c r="S23" s="110"/>
      <c r="T23" s="111">
        <f t="shared" si="5"/>
      </c>
      <c r="U23" s="110">
        <v>5</v>
      </c>
      <c r="V23" s="110">
        <v>12</v>
      </c>
      <c r="W23" s="111">
        <f t="shared" si="6"/>
        <v>29.411764705882355</v>
      </c>
      <c r="X23" s="110">
        <v>4</v>
      </c>
      <c r="Y23" s="110">
        <v>10</v>
      </c>
      <c r="Z23" s="111">
        <f t="shared" si="7"/>
        <v>28.571428571428573</v>
      </c>
      <c r="AA23" s="110">
        <v>3</v>
      </c>
      <c r="AB23" s="110">
        <v>15</v>
      </c>
      <c r="AC23" s="111">
        <f t="shared" si="8"/>
        <v>16.666666666666664</v>
      </c>
      <c r="AD23" s="110">
        <v>3</v>
      </c>
      <c r="AE23" s="110">
        <v>15</v>
      </c>
      <c r="AF23" s="111">
        <f t="shared" si="9"/>
        <v>16.666666666666664</v>
      </c>
      <c r="AG23" s="110">
        <v>5</v>
      </c>
      <c r="AH23" s="110">
        <v>13</v>
      </c>
      <c r="AI23" s="111">
        <f t="shared" si="10"/>
        <v>27.77777777777778</v>
      </c>
      <c r="AJ23" s="110">
        <v>2</v>
      </c>
      <c r="AK23" s="110">
        <v>9</v>
      </c>
      <c r="AL23" s="111">
        <v>18.181818181818183</v>
      </c>
    </row>
    <row r="24" spans="1:38" s="2" customFormat="1" ht="13.5">
      <c r="A24" s="98">
        <v>17</v>
      </c>
      <c r="B24" s="21" t="s">
        <v>41</v>
      </c>
      <c r="C24" s="110"/>
      <c r="D24" s="110"/>
      <c r="E24" s="111">
        <f t="shared" si="0"/>
      </c>
      <c r="F24" s="110"/>
      <c r="G24" s="110"/>
      <c r="H24" s="111">
        <f t="shared" si="1"/>
      </c>
      <c r="I24" s="110"/>
      <c r="J24" s="110"/>
      <c r="K24" s="111">
        <f t="shared" si="2"/>
      </c>
      <c r="L24" s="110"/>
      <c r="M24" s="110"/>
      <c r="N24" s="111">
        <f t="shared" si="3"/>
      </c>
      <c r="O24" s="110"/>
      <c r="P24" s="110"/>
      <c r="Q24" s="111">
        <f t="shared" si="4"/>
      </c>
      <c r="R24" s="110"/>
      <c r="S24" s="110">
        <v>1</v>
      </c>
      <c r="T24" s="111">
        <f t="shared" si="5"/>
        <v>0</v>
      </c>
      <c r="U24" s="110"/>
      <c r="V24" s="110"/>
      <c r="W24" s="111">
        <f t="shared" si="6"/>
      </c>
      <c r="X24" s="110"/>
      <c r="Y24" s="110"/>
      <c r="Z24" s="111">
        <f t="shared" si="7"/>
      </c>
      <c r="AA24" s="110"/>
      <c r="AB24" s="110"/>
      <c r="AC24" s="111">
        <f t="shared" si="8"/>
      </c>
      <c r="AD24" s="110"/>
      <c r="AE24" s="110"/>
      <c r="AF24" s="111">
        <f t="shared" si="9"/>
      </c>
      <c r="AG24" s="110"/>
      <c r="AH24" s="110"/>
      <c r="AI24" s="111">
        <f t="shared" si="10"/>
      </c>
      <c r="AJ24" s="110"/>
      <c r="AK24" s="110"/>
      <c r="AL24" s="111"/>
    </row>
    <row r="25" spans="1:38" s="2" customFormat="1" ht="13.5">
      <c r="A25" s="98"/>
      <c r="B25" s="21" t="s">
        <v>199</v>
      </c>
      <c r="C25" s="110"/>
      <c r="D25" s="110"/>
      <c r="E25" s="111"/>
      <c r="F25" s="110"/>
      <c r="G25" s="110"/>
      <c r="H25" s="111"/>
      <c r="I25" s="110"/>
      <c r="J25" s="110"/>
      <c r="K25" s="111"/>
      <c r="L25" s="110"/>
      <c r="M25" s="110"/>
      <c r="N25" s="111"/>
      <c r="O25" s="110"/>
      <c r="P25" s="110"/>
      <c r="Q25" s="111"/>
      <c r="R25" s="110"/>
      <c r="S25" s="110"/>
      <c r="T25" s="111"/>
      <c r="U25" s="110"/>
      <c r="V25" s="110"/>
      <c r="W25" s="111"/>
      <c r="X25" s="110"/>
      <c r="Y25" s="110"/>
      <c r="Z25" s="111"/>
      <c r="AA25" s="110"/>
      <c r="AB25" s="110"/>
      <c r="AC25" s="111"/>
      <c r="AD25" s="110"/>
      <c r="AE25" s="110"/>
      <c r="AF25" s="111"/>
      <c r="AG25" s="110">
        <v>3</v>
      </c>
      <c r="AH25" s="110">
        <v>10</v>
      </c>
      <c r="AI25" s="111">
        <f t="shared" si="10"/>
        <v>23.076923076923077</v>
      </c>
      <c r="AJ25" s="110"/>
      <c r="AK25" s="110"/>
      <c r="AL25" s="111"/>
    </row>
    <row r="26" spans="1:38" s="2" customFormat="1" ht="13.5">
      <c r="A26" s="98">
        <v>35</v>
      </c>
      <c r="B26" s="21" t="s">
        <v>42</v>
      </c>
      <c r="C26" s="110"/>
      <c r="D26" s="110"/>
      <c r="E26" s="111">
        <f t="shared" si="0"/>
      </c>
      <c r="F26" s="110">
        <v>5</v>
      </c>
      <c r="G26" s="110">
        <v>5</v>
      </c>
      <c r="H26" s="111">
        <f t="shared" si="1"/>
        <v>50</v>
      </c>
      <c r="I26" s="110">
        <v>6</v>
      </c>
      <c r="J26" s="110">
        <v>17</v>
      </c>
      <c r="K26" s="111">
        <f t="shared" si="2"/>
        <v>26.08695652173913</v>
      </c>
      <c r="L26" s="110">
        <v>10</v>
      </c>
      <c r="M26" s="110">
        <v>10</v>
      </c>
      <c r="N26" s="111">
        <f t="shared" si="3"/>
        <v>50</v>
      </c>
      <c r="O26" s="110">
        <v>1</v>
      </c>
      <c r="P26" s="110">
        <v>12</v>
      </c>
      <c r="Q26" s="111">
        <f t="shared" si="4"/>
        <v>7.6923076923076925</v>
      </c>
      <c r="R26" s="110">
        <v>9</v>
      </c>
      <c r="S26" s="110">
        <v>12</v>
      </c>
      <c r="T26" s="111">
        <f t="shared" si="5"/>
        <v>42.857142857142854</v>
      </c>
      <c r="U26" s="110">
        <v>8</v>
      </c>
      <c r="V26" s="110">
        <v>15</v>
      </c>
      <c r="W26" s="111">
        <f t="shared" si="6"/>
        <v>34.78260869565217</v>
      </c>
      <c r="X26" s="110">
        <v>14</v>
      </c>
      <c r="Y26" s="110">
        <v>20</v>
      </c>
      <c r="Z26" s="111">
        <f t="shared" si="7"/>
        <v>41.1764705882353</v>
      </c>
      <c r="AA26" s="110">
        <v>2</v>
      </c>
      <c r="AB26" s="110">
        <v>5</v>
      </c>
      <c r="AC26" s="111">
        <f t="shared" si="8"/>
        <v>28.571428571428573</v>
      </c>
      <c r="AD26" s="110">
        <v>6</v>
      </c>
      <c r="AE26" s="110">
        <v>12</v>
      </c>
      <c r="AF26" s="111">
        <f t="shared" si="9"/>
        <v>33.33333333333333</v>
      </c>
      <c r="AG26" s="110"/>
      <c r="AH26" s="110">
        <v>9</v>
      </c>
      <c r="AI26" s="111">
        <f t="shared" si="10"/>
        <v>0</v>
      </c>
      <c r="AJ26" s="110">
        <v>7</v>
      </c>
      <c r="AK26" s="110">
        <v>31</v>
      </c>
      <c r="AL26" s="111">
        <v>18.421052631578945</v>
      </c>
    </row>
    <row r="27" spans="2:35" s="2" customFormat="1" ht="6.75" customHeight="1">
      <c r="B27" s="21"/>
      <c r="C27" s="59"/>
      <c r="D27" s="59"/>
      <c r="E27" s="111"/>
      <c r="F27" s="59"/>
      <c r="G27" s="59"/>
      <c r="H27" s="111"/>
      <c r="I27" s="59"/>
      <c r="J27" s="59"/>
      <c r="K27" s="111"/>
      <c r="L27" s="59"/>
      <c r="M27" s="59"/>
      <c r="N27" s="111"/>
      <c r="O27" s="59"/>
      <c r="P27" s="59"/>
      <c r="Q27" s="111"/>
      <c r="R27" s="59"/>
      <c r="S27" s="59"/>
      <c r="T27" s="111"/>
      <c r="U27" s="59"/>
      <c r="V27" s="59"/>
      <c r="W27" s="111"/>
      <c r="X27" s="59"/>
      <c r="Y27" s="59"/>
      <c r="Z27" s="111"/>
      <c r="AA27" s="59"/>
      <c r="AB27" s="59"/>
      <c r="AC27" s="111"/>
      <c r="AD27" s="59"/>
      <c r="AE27" s="59"/>
      <c r="AF27" s="111"/>
      <c r="AG27" s="59"/>
      <c r="AH27" s="59"/>
      <c r="AI27" s="111"/>
    </row>
    <row r="28" spans="1:38" s="2" customFormat="1" ht="18" customHeight="1">
      <c r="A28" s="28"/>
      <c r="B28" s="28" t="s">
        <v>0</v>
      </c>
      <c r="C28" s="128">
        <v>23</v>
      </c>
      <c r="D28" s="128">
        <v>97</v>
      </c>
      <c r="E28" s="127">
        <f>IF(SUM(C28:D28)&gt;0,100/SUM(C28:D28)*C28,"")</f>
        <v>19.166666666666668</v>
      </c>
      <c r="F28" s="128">
        <v>28</v>
      </c>
      <c r="G28" s="128">
        <v>115</v>
      </c>
      <c r="H28" s="127">
        <f>IF(SUM(F28:G28)&gt;0,100/SUM(F28:G28)*F28,"")</f>
        <v>19.58041958041958</v>
      </c>
      <c r="I28" s="128">
        <v>35</v>
      </c>
      <c r="J28" s="128">
        <v>106</v>
      </c>
      <c r="K28" s="127">
        <f>IF(SUM(I28:J28)&gt;0,100/SUM(I28:J28)*I28,"")</f>
        <v>24.822695035460995</v>
      </c>
      <c r="L28" s="128">
        <v>52</v>
      </c>
      <c r="M28" s="128">
        <v>112</v>
      </c>
      <c r="N28" s="127">
        <f>IF(SUM(L28:M28)&gt;0,100/SUM(L28:M28)*L28,"")</f>
        <v>31.70731707317073</v>
      </c>
      <c r="O28" s="128">
        <v>52</v>
      </c>
      <c r="P28" s="128">
        <v>121</v>
      </c>
      <c r="Q28" s="127">
        <f>IF(SUM(O28:P28)&gt;0,100/SUM(O28:P28)*O28,"")</f>
        <v>30.057803468208096</v>
      </c>
      <c r="R28" s="128">
        <v>55</v>
      </c>
      <c r="S28" s="128">
        <v>120</v>
      </c>
      <c r="T28" s="127">
        <f>IF(SUM(R28:S28)&gt;0,100/SUM(R28:S28)*R28,"")</f>
        <v>31.428571428571427</v>
      </c>
      <c r="U28" s="128">
        <v>86</v>
      </c>
      <c r="V28" s="128">
        <v>130</v>
      </c>
      <c r="W28" s="127">
        <f>IF(SUM(U28:V28)&gt;0,100/SUM(U28:V28)*U28,"")</f>
        <v>39.81481481481482</v>
      </c>
      <c r="X28" s="128">
        <v>102</v>
      </c>
      <c r="Y28" s="128">
        <v>155</v>
      </c>
      <c r="Z28" s="127">
        <f>IF(SUM(X28:Y28)&gt;0,100/SUM(X28:Y28)*X28,"")</f>
        <v>39.688715953307394</v>
      </c>
      <c r="AA28" s="128">
        <v>65</v>
      </c>
      <c r="AB28" s="128">
        <v>139</v>
      </c>
      <c r="AC28" s="127">
        <f>IF(SUM(AA28:AB28)&gt;0,100/SUM(AA28:AB28)*AA28,"")</f>
        <v>31.862745098039213</v>
      </c>
      <c r="AD28" s="128">
        <v>78</v>
      </c>
      <c r="AE28" s="128">
        <v>146</v>
      </c>
      <c r="AF28" s="127">
        <f>IF(SUM(AD28:AE28)&gt;0,100/SUM(AD28:AE28)*AD28,"")</f>
        <v>34.82142857142858</v>
      </c>
      <c r="AG28" s="128">
        <v>108</v>
      </c>
      <c r="AH28" s="128">
        <v>226</v>
      </c>
      <c r="AI28" s="127">
        <f>IF(SUM(AG28:AH28)&gt;0,100/SUM(AG28:AH28)*AG28,"")</f>
        <v>32.33532934131736</v>
      </c>
      <c r="AJ28" s="127">
        <f>SUM(AJ8:AJ26)</f>
        <v>113</v>
      </c>
      <c r="AK28" s="127">
        <f>SUM(AK8:AK26)</f>
        <v>213</v>
      </c>
      <c r="AL28" s="127">
        <f>IF(SUM(AJ28:AK28)&gt;0,100/SUM(AJ28:AK28)*AJ28,"")</f>
        <v>34.66257668711656</v>
      </c>
    </row>
    <row r="30" spans="1:51" s="45" customFormat="1" ht="21.75" customHeight="1">
      <c r="A30" s="56"/>
      <c r="B30" s="56" t="s">
        <v>155</v>
      </c>
      <c r="AY30" s="56"/>
    </row>
    <row r="31" spans="1:51" s="45" customFormat="1" ht="12" customHeight="1">
      <c r="A31" s="56"/>
      <c r="B31" s="56" t="s">
        <v>127</v>
      </c>
      <c r="AY31" s="56"/>
    </row>
    <row r="32" spans="1:51" s="45" customFormat="1" ht="12" customHeight="1">
      <c r="A32" s="56"/>
      <c r="B32" s="153" t="s">
        <v>274</v>
      </c>
      <c r="AY32" s="56"/>
    </row>
    <row r="33" spans="1:51" s="45" customFormat="1" ht="12" customHeight="1">
      <c r="A33" s="56"/>
      <c r="B33" s="56" t="s">
        <v>128</v>
      </c>
      <c r="AY33" s="56"/>
    </row>
    <row r="34" s="81" customFormat="1" ht="11.25" customHeight="1"/>
  </sheetData>
  <sheetProtection/>
  <hyperlinks>
    <hyperlink ref="AJ1" location="Survol!A1" display="zurück zur Übersicht"/>
  </hyperlinks>
  <printOptions/>
  <pageMargins left="0.1968503937007874" right="0.1968503937007874" top="0.7086614173228347" bottom="0.5511811023622047" header="0.5118110236220472" footer="0.2362204724409449"/>
  <pageSetup horizontalDpi="600" verticalDpi="600" orientation="landscape" paperSize="9" scale="90" r:id="rId1"/>
</worksheet>
</file>

<file path=xl/worksheets/sheet7.xml><?xml version="1.0" encoding="utf-8"?>
<worksheet xmlns="http://schemas.openxmlformats.org/spreadsheetml/2006/main" xmlns:r="http://schemas.openxmlformats.org/officeDocument/2006/relationships">
  <dimension ref="A1:BH18"/>
  <sheetViews>
    <sheetView showGridLines="0" workbookViewId="0" topLeftCell="A1">
      <selection activeCell="A1" sqref="A1"/>
    </sheetView>
  </sheetViews>
  <sheetFormatPr defaultColWidth="12" defaultRowHeight="11.25"/>
  <cols>
    <col min="1" max="1" width="1.3359375" style="81" customWidth="1"/>
    <col min="2" max="2" width="7.83203125" style="81" customWidth="1"/>
    <col min="3" max="3" width="5.83203125" style="81" customWidth="1"/>
    <col min="4" max="25" width="6.16015625" style="81" customWidth="1"/>
    <col min="26" max="26" width="6.66015625" style="81" customWidth="1"/>
    <col min="27" max="16384" width="12" style="81" customWidth="1"/>
  </cols>
  <sheetData>
    <row r="1" spans="2:25" s="41" customFormat="1" ht="18">
      <c r="B1" s="65" t="str">
        <f>"Canton de "&amp;Survol!$C5</f>
        <v>Canton de Vaud</v>
      </c>
      <c r="C1" s="40"/>
      <c r="D1" s="40"/>
      <c r="E1" s="40"/>
      <c r="F1" s="40"/>
      <c r="G1" s="40"/>
      <c r="H1" s="40"/>
      <c r="I1" s="40"/>
      <c r="J1" s="40"/>
      <c r="K1" s="40"/>
      <c r="L1" s="40"/>
      <c r="M1" s="40"/>
      <c r="R1" s="42"/>
      <c r="S1" s="42"/>
      <c r="T1" s="42"/>
      <c r="W1" s="42"/>
      <c r="Y1" s="62" t="s">
        <v>188</v>
      </c>
    </row>
    <row r="2" spans="2:13" s="45" customFormat="1" ht="3.75" customHeight="1">
      <c r="B2" s="43"/>
      <c r="C2" s="44"/>
      <c r="D2" s="44"/>
      <c r="E2" s="44"/>
      <c r="F2" s="44"/>
      <c r="G2" s="44"/>
      <c r="H2" s="44"/>
      <c r="I2" s="44"/>
      <c r="J2" s="44"/>
      <c r="K2" s="44"/>
      <c r="L2" s="44"/>
      <c r="M2" s="41"/>
    </row>
    <row r="3" spans="2:23" s="48" customFormat="1" ht="13.5" customHeight="1">
      <c r="B3" s="78" t="s">
        <v>183</v>
      </c>
      <c r="C3" s="46"/>
      <c r="D3" s="46"/>
      <c r="E3" s="46"/>
      <c r="F3" s="46"/>
      <c r="G3" s="46"/>
      <c r="H3" s="46"/>
      <c r="I3" s="46"/>
      <c r="J3" s="46"/>
      <c r="K3" s="46"/>
      <c r="L3" s="47"/>
      <c r="M3" s="47"/>
      <c r="N3" s="47"/>
      <c r="O3" s="47"/>
      <c r="P3" s="47"/>
      <c r="Q3" s="47"/>
      <c r="R3" s="47"/>
      <c r="S3" s="47"/>
      <c r="T3" s="47"/>
      <c r="U3" s="47"/>
      <c r="V3" s="47"/>
      <c r="W3" s="47"/>
    </row>
    <row r="4" spans="2:23" s="45" customFormat="1" ht="3.75" customHeight="1">
      <c r="B4" s="49"/>
      <c r="R4" s="50"/>
      <c r="S4" s="50"/>
      <c r="T4" s="50"/>
      <c r="U4" s="50"/>
      <c r="W4" s="50"/>
    </row>
    <row r="5" spans="1:26" s="54" customFormat="1" ht="18" customHeight="1">
      <c r="A5" s="109"/>
      <c r="B5" s="131"/>
      <c r="C5" s="15">
        <v>1971</v>
      </c>
      <c r="D5" s="80"/>
      <c r="E5" s="11">
        <v>1975</v>
      </c>
      <c r="F5" s="11"/>
      <c r="G5" s="15">
        <v>1979</v>
      </c>
      <c r="H5" s="80"/>
      <c r="I5" s="15">
        <v>1983</v>
      </c>
      <c r="J5" s="80"/>
      <c r="K5" s="15">
        <v>1987</v>
      </c>
      <c r="L5" s="80"/>
      <c r="M5" s="15">
        <v>1991</v>
      </c>
      <c r="N5" s="80"/>
      <c r="O5" s="15">
        <v>1995</v>
      </c>
      <c r="P5" s="80"/>
      <c r="Q5" s="15">
        <v>1999</v>
      </c>
      <c r="R5" s="80"/>
      <c r="S5" s="15">
        <v>2003</v>
      </c>
      <c r="T5" s="80"/>
      <c r="U5" s="11">
        <v>2007</v>
      </c>
      <c r="V5" s="11"/>
      <c r="W5" s="15">
        <v>2011</v>
      </c>
      <c r="X5" s="11"/>
      <c r="Y5" s="15">
        <v>2015</v>
      </c>
      <c r="Z5" s="11"/>
    </row>
    <row r="6" spans="1:26" ht="12.75">
      <c r="A6" s="137"/>
      <c r="B6" s="75" t="s">
        <v>221</v>
      </c>
      <c r="C6" s="14" t="s">
        <v>1</v>
      </c>
      <c r="D6" s="14" t="s">
        <v>192</v>
      </c>
      <c r="E6" s="14" t="s">
        <v>1</v>
      </c>
      <c r="F6" s="14" t="s">
        <v>192</v>
      </c>
      <c r="G6" s="14" t="s">
        <v>1</v>
      </c>
      <c r="H6" s="14" t="s">
        <v>192</v>
      </c>
      <c r="I6" s="14" t="s">
        <v>1</v>
      </c>
      <c r="J6" s="14" t="s">
        <v>192</v>
      </c>
      <c r="K6" s="14" t="s">
        <v>1</v>
      </c>
      <c r="L6" s="14" t="s">
        <v>192</v>
      </c>
      <c r="M6" s="80" t="s">
        <v>1</v>
      </c>
      <c r="N6" s="14" t="s">
        <v>192</v>
      </c>
      <c r="O6" s="80" t="s">
        <v>1</v>
      </c>
      <c r="P6" s="14" t="s">
        <v>192</v>
      </c>
      <c r="Q6" s="80" t="s">
        <v>1</v>
      </c>
      <c r="R6" s="14" t="s">
        <v>192</v>
      </c>
      <c r="S6" s="80" t="s">
        <v>1</v>
      </c>
      <c r="T6" s="14" t="s">
        <v>192</v>
      </c>
      <c r="U6" s="80" t="s">
        <v>1</v>
      </c>
      <c r="V6" s="15" t="s">
        <v>192</v>
      </c>
      <c r="W6" s="14" t="s">
        <v>1</v>
      </c>
      <c r="X6" s="15" t="s">
        <v>192</v>
      </c>
      <c r="Y6" s="14" t="s">
        <v>1</v>
      </c>
      <c r="Z6" s="15" t="s">
        <v>192</v>
      </c>
    </row>
    <row r="7" spans="2:26" s="56" customFormat="1" ht="6.75" customHeight="1">
      <c r="B7" s="58"/>
      <c r="C7" s="110"/>
      <c r="D7" s="110"/>
      <c r="E7" s="110"/>
      <c r="F7" s="110"/>
      <c r="G7" s="110"/>
      <c r="H7" s="110"/>
      <c r="I7" s="110"/>
      <c r="J7" s="110"/>
      <c r="K7" s="110"/>
      <c r="L7" s="110"/>
      <c r="M7" s="110"/>
      <c r="N7" s="110"/>
      <c r="O7" s="110"/>
      <c r="P7" s="110"/>
      <c r="Q7" s="110"/>
      <c r="R7" s="110"/>
      <c r="S7" s="110"/>
      <c r="T7" s="110"/>
      <c r="U7" s="110"/>
      <c r="V7" s="110"/>
      <c r="W7" s="110"/>
      <c r="X7" s="110"/>
      <c r="Y7" s="110"/>
      <c r="Z7" s="110"/>
    </row>
    <row r="8" spans="1:26" s="41" customFormat="1" ht="13.5">
      <c r="A8" s="56">
        <v>1</v>
      </c>
      <c r="B8" s="58" t="s">
        <v>202</v>
      </c>
      <c r="C8" s="110"/>
      <c r="D8" s="110">
        <v>1</v>
      </c>
      <c r="E8" s="110"/>
      <c r="F8" s="110">
        <v>1</v>
      </c>
      <c r="G8" s="110"/>
      <c r="H8" s="110">
        <v>1</v>
      </c>
      <c r="I8" s="110"/>
      <c r="J8" s="110">
        <v>1</v>
      </c>
      <c r="K8" s="110"/>
      <c r="L8" s="110"/>
      <c r="M8" s="110"/>
      <c r="N8" s="110">
        <v>1</v>
      </c>
      <c r="O8" s="110"/>
      <c r="P8" s="110">
        <v>1</v>
      </c>
      <c r="Q8" s="110">
        <v>1</v>
      </c>
      <c r="R8" s="110"/>
      <c r="S8" s="110">
        <v>1</v>
      </c>
      <c r="T8" s="110"/>
      <c r="U8" s="110"/>
      <c r="V8" s="110"/>
      <c r="W8" s="110"/>
      <c r="X8" s="110"/>
      <c r="Y8" s="110"/>
      <c r="Z8" s="110">
        <v>1</v>
      </c>
    </row>
    <row r="9" spans="1:26" s="41" customFormat="1" ht="13.5">
      <c r="A9" s="56">
        <v>3</v>
      </c>
      <c r="B9" s="58" t="s">
        <v>43</v>
      </c>
      <c r="C9" s="110"/>
      <c r="D9" s="110"/>
      <c r="E9" s="110"/>
      <c r="F9" s="110">
        <v>1</v>
      </c>
      <c r="G9" s="110"/>
      <c r="H9" s="110"/>
      <c r="I9" s="110"/>
      <c r="J9" s="110"/>
      <c r="K9" s="110">
        <v>1</v>
      </c>
      <c r="L9" s="110"/>
      <c r="M9" s="110"/>
      <c r="N9" s="110"/>
      <c r="O9" s="110"/>
      <c r="P9" s="110"/>
      <c r="Q9" s="110"/>
      <c r="R9" s="110">
        <v>1</v>
      </c>
      <c r="S9" s="110"/>
      <c r="T9" s="110">
        <v>1</v>
      </c>
      <c r="U9" s="110">
        <v>1</v>
      </c>
      <c r="V9" s="110"/>
      <c r="W9" s="110">
        <v>1</v>
      </c>
      <c r="X9" s="110"/>
      <c r="Y9" s="110">
        <v>1</v>
      </c>
      <c r="Z9" s="110"/>
    </row>
    <row r="10" spans="1:26" s="41" customFormat="1" ht="13.5">
      <c r="A10" s="56">
        <v>5</v>
      </c>
      <c r="B10" s="58" t="s">
        <v>32</v>
      </c>
      <c r="C10" s="110"/>
      <c r="D10" s="110">
        <v>1</v>
      </c>
      <c r="E10" s="110"/>
      <c r="F10" s="110"/>
      <c r="G10" s="110"/>
      <c r="H10" s="110">
        <v>1</v>
      </c>
      <c r="I10" s="110"/>
      <c r="J10" s="110">
        <v>1</v>
      </c>
      <c r="K10" s="110"/>
      <c r="L10" s="110">
        <v>1</v>
      </c>
      <c r="M10" s="110"/>
      <c r="N10" s="110">
        <v>1</v>
      </c>
      <c r="O10" s="110"/>
      <c r="P10" s="110">
        <v>1</v>
      </c>
      <c r="Q10" s="110"/>
      <c r="R10" s="110"/>
      <c r="S10" s="110"/>
      <c r="T10" s="110"/>
      <c r="U10" s="110"/>
      <c r="V10" s="110"/>
      <c r="W10" s="110"/>
      <c r="X10" s="110"/>
      <c r="Y10" s="110"/>
      <c r="Z10" s="110"/>
    </row>
    <row r="11" spans="1:26" s="41" customFormat="1" ht="13.5">
      <c r="A11" s="56">
        <v>13</v>
      </c>
      <c r="B11" s="58" t="s">
        <v>37</v>
      </c>
      <c r="C11" s="110"/>
      <c r="D11" s="110"/>
      <c r="E11" s="110"/>
      <c r="F11" s="110"/>
      <c r="G11" s="110"/>
      <c r="H11" s="110"/>
      <c r="I11" s="110"/>
      <c r="J11" s="110"/>
      <c r="K11" s="110"/>
      <c r="L11" s="110"/>
      <c r="M11" s="110"/>
      <c r="N11" s="110"/>
      <c r="O11" s="110"/>
      <c r="P11" s="110"/>
      <c r="Q11" s="110"/>
      <c r="R11" s="110"/>
      <c r="S11" s="110"/>
      <c r="T11" s="110"/>
      <c r="U11" s="110"/>
      <c r="V11" s="110">
        <v>1</v>
      </c>
      <c r="W11" s="110"/>
      <c r="X11" s="110">
        <v>1</v>
      </c>
      <c r="Y11" s="110"/>
      <c r="Z11" s="110"/>
    </row>
    <row r="12" spans="3:26" ht="6.75" customHeight="1">
      <c r="C12" s="110"/>
      <c r="D12" s="110"/>
      <c r="E12" s="110"/>
      <c r="F12" s="110"/>
      <c r="G12" s="110"/>
      <c r="H12" s="110"/>
      <c r="I12" s="110"/>
      <c r="J12" s="110"/>
      <c r="K12" s="110"/>
      <c r="L12" s="110"/>
      <c r="M12" s="110"/>
      <c r="N12" s="110"/>
      <c r="O12" s="110"/>
      <c r="P12" s="110"/>
      <c r="Q12" s="110"/>
      <c r="R12" s="110"/>
      <c r="S12" s="110"/>
      <c r="T12" s="110"/>
      <c r="U12" s="110"/>
      <c r="V12" s="110"/>
      <c r="W12" s="110"/>
      <c r="X12" s="110"/>
      <c r="Y12" s="110"/>
      <c r="Z12" s="110"/>
    </row>
    <row r="13" spans="1:26" ht="18.75" customHeight="1">
      <c r="A13" s="29"/>
      <c r="B13" s="29" t="s">
        <v>0</v>
      </c>
      <c r="C13" s="128">
        <f aca="true" t="shared" si="0" ref="C13:V13">SUM(C7:C12)</f>
        <v>0</v>
      </c>
      <c r="D13" s="128">
        <f t="shared" si="0"/>
        <v>2</v>
      </c>
      <c r="E13" s="128">
        <f t="shared" si="0"/>
        <v>0</v>
      </c>
      <c r="F13" s="128">
        <f t="shared" si="0"/>
        <v>2</v>
      </c>
      <c r="G13" s="128">
        <f t="shared" si="0"/>
        <v>0</v>
      </c>
      <c r="H13" s="128">
        <f t="shared" si="0"/>
        <v>2</v>
      </c>
      <c r="I13" s="128">
        <f t="shared" si="0"/>
        <v>0</v>
      </c>
      <c r="J13" s="128">
        <f t="shared" si="0"/>
        <v>2</v>
      </c>
      <c r="K13" s="128">
        <f t="shared" si="0"/>
        <v>1</v>
      </c>
      <c r="L13" s="128">
        <f t="shared" si="0"/>
        <v>1</v>
      </c>
      <c r="M13" s="128">
        <f t="shared" si="0"/>
        <v>0</v>
      </c>
      <c r="N13" s="128">
        <f t="shared" si="0"/>
        <v>2</v>
      </c>
      <c r="O13" s="128">
        <f t="shared" si="0"/>
        <v>0</v>
      </c>
      <c r="P13" s="128">
        <f t="shared" si="0"/>
        <v>2</v>
      </c>
      <c r="Q13" s="128">
        <f t="shared" si="0"/>
        <v>1</v>
      </c>
      <c r="R13" s="128">
        <f t="shared" si="0"/>
        <v>1</v>
      </c>
      <c r="S13" s="128">
        <f t="shared" si="0"/>
        <v>1</v>
      </c>
      <c r="T13" s="128">
        <f t="shared" si="0"/>
        <v>1</v>
      </c>
      <c r="U13" s="128">
        <f t="shared" si="0"/>
        <v>1</v>
      </c>
      <c r="V13" s="128">
        <f t="shared" si="0"/>
        <v>1</v>
      </c>
      <c r="W13" s="128">
        <v>1</v>
      </c>
      <c r="X13" s="128">
        <v>1</v>
      </c>
      <c r="Y13" s="128">
        <v>1</v>
      </c>
      <c r="Z13" s="128">
        <v>1</v>
      </c>
    </row>
    <row r="15" spans="1:60" s="45" customFormat="1" ht="21.75" customHeight="1">
      <c r="A15" s="56"/>
      <c r="B15" s="56" t="s">
        <v>155</v>
      </c>
      <c r="BH15" s="56"/>
    </row>
    <row r="16" spans="1:60" s="45" customFormat="1" ht="12" customHeight="1">
      <c r="A16" s="56"/>
      <c r="B16" s="56" t="s">
        <v>127</v>
      </c>
      <c r="BH16" s="56"/>
    </row>
    <row r="17" spans="1:60" s="45" customFormat="1" ht="12" customHeight="1">
      <c r="A17" s="56"/>
      <c r="B17" s="153" t="s">
        <v>274</v>
      </c>
      <c r="BH17" s="56"/>
    </row>
    <row r="18" spans="1:60" s="45" customFormat="1" ht="12" customHeight="1">
      <c r="A18" s="56"/>
      <c r="B18" s="56" t="s">
        <v>128</v>
      </c>
      <c r="BH18" s="56"/>
    </row>
  </sheetData>
  <sheetProtection/>
  <hyperlinks>
    <hyperlink ref="Y1" location="Survol!A1" display="zurück zur Übersicht"/>
  </hyperlinks>
  <printOptions/>
  <pageMargins left="0.35" right="0.31" top="0.984251969" bottom="0.984251969" header="0.4921259845" footer="0.4921259845"/>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AY40"/>
  <sheetViews>
    <sheetView showGridLines="0" workbookViewId="0" topLeftCell="A1">
      <selection activeCell="B1" sqref="B1"/>
    </sheetView>
  </sheetViews>
  <sheetFormatPr defaultColWidth="12" defaultRowHeight="11.25"/>
  <cols>
    <col min="1" max="1" width="0.65625" style="60" customWidth="1"/>
    <col min="2" max="2" width="7.83203125" style="60" customWidth="1"/>
    <col min="3" max="21" width="6.33203125" style="60" customWidth="1"/>
    <col min="22" max="16384" width="12" style="60" customWidth="1"/>
  </cols>
  <sheetData>
    <row r="1" spans="2:21" s="41" customFormat="1" ht="18">
      <c r="B1" s="65" t="str">
        <f>"Canton de "&amp;Survol!$C5</f>
        <v>Canton de Vaud</v>
      </c>
      <c r="C1" s="40"/>
      <c r="D1" s="40"/>
      <c r="E1" s="40"/>
      <c r="F1" s="40"/>
      <c r="G1" s="40"/>
      <c r="L1" s="42"/>
      <c r="M1" s="42"/>
      <c r="N1" s="42"/>
      <c r="Q1" s="42"/>
      <c r="R1" s="42"/>
      <c r="U1" s="223" t="s">
        <v>188</v>
      </c>
    </row>
    <row r="2" spans="2:7" s="45" customFormat="1" ht="3.75" customHeight="1">
      <c r="B2" s="43"/>
      <c r="C2" s="44"/>
      <c r="D2" s="44"/>
      <c r="E2" s="41"/>
      <c r="F2" s="44"/>
      <c r="G2" s="41"/>
    </row>
    <row r="3" spans="2:17" s="48" customFormat="1" ht="13.5" customHeight="1">
      <c r="B3" s="78" t="s">
        <v>184</v>
      </c>
      <c r="C3" s="46"/>
      <c r="D3" s="47"/>
      <c r="E3" s="47"/>
      <c r="F3" s="47"/>
      <c r="G3" s="47"/>
      <c r="H3" s="47"/>
      <c r="I3" s="47"/>
      <c r="J3" s="47"/>
      <c r="K3" s="47"/>
      <c r="L3" s="47"/>
      <c r="M3" s="47"/>
      <c r="N3" s="47"/>
      <c r="O3" s="47"/>
      <c r="P3" s="47"/>
      <c r="Q3" s="47"/>
    </row>
    <row r="4" spans="2:17" s="45" customFormat="1" ht="3.75" customHeight="1">
      <c r="B4" s="49"/>
      <c r="L4" s="50"/>
      <c r="M4" s="50"/>
      <c r="N4" s="50"/>
      <c r="O4" s="50"/>
      <c r="P4" s="50"/>
      <c r="Q4" s="50"/>
    </row>
    <row r="5" spans="1:20" s="54" customFormat="1" ht="18" customHeight="1">
      <c r="A5" s="109"/>
      <c r="B5" s="131"/>
      <c r="C5" s="15">
        <v>1982</v>
      </c>
      <c r="D5" s="80"/>
      <c r="E5" s="15">
        <v>1986</v>
      </c>
      <c r="F5" s="80"/>
      <c r="G5" s="15">
        <v>1990</v>
      </c>
      <c r="H5" s="80"/>
      <c r="I5" s="15">
        <v>1994</v>
      </c>
      <c r="J5" s="80"/>
      <c r="K5" s="15">
        <v>1998</v>
      </c>
      <c r="L5" s="80"/>
      <c r="M5" s="15">
        <v>2002</v>
      </c>
      <c r="N5" s="80"/>
      <c r="O5" s="15">
        <v>2007</v>
      </c>
      <c r="P5" s="11"/>
      <c r="Q5" s="15">
        <v>2012</v>
      </c>
      <c r="R5" s="11"/>
      <c r="S5" s="15">
        <v>2017</v>
      </c>
      <c r="T5" s="11"/>
    </row>
    <row r="6" spans="1:20" ht="12.75">
      <c r="A6" s="240"/>
      <c r="B6" s="75" t="s">
        <v>221</v>
      </c>
      <c r="C6" s="14" t="s">
        <v>1</v>
      </c>
      <c r="D6" s="14" t="s">
        <v>192</v>
      </c>
      <c r="E6" s="14" t="s">
        <v>1</v>
      </c>
      <c r="F6" s="14" t="s">
        <v>192</v>
      </c>
      <c r="G6" s="80" t="s">
        <v>1</v>
      </c>
      <c r="H6" s="14" t="s">
        <v>192</v>
      </c>
      <c r="I6" s="80" t="s">
        <v>1</v>
      </c>
      <c r="J6" s="14" t="s">
        <v>192</v>
      </c>
      <c r="K6" s="80" t="s">
        <v>1</v>
      </c>
      <c r="L6" s="14" t="s">
        <v>192</v>
      </c>
      <c r="M6" s="80" t="s">
        <v>1</v>
      </c>
      <c r="N6" s="14" t="s">
        <v>192</v>
      </c>
      <c r="O6" s="14" t="s">
        <v>1</v>
      </c>
      <c r="P6" s="15" t="s">
        <v>192</v>
      </c>
      <c r="Q6" s="14" t="s">
        <v>1</v>
      </c>
      <c r="R6" s="15" t="s">
        <v>192</v>
      </c>
      <c r="S6" s="14" t="s">
        <v>1</v>
      </c>
      <c r="T6" s="15" t="s">
        <v>192</v>
      </c>
    </row>
    <row r="7" spans="2:20" s="56" customFormat="1" ht="6.75" customHeight="1">
      <c r="B7" s="55"/>
      <c r="C7" s="110"/>
      <c r="D7" s="110"/>
      <c r="E7" s="110"/>
      <c r="F7" s="110"/>
      <c r="G7" s="110"/>
      <c r="H7" s="110"/>
      <c r="I7" s="110"/>
      <c r="J7" s="110"/>
      <c r="K7" s="110"/>
      <c r="L7" s="110"/>
      <c r="M7" s="110"/>
      <c r="N7" s="110"/>
      <c r="O7" s="110"/>
      <c r="P7" s="110"/>
      <c r="Q7" s="110"/>
      <c r="R7" s="110"/>
      <c r="S7" s="110"/>
      <c r="T7" s="110"/>
    </row>
    <row r="8" spans="1:20" s="41" customFormat="1" ht="13.5">
      <c r="A8" s="56">
        <v>1</v>
      </c>
      <c r="B8" s="58" t="s">
        <v>202</v>
      </c>
      <c r="C8" s="110"/>
      <c r="D8" s="110">
        <v>3</v>
      </c>
      <c r="E8" s="110"/>
      <c r="F8" s="110">
        <v>3</v>
      </c>
      <c r="G8" s="110"/>
      <c r="H8" s="110">
        <v>3</v>
      </c>
      <c r="I8" s="110"/>
      <c r="J8" s="110">
        <v>2</v>
      </c>
      <c r="K8" s="110">
        <v>1</v>
      </c>
      <c r="L8" s="110">
        <v>1</v>
      </c>
      <c r="M8" s="110">
        <v>1</v>
      </c>
      <c r="N8" s="110">
        <v>1</v>
      </c>
      <c r="O8" s="110">
        <v>1</v>
      </c>
      <c r="P8" s="110">
        <v>1</v>
      </c>
      <c r="Q8" s="110">
        <v>1</v>
      </c>
      <c r="R8" s="110">
        <v>2</v>
      </c>
      <c r="S8" s="110">
        <v>1</v>
      </c>
      <c r="T8" s="110">
        <v>2</v>
      </c>
    </row>
    <row r="9" spans="1:20" s="41" customFormat="1" ht="13.5">
      <c r="A9" s="56">
        <v>3</v>
      </c>
      <c r="B9" s="58" t="s">
        <v>43</v>
      </c>
      <c r="C9" s="110"/>
      <c r="D9" s="110">
        <v>2</v>
      </c>
      <c r="E9" s="110"/>
      <c r="F9" s="110">
        <v>2</v>
      </c>
      <c r="G9" s="110"/>
      <c r="H9" s="110">
        <v>2</v>
      </c>
      <c r="I9" s="110"/>
      <c r="J9" s="110">
        <v>2</v>
      </c>
      <c r="K9" s="110">
        <v>1</v>
      </c>
      <c r="L9" s="110"/>
      <c r="M9" s="110">
        <v>1</v>
      </c>
      <c r="N9" s="110">
        <v>1</v>
      </c>
      <c r="O9" s="110">
        <v>1</v>
      </c>
      <c r="P9" s="110">
        <v>1</v>
      </c>
      <c r="Q9" s="110">
        <v>2</v>
      </c>
      <c r="R9" s="110">
        <v>1</v>
      </c>
      <c r="S9" s="110">
        <v>2</v>
      </c>
      <c r="T9" s="110">
        <v>1</v>
      </c>
    </row>
    <row r="10" spans="1:20" ht="12.75">
      <c r="A10" s="56">
        <v>4</v>
      </c>
      <c r="B10" s="56" t="s">
        <v>31</v>
      </c>
      <c r="C10" s="110"/>
      <c r="D10" s="110">
        <v>1</v>
      </c>
      <c r="E10" s="110"/>
      <c r="F10" s="110">
        <v>1</v>
      </c>
      <c r="G10" s="110"/>
      <c r="H10" s="110">
        <v>1</v>
      </c>
      <c r="I10" s="110"/>
      <c r="J10" s="110">
        <v>1</v>
      </c>
      <c r="K10" s="110"/>
      <c r="L10" s="110">
        <v>1</v>
      </c>
      <c r="M10" s="110"/>
      <c r="N10" s="110">
        <v>1</v>
      </c>
      <c r="O10" s="110"/>
      <c r="P10" s="110">
        <v>1</v>
      </c>
      <c r="Q10" s="110"/>
      <c r="R10" s="110"/>
      <c r="S10" s="110"/>
      <c r="T10" s="110"/>
    </row>
    <row r="11" spans="1:20" ht="12.75">
      <c r="A11" s="56">
        <v>5</v>
      </c>
      <c r="B11" s="56" t="s">
        <v>32</v>
      </c>
      <c r="C11" s="110"/>
      <c r="D11" s="110">
        <v>1</v>
      </c>
      <c r="E11" s="110"/>
      <c r="F11" s="110">
        <v>1</v>
      </c>
      <c r="G11" s="110"/>
      <c r="H11" s="110">
        <v>1</v>
      </c>
      <c r="I11" s="110"/>
      <c r="J11" s="110">
        <v>1</v>
      </c>
      <c r="K11" s="110"/>
      <c r="L11" s="110">
        <v>2</v>
      </c>
      <c r="M11" s="110"/>
      <c r="N11" s="110">
        <v>1</v>
      </c>
      <c r="O11" s="110"/>
      <c r="P11" s="110">
        <v>1</v>
      </c>
      <c r="Q11" s="110"/>
      <c r="R11" s="110"/>
      <c r="S11" s="110"/>
      <c r="T11" s="110"/>
    </row>
    <row r="12" spans="1:20" ht="12.75">
      <c r="A12" s="56">
        <v>13</v>
      </c>
      <c r="B12" s="56" t="s">
        <v>37</v>
      </c>
      <c r="C12" s="110"/>
      <c r="D12" s="110"/>
      <c r="E12" s="110"/>
      <c r="F12" s="110"/>
      <c r="G12" s="110"/>
      <c r="H12" s="110"/>
      <c r="I12" s="110"/>
      <c r="J12" s="110">
        <v>1</v>
      </c>
      <c r="K12" s="110"/>
      <c r="L12" s="110">
        <v>1</v>
      </c>
      <c r="M12" s="110"/>
      <c r="N12" s="110">
        <v>1</v>
      </c>
      <c r="O12" s="110"/>
      <c r="P12" s="110">
        <v>1</v>
      </c>
      <c r="Q12" s="110">
        <v>1</v>
      </c>
      <c r="R12" s="110"/>
      <c r="S12" s="110">
        <v>1</v>
      </c>
      <c r="T12" s="110"/>
    </row>
    <row r="13" spans="1:20" ht="6.75" customHeight="1">
      <c r="A13" s="56"/>
      <c r="C13" s="110"/>
      <c r="D13" s="110"/>
      <c r="E13" s="110"/>
      <c r="F13" s="110"/>
      <c r="G13" s="110"/>
      <c r="H13" s="110"/>
      <c r="I13" s="110"/>
      <c r="J13" s="110"/>
      <c r="K13" s="110"/>
      <c r="L13" s="110"/>
      <c r="M13" s="110"/>
      <c r="N13" s="110"/>
      <c r="O13" s="110"/>
      <c r="P13" s="110"/>
      <c r="Q13" s="110"/>
      <c r="R13" s="110"/>
      <c r="S13" s="110"/>
      <c r="T13" s="110"/>
    </row>
    <row r="14" spans="1:20" ht="18.75" customHeight="1">
      <c r="A14" s="29"/>
      <c r="B14" s="28" t="s">
        <v>0</v>
      </c>
      <c r="C14" s="128"/>
      <c r="D14" s="128">
        <v>7</v>
      </c>
      <c r="E14" s="128"/>
      <c r="F14" s="128">
        <v>7</v>
      </c>
      <c r="G14" s="128"/>
      <c r="H14" s="128">
        <v>7</v>
      </c>
      <c r="I14" s="128"/>
      <c r="J14" s="128">
        <v>7</v>
      </c>
      <c r="K14" s="128">
        <v>2</v>
      </c>
      <c r="L14" s="128">
        <v>5</v>
      </c>
      <c r="M14" s="128">
        <v>2</v>
      </c>
      <c r="N14" s="128">
        <v>5</v>
      </c>
      <c r="O14" s="128">
        <v>2</v>
      </c>
      <c r="P14" s="128">
        <v>5</v>
      </c>
      <c r="Q14" s="128">
        <v>4</v>
      </c>
      <c r="R14" s="128">
        <v>3</v>
      </c>
      <c r="S14" s="128">
        <v>4</v>
      </c>
      <c r="T14" s="128">
        <v>3</v>
      </c>
    </row>
    <row r="16" ht="12.75">
      <c r="B16" s="33" t="s">
        <v>125</v>
      </c>
    </row>
    <row r="17" ht="12.75">
      <c r="B17" s="154" t="s">
        <v>268</v>
      </c>
    </row>
    <row r="18" spans="1:51" s="45" customFormat="1" ht="21.75" customHeight="1">
      <c r="A18" s="56"/>
      <c r="B18" s="153" t="s">
        <v>267</v>
      </c>
      <c r="AY18" s="56"/>
    </row>
    <row r="19" spans="1:51" s="45" customFormat="1" ht="12" customHeight="1">
      <c r="A19" s="56"/>
      <c r="B19" s="153" t="s">
        <v>127</v>
      </c>
      <c r="AY19" s="56"/>
    </row>
    <row r="20" spans="1:51" s="45" customFormat="1" ht="12" customHeight="1">
      <c r="A20" s="56"/>
      <c r="B20" s="153" t="s">
        <v>274</v>
      </c>
      <c r="AY20" s="56"/>
    </row>
    <row r="21" spans="1:51" s="45" customFormat="1" ht="12" customHeight="1">
      <c r="A21" s="56"/>
      <c r="B21" s="156" t="s">
        <v>128</v>
      </c>
      <c r="AY21" s="56"/>
    </row>
    <row r="24" spans="2:32" s="35" customFormat="1" ht="12" customHeight="1">
      <c r="B24" s="153"/>
      <c r="C24" s="153"/>
      <c r="D24" s="153"/>
      <c r="E24" s="153"/>
      <c r="F24" s="154"/>
      <c r="H24" s="155"/>
      <c r="I24" s="155"/>
      <c r="J24" s="155"/>
      <c r="K24" s="155"/>
      <c r="L24" s="155"/>
      <c r="M24" s="155"/>
      <c r="N24" s="155"/>
      <c r="O24" s="153"/>
      <c r="P24" s="153"/>
      <c r="Q24" s="153"/>
      <c r="R24" s="155"/>
      <c r="S24" s="153"/>
      <c r="T24" s="153"/>
      <c r="U24" s="153"/>
      <c r="V24" s="153"/>
      <c r="W24" s="153"/>
      <c r="X24" s="153"/>
      <c r="Y24" s="153"/>
      <c r="Z24" s="153"/>
      <c r="AA24" s="153"/>
      <c r="AB24" s="153"/>
      <c r="AC24" s="153"/>
      <c r="AD24" s="153"/>
      <c r="AE24" s="153"/>
      <c r="AF24" s="153"/>
    </row>
    <row r="25" spans="2:32" s="35" customFormat="1" ht="12" customHeight="1">
      <c r="B25" s="153"/>
      <c r="C25" s="153"/>
      <c r="D25" s="153"/>
      <c r="E25" s="153"/>
      <c r="F25" s="153"/>
      <c r="H25" s="155"/>
      <c r="I25" s="155"/>
      <c r="J25" s="155"/>
      <c r="K25" s="155"/>
      <c r="L25" s="155"/>
      <c r="M25" s="155"/>
      <c r="N25" s="155"/>
      <c r="O25" s="153"/>
      <c r="P25" s="153"/>
      <c r="Q25" s="153"/>
      <c r="R25" s="155"/>
      <c r="S25" s="153"/>
      <c r="T25" s="153"/>
      <c r="U25" s="153"/>
      <c r="V25" s="153"/>
      <c r="W25" s="153"/>
      <c r="X25" s="153"/>
      <c r="Y25" s="153"/>
      <c r="Z25" s="153"/>
      <c r="AA25" s="153"/>
      <c r="AB25" s="153"/>
      <c r="AC25" s="153"/>
      <c r="AD25" s="153"/>
      <c r="AE25" s="153"/>
      <c r="AF25" s="153"/>
    </row>
    <row r="26" spans="2:32" s="35" customFormat="1" ht="12" customHeight="1">
      <c r="B26" s="153"/>
      <c r="C26" s="153"/>
      <c r="D26" s="153"/>
      <c r="E26" s="153"/>
      <c r="F26" s="153"/>
      <c r="H26" s="155"/>
      <c r="I26" s="155"/>
      <c r="J26" s="155"/>
      <c r="K26" s="155"/>
      <c r="L26" s="155"/>
      <c r="M26" s="155"/>
      <c r="N26" s="155"/>
      <c r="O26" s="153"/>
      <c r="P26" s="153"/>
      <c r="Q26" s="153"/>
      <c r="R26" s="155"/>
      <c r="S26" s="153"/>
      <c r="T26" s="153"/>
      <c r="U26" s="153"/>
      <c r="V26" s="153"/>
      <c r="W26" s="153"/>
      <c r="X26" s="153"/>
      <c r="Y26" s="153"/>
      <c r="Z26" s="153"/>
      <c r="AA26" s="153"/>
      <c r="AB26" s="153"/>
      <c r="AC26" s="153"/>
      <c r="AD26" s="153"/>
      <c r="AE26" s="153"/>
      <c r="AF26" s="153"/>
    </row>
    <row r="27" spans="2:28" s="35" customFormat="1" ht="12" customHeight="1">
      <c r="B27" s="153"/>
      <c r="C27" s="153"/>
      <c r="D27" s="153"/>
      <c r="E27" s="153"/>
      <c r="F27" s="154"/>
      <c r="H27" s="155"/>
      <c r="I27" s="155"/>
      <c r="J27" s="155"/>
      <c r="K27" s="155"/>
      <c r="L27" s="155"/>
      <c r="M27" s="155"/>
      <c r="N27" s="155"/>
      <c r="O27" s="153"/>
      <c r="P27" s="153"/>
      <c r="Q27" s="153"/>
      <c r="R27" s="155"/>
      <c r="S27" s="153"/>
      <c r="T27" s="153"/>
      <c r="U27" s="153"/>
      <c r="V27" s="153"/>
      <c r="W27" s="153"/>
      <c r="X27" s="153"/>
      <c r="Y27" s="153"/>
      <c r="Z27" s="153"/>
      <c r="AA27" s="153"/>
      <c r="AB27" s="153"/>
    </row>
    <row r="28" s="35" customFormat="1" ht="12" customHeight="1">
      <c r="B28" s="156"/>
    </row>
    <row r="30" ht="12.75">
      <c r="B30" s="153"/>
    </row>
    <row r="31" ht="12.75">
      <c r="B31" s="153"/>
    </row>
    <row r="32" ht="12.75">
      <c r="B32" s="153"/>
    </row>
    <row r="33" ht="12.75">
      <c r="B33" s="153"/>
    </row>
    <row r="34" ht="12.75">
      <c r="B34" s="156"/>
    </row>
    <row r="36" ht="12.75">
      <c r="B36" s="154"/>
    </row>
    <row r="37" ht="12.75">
      <c r="B37" s="153"/>
    </row>
    <row r="38" ht="12.75">
      <c r="B38" s="153"/>
    </row>
    <row r="39" ht="12.75">
      <c r="B39" s="154"/>
    </row>
    <row r="40" ht="12.75">
      <c r="B40" s="156"/>
    </row>
  </sheetData>
  <sheetProtection/>
  <hyperlinks>
    <hyperlink ref="U1" location="Survol!A1" display="zurück zur Übersicht"/>
  </hyperlinks>
  <printOptions/>
  <pageMargins left="0.19" right="0.26" top="0.984251969" bottom="0.984251969" header="0.4921259845" footer="0.4921259845"/>
  <pageSetup horizontalDpi="600" verticalDpi="600" orientation="landscape" paperSize="9" scale="96" r:id="rId1"/>
</worksheet>
</file>

<file path=xl/worksheets/sheet9.xml><?xml version="1.0" encoding="utf-8"?>
<worksheet xmlns="http://schemas.openxmlformats.org/spreadsheetml/2006/main" xmlns:r="http://schemas.openxmlformats.org/officeDocument/2006/relationships">
  <dimension ref="A1:AR265"/>
  <sheetViews>
    <sheetView showGridLines="0" zoomScalePageLayoutView="40" workbookViewId="0" topLeftCell="A1">
      <selection activeCell="B1" sqref="B1"/>
    </sheetView>
  </sheetViews>
  <sheetFormatPr defaultColWidth="12" defaultRowHeight="9.75" customHeight="1"/>
  <cols>
    <col min="1" max="1" width="1.3359375" style="5" customWidth="1"/>
    <col min="2" max="2" width="11.83203125" style="9" customWidth="1"/>
    <col min="3" max="3" width="11.83203125" style="5" customWidth="1"/>
    <col min="4" max="16" width="7.66015625" style="5" customWidth="1"/>
    <col min="17" max="17" width="2.33203125" style="5" customWidth="1"/>
    <col min="18" max="20" width="20.16015625" style="5" customWidth="1"/>
    <col min="21" max="25" width="12" style="5" customWidth="1"/>
    <col min="26" max="16384" width="12" style="5" customWidth="1"/>
  </cols>
  <sheetData>
    <row r="1" spans="2:21" s="2" customFormat="1" ht="18">
      <c r="B1" s="65" t="str">
        <f>"Canton de "&amp;Survol!$C5</f>
        <v>Canton de Vaud</v>
      </c>
      <c r="C1" s="1"/>
      <c r="D1" s="1"/>
      <c r="E1" s="1"/>
      <c r="F1" s="1"/>
      <c r="G1" s="1"/>
      <c r="H1" s="1"/>
      <c r="I1" s="1"/>
      <c r="J1" s="1"/>
      <c r="K1" s="1"/>
      <c r="U1" s="223" t="s">
        <v>188</v>
      </c>
    </row>
    <row r="2" spans="2:11" ht="3.75" customHeight="1">
      <c r="B2" s="3"/>
      <c r="C2" s="4"/>
      <c r="D2" s="4"/>
      <c r="E2" s="4"/>
      <c r="F2" s="4"/>
      <c r="G2" s="4"/>
      <c r="H2" s="4"/>
      <c r="I2" s="4"/>
      <c r="J2" s="4"/>
      <c r="K2" s="2"/>
    </row>
    <row r="3" spans="2:18" s="8" customFormat="1" ht="13.5" customHeight="1">
      <c r="B3" s="79" t="s">
        <v>185</v>
      </c>
      <c r="C3" s="6"/>
      <c r="D3" s="6"/>
      <c r="E3" s="6"/>
      <c r="F3" s="6"/>
      <c r="G3" s="6"/>
      <c r="H3" s="6"/>
      <c r="I3" s="6"/>
      <c r="J3" s="7"/>
      <c r="K3" s="7"/>
      <c r="L3" s="7"/>
      <c r="M3" s="7"/>
      <c r="N3" s="7"/>
      <c r="O3" s="7"/>
      <c r="P3" s="7"/>
      <c r="R3" s="221" t="s">
        <v>300</v>
      </c>
    </row>
    <row r="4" ht="3.75" customHeight="1"/>
    <row r="5" spans="1:21" s="16" customFormat="1" ht="18" customHeight="1">
      <c r="A5" s="11"/>
      <c r="B5" s="192" t="s">
        <v>221</v>
      </c>
      <c r="C5" s="14">
        <v>1962</v>
      </c>
      <c r="D5" s="14">
        <v>1966</v>
      </c>
      <c r="E5" s="14">
        <v>1970</v>
      </c>
      <c r="F5" s="14">
        <v>1974</v>
      </c>
      <c r="G5" s="14">
        <v>1978</v>
      </c>
      <c r="H5" s="14">
        <v>1982</v>
      </c>
      <c r="I5" s="14">
        <v>1986</v>
      </c>
      <c r="J5" s="14">
        <v>1990</v>
      </c>
      <c r="K5" s="14">
        <v>1994</v>
      </c>
      <c r="L5" s="14">
        <v>1998</v>
      </c>
      <c r="M5" s="14">
        <v>2002</v>
      </c>
      <c r="N5" s="15">
        <v>2007</v>
      </c>
      <c r="O5" s="15">
        <v>2012</v>
      </c>
      <c r="P5" s="15">
        <v>2017</v>
      </c>
      <c r="R5" s="11" t="s">
        <v>302</v>
      </c>
      <c r="S5" s="11" t="s">
        <v>303</v>
      </c>
      <c r="T5" s="11" t="s">
        <v>301</v>
      </c>
      <c r="U5" s="224"/>
    </row>
    <row r="6" spans="2:21" s="2" customFormat="1" ht="6.75" customHeight="1">
      <c r="B6" s="26"/>
      <c r="C6" s="26"/>
      <c r="D6" s="26"/>
      <c r="E6" s="26"/>
      <c r="F6" s="26"/>
      <c r="G6" s="26"/>
      <c r="H6" s="26"/>
      <c r="I6" s="22"/>
      <c r="J6" s="23"/>
      <c r="K6" s="23"/>
      <c r="L6" s="23"/>
      <c r="M6" s="23"/>
      <c r="N6" s="23"/>
      <c r="O6" s="23"/>
      <c r="P6" s="23"/>
      <c r="R6" s="23"/>
      <c r="S6" s="23"/>
      <c r="T6" s="23"/>
      <c r="U6" s="225"/>
    </row>
    <row r="7" spans="1:21" s="2" customFormat="1" ht="13.5">
      <c r="A7" s="98">
        <v>1</v>
      </c>
      <c r="B7" s="57" t="s">
        <v>202</v>
      </c>
      <c r="C7" s="99">
        <v>31.679283090281647</v>
      </c>
      <c r="D7" s="99">
        <v>33.036814648023054</v>
      </c>
      <c r="E7" s="99">
        <v>35.4</v>
      </c>
      <c r="F7" s="99">
        <v>31.9</v>
      </c>
      <c r="G7" s="99">
        <v>30.3</v>
      </c>
      <c r="H7" s="99">
        <v>30.7</v>
      </c>
      <c r="I7" s="99">
        <v>30.1</v>
      </c>
      <c r="J7" s="99">
        <v>31.852799120655927</v>
      </c>
      <c r="K7" s="99">
        <v>30.705939524273067</v>
      </c>
      <c r="L7" s="99">
        <v>28.37119290110936</v>
      </c>
      <c r="M7" s="99">
        <v>23.944796940118046</v>
      </c>
      <c r="N7" s="99">
        <v>20.222930310288387</v>
      </c>
      <c r="O7" s="99">
        <v>24.183877533170683</v>
      </c>
      <c r="P7" s="225">
        <v>33.068194249425545</v>
      </c>
      <c r="Q7" s="20"/>
      <c r="R7" s="99">
        <v>20.22293031028839</v>
      </c>
      <c r="S7" s="99">
        <v>24.183877533170683</v>
      </c>
      <c r="T7" s="225">
        <v>33.068194249425545</v>
      </c>
      <c r="U7" s="225"/>
    </row>
    <row r="8" spans="1:21" s="2" customFormat="1" ht="13.5">
      <c r="A8" s="98">
        <v>2</v>
      </c>
      <c r="B8" s="57" t="s">
        <v>30</v>
      </c>
      <c r="C8" s="99">
        <v>3.989943968236298</v>
      </c>
      <c r="D8" s="99">
        <v>4.600672726767298</v>
      </c>
      <c r="E8" s="99">
        <v>4</v>
      </c>
      <c r="F8" s="99">
        <v>3.5</v>
      </c>
      <c r="G8" s="99">
        <v>4.3</v>
      </c>
      <c r="H8" s="99">
        <v>3.2</v>
      </c>
      <c r="I8" s="99">
        <v>2.7</v>
      </c>
      <c r="J8" s="99">
        <v>2.4965886135644313</v>
      </c>
      <c r="K8" s="99">
        <v>2.203380772940502</v>
      </c>
      <c r="L8" s="99">
        <v>1.5547262041978809</v>
      </c>
      <c r="M8" s="99">
        <v>2.227474592232581</v>
      </c>
      <c r="N8" s="99">
        <v>0.40758472824284414</v>
      </c>
      <c r="O8" s="99"/>
      <c r="P8" s="225" t="s">
        <v>308</v>
      </c>
      <c r="Q8" s="20"/>
      <c r="R8" s="99">
        <v>2.0774093308445596</v>
      </c>
      <c r="S8" s="99">
        <v>2.8413649477319445</v>
      </c>
      <c r="T8" s="225">
        <v>2.2135325652151705</v>
      </c>
      <c r="U8" s="225"/>
    </row>
    <row r="9" spans="1:21" s="2" customFormat="1" ht="13.5">
      <c r="A9" s="98">
        <v>3</v>
      </c>
      <c r="B9" s="57" t="s">
        <v>43</v>
      </c>
      <c r="C9" s="99">
        <v>24.576978737615494</v>
      </c>
      <c r="D9" s="99">
        <v>25.338448280654934</v>
      </c>
      <c r="E9" s="99">
        <v>28.2</v>
      </c>
      <c r="F9" s="99">
        <v>25.8</v>
      </c>
      <c r="G9" s="99">
        <v>29.8</v>
      </c>
      <c r="H9" s="99">
        <v>27.9</v>
      </c>
      <c r="I9" s="99">
        <v>25</v>
      </c>
      <c r="J9" s="99">
        <v>26.223802447676015</v>
      </c>
      <c r="K9" s="99">
        <v>28.278408129454526</v>
      </c>
      <c r="L9" s="99">
        <v>24.15925136150515</v>
      </c>
      <c r="M9" s="99">
        <v>23.771670513119712</v>
      </c>
      <c r="N9" s="99">
        <v>22.514993340968932</v>
      </c>
      <c r="O9" s="99">
        <v>24.598309241975453</v>
      </c>
      <c r="P9" s="225">
        <v>23.438907868426924</v>
      </c>
      <c r="Q9" s="20"/>
      <c r="R9" s="99">
        <v>23.672514000916888</v>
      </c>
      <c r="S9" s="99">
        <v>25.856905430718783</v>
      </c>
      <c r="T9" s="225">
        <v>23.438907868426924</v>
      </c>
      <c r="U9" s="225"/>
    </row>
    <row r="10" spans="1:21" s="2" customFormat="1" ht="13.5">
      <c r="A10" s="98">
        <v>4</v>
      </c>
      <c r="B10" s="57" t="s">
        <v>31</v>
      </c>
      <c r="C10" s="99">
        <v>8.036476307098592</v>
      </c>
      <c r="D10" s="99">
        <v>6.556769428923545</v>
      </c>
      <c r="E10" s="99">
        <v>7.2</v>
      </c>
      <c r="F10" s="99">
        <v>8.7</v>
      </c>
      <c r="G10" s="99">
        <v>7.9</v>
      </c>
      <c r="H10" s="99">
        <v>7.8</v>
      </c>
      <c r="I10" s="99">
        <v>7.8</v>
      </c>
      <c r="J10" s="99">
        <v>8.433061356264524</v>
      </c>
      <c r="K10" s="99">
        <v>7.751327615778301</v>
      </c>
      <c r="L10" s="99">
        <v>8.91728289401852</v>
      </c>
      <c r="M10" s="99">
        <v>11.871532508390837</v>
      </c>
      <c r="N10" s="99">
        <v>15.552288567018524</v>
      </c>
      <c r="O10" s="99">
        <v>17.067802038656804</v>
      </c>
      <c r="P10" s="225">
        <v>15.842675077718669</v>
      </c>
      <c r="R10" s="99">
        <v>15.552288567018524</v>
      </c>
      <c r="S10" s="99">
        <v>17.0678020386568</v>
      </c>
      <c r="T10" s="225">
        <v>15.842675077718669</v>
      </c>
      <c r="U10" s="225"/>
    </row>
    <row r="11" spans="1:21" s="2" customFormat="1" ht="13.5">
      <c r="A11" s="98">
        <v>5</v>
      </c>
      <c r="B11" s="57" t="s">
        <v>32</v>
      </c>
      <c r="C11" s="99">
        <v>19.26694868084159</v>
      </c>
      <c r="D11" s="99">
        <v>15.931392989186335</v>
      </c>
      <c r="E11" s="99">
        <v>16.1</v>
      </c>
      <c r="F11" s="99">
        <v>16</v>
      </c>
      <c r="G11" s="99">
        <v>18.4</v>
      </c>
      <c r="H11" s="99">
        <v>21.5</v>
      </c>
      <c r="I11" s="99">
        <v>22.3</v>
      </c>
      <c r="J11" s="99">
        <v>21.68266458752602</v>
      </c>
      <c r="K11" s="99">
        <v>20.787375599695327</v>
      </c>
      <c r="L11" s="99">
        <v>18.872258276215216</v>
      </c>
      <c r="M11" s="99">
        <v>16.434199987437108</v>
      </c>
      <c r="N11" s="99">
        <v>14.735340145909262</v>
      </c>
      <c r="O11" s="99">
        <v>5.959589680813589</v>
      </c>
      <c r="P11" s="225" t="s">
        <v>308</v>
      </c>
      <c r="R11" s="99">
        <v>14.735340145909264</v>
      </c>
      <c r="S11" s="99">
        <v>5.959589680813589</v>
      </c>
      <c r="T11" s="99"/>
      <c r="U11" s="225"/>
    </row>
    <row r="12" spans="1:21" s="2" customFormat="1" ht="13.5">
      <c r="A12" s="98">
        <v>6</v>
      </c>
      <c r="B12" s="57" t="s">
        <v>33</v>
      </c>
      <c r="C12" s="99"/>
      <c r="D12" s="99"/>
      <c r="E12" s="99"/>
      <c r="F12" s="99"/>
      <c r="G12" s="99"/>
      <c r="H12" s="99"/>
      <c r="I12" s="99"/>
      <c r="J12" s="99">
        <v>0.28520588832486365</v>
      </c>
      <c r="K12" s="99"/>
      <c r="L12" s="99"/>
      <c r="M12" s="99"/>
      <c r="N12" s="99"/>
      <c r="O12" s="99"/>
      <c r="P12" s="99"/>
      <c r="R12" s="99"/>
      <c r="S12" s="99"/>
      <c r="T12" s="99"/>
      <c r="U12" s="225"/>
    </row>
    <row r="13" spans="1:21" s="2" customFormat="1" ht="13.5">
      <c r="A13" s="98"/>
      <c r="B13" s="57" t="s">
        <v>34</v>
      </c>
      <c r="C13" s="99"/>
      <c r="D13" s="99"/>
      <c r="E13" s="99"/>
      <c r="F13" s="99"/>
      <c r="G13" s="99"/>
      <c r="H13" s="99"/>
      <c r="I13" s="99"/>
      <c r="J13" s="99"/>
      <c r="K13" s="99"/>
      <c r="L13" s="99"/>
      <c r="M13" s="99"/>
      <c r="N13" s="99"/>
      <c r="O13" s="99">
        <v>0.212058407853864</v>
      </c>
      <c r="P13" s="225">
        <v>0.03561989581341707</v>
      </c>
      <c r="R13" s="99">
        <v>0.3985264053075816</v>
      </c>
      <c r="S13" s="99">
        <v>0.4926887705290425</v>
      </c>
      <c r="T13" s="225">
        <v>0.33169915342224043</v>
      </c>
      <c r="U13" s="225"/>
    </row>
    <row r="14" spans="1:21" s="2" customFormat="1" ht="13.5">
      <c r="A14" s="98"/>
      <c r="B14" s="57" t="s">
        <v>198</v>
      </c>
      <c r="C14" s="99"/>
      <c r="D14" s="99"/>
      <c r="E14" s="99"/>
      <c r="F14" s="99"/>
      <c r="G14" s="99"/>
      <c r="H14" s="99"/>
      <c r="I14" s="99"/>
      <c r="J14" s="99"/>
      <c r="K14" s="99"/>
      <c r="L14" s="99"/>
      <c r="M14" s="99"/>
      <c r="N14" s="99"/>
      <c r="O14" s="99">
        <v>0.8396077724051638</v>
      </c>
      <c r="P14" s="225">
        <v>2.2228827686173696</v>
      </c>
      <c r="R14" s="99"/>
      <c r="S14" s="99">
        <v>4.248279917226082</v>
      </c>
      <c r="T14" s="225">
        <v>4.769951730749309</v>
      </c>
      <c r="U14" s="225"/>
    </row>
    <row r="15" spans="1:21" s="2" customFormat="1" ht="13.5">
      <c r="A15" s="98"/>
      <c r="B15" s="57" t="s">
        <v>159</v>
      </c>
      <c r="C15" s="99"/>
      <c r="D15" s="99"/>
      <c r="E15" s="99"/>
      <c r="F15" s="99"/>
      <c r="G15" s="99"/>
      <c r="H15" s="99"/>
      <c r="I15" s="99"/>
      <c r="J15" s="99"/>
      <c r="K15" s="99"/>
      <c r="L15" s="99"/>
      <c r="M15" s="99"/>
      <c r="N15" s="99"/>
      <c r="O15" s="99"/>
      <c r="P15" s="99"/>
      <c r="R15" s="99"/>
      <c r="S15" s="99">
        <v>0.9166832657571077</v>
      </c>
      <c r="T15" s="225">
        <v>0.3730955753789968</v>
      </c>
      <c r="U15" s="225"/>
    </row>
    <row r="16" spans="1:21" s="2" customFormat="1" ht="13.5">
      <c r="A16" s="98">
        <v>9</v>
      </c>
      <c r="B16" s="57" t="s">
        <v>35</v>
      </c>
      <c r="C16" s="99">
        <v>6.08464135960518</v>
      </c>
      <c r="D16" s="99">
        <v>9.680408454489015</v>
      </c>
      <c r="E16" s="99">
        <v>8.8</v>
      </c>
      <c r="F16" s="99">
        <v>7.8</v>
      </c>
      <c r="G16" s="99">
        <v>6.4</v>
      </c>
      <c r="H16" s="99">
        <v>3.5</v>
      </c>
      <c r="I16" s="99">
        <v>2.1</v>
      </c>
      <c r="J16" s="99">
        <v>1.9091414635450836</v>
      </c>
      <c r="K16" s="99">
        <v>3.521961003398022</v>
      </c>
      <c r="L16" s="99">
        <v>5.777906173012865</v>
      </c>
      <c r="M16" s="99">
        <v>4.455984752290704</v>
      </c>
      <c r="N16" s="99"/>
      <c r="O16" s="99"/>
      <c r="P16" s="225">
        <v>0.589491285865682</v>
      </c>
      <c r="R16" s="99">
        <v>1.75281736790387</v>
      </c>
      <c r="S16" s="99">
        <v>0.35209270512704244</v>
      </c>
      <c r="T16" s="225">
        <v>1.6217935859087007</v>
      </c>
      <c r="U16" s="225"/>
    </row>
    <row r="17" spans="1:21" s="2" customFormat="1" ht="13.5">
      <c r="A17" s="98">
        <v>9.1</v>
      </c>
      <c r="B17" s="57" t="s">
        <v>27</v>
      </c>
      <c r="C17" s="99"/>
      <c r="D17" s="99"/>
      <c r="E17" s="99"/>
      <c r="F17" s="99"/>
      <c r="G17" s="99"/>
      <c r="H17" s="99"/>
      <c r="I17" s="99"/>
      <c r="J17" s="99"/>
      <c r="K17" s="99"/>
      <c r="L17" s="99">
        <v>0.9769194146454194</v>
      </c>
      <c r="M17" s="99">
        <v>0.39674270062685013</v>
      </c>
      <c r="N17" s="99"/>
      <c r="O17" s="99"/>
      <c r="P17" s="99"/>
      <c r="Q17" s="20"/>
      <c r="R17" s="99">
        <v>0.5991665261193243</v>
      </c>
      <c r="S17" s="99"/>
      <c r="T17" s="225">
        <v>0.96153222132801</v>
      </c>
      <c r="U17" s="225"/>
    </row>
    <row r="18" spans="1:21" s="2" customFormat="1" ht="13.5">
      <c r="A18" s="98">
        <v>12</v>
      </c>
      <c r="B18" s="57" t="s">
        <v>36</v>
      </c>
      <c r="C18" s="99"/>
      <c r="D18" s="99"/>
      <c r="E18" s="99"/>
      <c r="F18" s="99"/>
      <c r="G18" s="99"/>
      <c r="H18" s="99"/>
      <c r="I18" s="99">
        <v>1.5</v>
      </c>
      <c r="J18" s="99"/>
      <c r="K18" s="99">
        <v>0.328538779</v>
      </c>
      <c r="L18" s="99"/>
      <c r="M18" s="99"/>
      <c r="N18" s="99"/>
      <c r="O18" s="99"/>
      <c r="P18" s="99"/>
      <c r="Q18" s="20"/>
      <c r="R18" s="99"/>
      <c r="S18" s="99"/>
      <c r="T18" s="99"/>
      <c r="U18" s="225"/>
    </row>
    <row r="19" spans="1:21" s="2" customFormat="1" ht="13.5">
      <c r="A19" s="98">
        <v>13</v>
      </c>
      <c r="B19" s="57" t="s">
        <v>37</v>
      </c>
      <c r="C19" s="99"/>
      <c r="D19" s="99"/>
      <c r="E19" s="99"/>
      <c r="F19" s="99">
        <v>1.3</v>
      </c>
      <c r="G19" s="99">
        <v>2.4</v>
      </c>
      <c r="H19" s="99">
        <v>4</v>
      </c>
      <c r="I19" s="99">
        <v>4</v>
      </c>
      <c r="J19" s="99">
        <v>5.866806986</v>
      </c>
      <c r="K19" s="99">
        <v>5.052071208613162</v>
      </c>
      <c r="L19" s="99">
        <v>6.02196584946688</v>
      </c>
      <c r="M19" s="99">
        <v>9.986042678965712</v>
      </c>
      <c r="N19" s="99">
        <v>15.877633808492426</v>
      </c>
      <c r="O19" s="99">
        <v>12.575084468666114</v>
      </c>
      <c r="P19" s="225">
        <v>13.780909958462997</v>
      </c>
      <c r="Q19" s="20"/>
      <c r="R19" s="99">
        <v>15.877633808492428</v>
      </c>
      <c r="S19" s="99">
        <v>12.575084468666113</v>
      </c>
      <c r="T19" s="225">
        <v>13.780909958462997</v>
      </c>
      <c r="U19" s="225"/>
    </row>
    <row r="20" spans="1:21" s="2" customFormat="1" ht="13.5">
      <c r="A20" s="98">
        <v>15</v>
      </c>
      <c r="B20" s="57" t="s">
        <v>39</v>
      </c>
      <c r="C20" s="99"/>
      <c r="D20" s="99"/>
      <c r="E20" s="99"/>
      <c r="F20" s="99">
        <v>3.3</v>
      </c>
      <c r="G20" s="99"/>
      <c r="H20" s="99"/>
      <c r="I20" s="99">
        <v>4.3</v>
      </c>
      <c r="J20" s="99"/>
      <c r="K20" s="99"/>
      <c r="L20" s="99"/>
      <c r="M20" s="99">
        <v>0.20338901435367185</v>
      </c>
      <c r="N20" s="99"/>
      <c r="O20" s="99"/>
      <c r="P20" s="99"/>
      <c r="Q20" s="20"/>
      <c r="R20" s="99"/>
      <c r="S20" s="99"/>
      <c r="T20" s="99"/>
      <c r="U20" s="225"/>
    </row>
    <row r="21" spans="1:21" s="2" customFormat="1" ht="13.5">
      <c r="A21" s="98">
        <v>16</v>
      </c>
      <c r="B21" s="57" t="s">
        <v>40</v>
      </c>
      <c r="C21" s="99"/>
      <c r="D21" s="99"/>
      <c r="E21" s="99"/>
      <c r="F21" s="99"/>
      <c r="G21" s="99"/>
      <c r="H21" s="99"/>
      <c r="I21" s="99"/>
      <c r="J21" s="99"/>
      <c r="K21" s="99"/>
      <c r="L21" s="99"/>
      <c r="M21" s="99">
        <v>0.46586330226864153</v>
      </c>
      <c r="N21" s="99"/>
      <c r="O21" s="99"/>
      <c r="P21" s="99"/>
      <c r="R21" s="99">
        <v>0.8576558215476402</v>
      </c>
      <c r="S21" s="99">
        <v>0.4439826971222479</v>
      </c>
      <c r="T21" s="225">
        <v>0.1858957644884116</v>
      </c>
      <c r="U21" s="225"/>
    </row>
    <row r="22" spans="1:21" s="2" customFormat="1" ht="13.5">
      <c r="A22" s="98"/>
      <c r="B22" s="57" t="s">
        <v>199</v>
      </c>
      <c r="C22" s="99"/>
      <c r="D22" s="99"/>
      <c r="E22" s="99"/>
      <c r="F22" s="99"/>
      <c r="G22" s="99"/>
      <c r="H22" s="99"/>
      <c r="I22" s="99"/>
      <c r="J22" s="99"/>
      <c r="K22" s="99"/>
      <c r="L22" s="99"/>
      <c r="M22" s="99"/>
      <c r="N22" s="99"/>
      <c r="O22" s="99">
        <v>0.26927971250733335</v>
      </c>
      <c r="P22" s="99"/>
      <c r="R22" s="99"/>
      <c r="S22" s="99">
        <v>0.26927971250733335</v>
      </c>
      <c r="T22" s="99"/>
      <c r="U22" s="225"/>
    </row>
    <row r="23" spans="1:21" s="2" customFormat="1" ht="13.5">
      <c r="A23" s="98">
        <v>35</v>
      </c>
      <c r="B23" s="57" t="s">
        <v>42</v>
      </c>
      <c r="C23" s="99">
        <v>6.3657278563211985</v>
      </c>
      <c r="D23" s="99">
        <v>4.8554934719558185</v>
      </c>
      <c r="E23" s="99">
        <v>0.3</v>
      </c>
      <c r="F23" s="99">
        <v>1.7</v>
      </c>
      <c r="G23" s="99">
        <v>0.5</v>
      </c>
      <c r="H23" s="99">
        <v>1.3</v>
      </c>
      <c r="I23" s="99">
        <v>0.2</v>
      </c>
      <c r="J23" s="99">
        <v>1.249929536</v>
      </c>
      <c r="K23" s="99">
        <v>1.370997367</v>
      </c>
      <c r="L23" s="99">
        <v>5.348496925828689</v>
      </c>
      <c r="M23" s="99">
        <v>6.242303010196119</v>
      </c>
      <c r="N23" s="99">
        <v>10.689229099079622</v>
      </c>
      <c r="O23" s="99">
        <v>14.294391143951023</v>
      </c>
      <c r="P23" s="225">
        <v>11.021318895669395</v>
      </c>
      <c r="Q23" s="20"/>
      <c r="R23" s="99">
        <v>4.253717715651536</v>
      </c>
      <c r="S23" s="99">
        <v>4.792368831973253</v>
      </c>
      <c r="T23" s="225">
        <v>3.411812249475024</v>
      </c>
      <c r="U23" s="225"/>
    </row>
    <row r="24" spans="2:21" s="2" customFormat="1" ht="6.75" customHeight="1">
      <c r="B24" s="26"/>
      <c r="C24" s="26"/>
      <c r="D24" s="26"/>
      <c r="E24" s="26"/>
      <c r="F24" s="26"/>
      <c r="G24" s="26"/>
      <c r="H24" s="26"/>
      <c r="I24" s="26"/>
      <c r="J24" s="22"/>
      <c r="K24" s="23"/>
      <c r="L24" s="23"/>
      <c r="M24" s="23"/>
      <c r="N24" s="23"/>
      <c r="O24" s="23"/>
      <c r="P24" s="23"/>
      <c r="R24" s="23"/>
      <c r="S24" s="23"/>
      <c r="T24" s="23"/>
      <c r="U24" s="225"/>
    </row>
    <row r="25" spans="1:21" s="2" customFormat="1" ht="18" customHeight="1">
      <c r="A25" s="100"/>
      <c r="B25" s="190" t="s">
        <v>0</v>
      </c>
      <c r="C25" s="157">
        <f aca="true" t="shared" si="0" ref="C25:P25">SUM(C6:C24)</f>
        <v>100.00000000000001</v>
      </c>
      <c r="D25" s="157">
        <f t="shared" si="0"/>
        <v>100</v>
      </c>
      <c r="E25" s="157">
        <f t="shared" si="0"/>
        <v>100</v>
      </c>
      <c r="F25" s="157">
        <f t="shared" si="0"/>
        <v>100</v>
      </c>
      <c r="G25" s="157">
        <f t="shared" si="0"/>
        <v>100.00000000000003</v>
      </c>
      <c r="H25" s="157">
        <f t="shared" si="0"/>
        <v>99.89999999999999</v>
      </c>
      <c r="I25" s="157">
        <f t="shared" si="0"/>
        <v>100</v>
      </c>
      <c r="J25" s="157">
        <f t="shared" si="0"/>
        <v>99.99999999955686</v>
      </c>
      <c r="K25" s="157">
        <f t="shared" si="0"/>
        <v>100.0000000001529</v>
      </c>
      <c r="L25" s="157">
        <f t="shared" si="0"/>
        <v>99.99999999999997</v>
      </c>
      <c r="M25" s="157">
        <f t="shared" si="0"/>
        <v>99.99999999999999</v>
      </c>
      <c r="N25" s="157">
        <f t="shared" si="0"/>
        <v>100</v>
      </c>
      <c r="O25" s="157">
        <f t="shared" si="0"/>
        <v>100.00000000000001</v>
      </c>
      <c r="P25" s="157">
        <f t="shared" si="0"/>
        <v>99.99999999999999</v>
      </c>
      <c r="R25" s="157">
        <f>SUM(R7:R23)</f>
        <v>100</v>
      </c>
      <c r="S25" s="157">
        <f>SUM(S7:S23)</f>
        <v>100.00000000000003</v>
      </c>
      <c r="T25" s="157">
        <f>SUM(T7:T23)</f>
        <v>100</v>
      </c>
      <c r="U25" s="225"/>
    </row>
    <row r="26" spans="1:21" s="2" customFormat="1" ht="7.5" customHeight="1">
      <c r="A26" s="25"/>
      <c r="B26" s="25"/>
      <c r="C26" s="26"/>
      <c r="D26" s="26"/>
      <c r="E26" s="26"/>
      <c r="F26" s="26"/>
      <c r="G26" s="26"/>
      <c r="H26" s="26"/>
      <c r="I26" s="26"/>
      <c r="J26" s="26"/>
      <c r="K26" s="26"/>
      <c r="L26" s="26"/>
      <c r="M26" s="26"/>
      <c r="N26" s="26"/>
      <c r="O26" s="26"/>
      <c r="P26" s="26"/>
      <c r="R26" s="26"/>
      <c r="S26" s="26"/>
      <c r="T26" s="26"/>
      <c r="U26" s="225"/>
    </row>
    <row r="27" spans="1:21" s="2" customFormat="1" ht="18" customHeight="1">
      <c r="A27" s="28"/>
      <c r="B27" s="29" t="s">
        <v>45</v>
      </c>
      <c r="C27" s="158">
        <v>44</v>
      </c>
      <c r="D27" s="158">
        <v>41.4</v>
      </c>
      <c r="E27" s="158">
        <v>43.9</v>
      </c>
      <c r="F27" s="158">
        <v>41.6</v>
      </c>
      <c r="G27" s="158">
        <v>40.2</v>
      </c>
      <c r="H27" s="158">
        <v>37.1</v>
      </c>
      <c r="I27" s="158">
        <v>33</v>
      </c>
      <c r="J27" s="158">
        <v>29.8</v>
      </c>
      <c r="K27" s="158">
        <v>30.1</v>
      </c>
      <c r="L27" s="158">
        <v>31.12615777349206</v>
      </c>
      <c r="M27" s="158">
        <v>43.230480160071835</v>
      </c>
      <c r="N27" s="158">
        <v>40.8903287736981</v>
      </c>
      <c r="O27" s="158">
        <v>39.9910838196514</v>
      </c>
      <c r="P27" s="158">
        <v>38.92462645794237</v>
      </c>
      <c r="R27" s="158">
        <v>40.8903287736981</v>
      </c>
      <c r="S27" s="158">
        <v>39.991083819651365</v>
      </c>
      <c r="T27" s="158">
        <v>38.92462645794237</v>
      </c>
      <c r="U27" s="225"/>
    </row>
    <row r="28" spans="2:21" s="2" customFormat="1" ht="7.5" customHeight="1">
      <c r="B28" s="31"/>
      <c r="C28" s="32"/>
      <c r="D28" s="32"/>
      <c r="E28" s="32"/>
      <c r="F28" s="32"/>
      <c r="G28" s="32"/>
      <c r="H28" s="32"/>
      <c r="I28" s="32"/>
      <c r="J28" s="5"/>
      <c r="K28" s="5"/>
      <c r="L28" s="5"/>
      <c r="M28" s="5"/>
      <c r="N28" s="5"/>
      <c r="O28" s="5"/>
      <c r="P28" s="5"/>
      <c r="U28" s="225"/>
    </row>
    <row r="29" spans="2:21" s="2" customFormat="1" ht="24.75" customHeight="1">
      <c r="B29" s="79" t="s">
        <v>304</v>
      </c>
      <c r="C29" s="32"/>
      <c r="D29" s="32"/>
      <c r="E29" s="32"/>
      <c r="F29" s="32"/>
      <c r="G29" s="32"/>
      <c r="H29" s="32"/>
      <c r="I29" s="32"/>
      <c r="J29" s="5"/>
      <c r="K29" s="5"/>
      <c r="L29" s="5"/>
      <c r="M29" s="5"/>
      <c r="N29" s="5"/>
      <c r="O29" s="5"/>
      <c r="P29" s="5"/>
      <c r="U29" s="225"/>
    </row>
    <row r="30" spans="2:21" s="2" customFormat="1" ht="15" customHeight="1">
      <c r="B30" s="31" t="s">
        <v>305</v>
      </c>
      <c r="C30" s="32"/>
      <c r="D30" s="32"/>
      <c r="E30" s="32"/>
      <c r="F30" s="32"/>
      <c r="G30" s="32"/>
      <c r="H30" s="32"/>
      <c r="I30" s="32"/>
      <c r="J30" s="5"/>
      <c r="K30" s="5"/>
      <c r="L30" s="5"/>
      <c r="M30" s="5"/>
      <c r="N30" s="5"/>
      <c r="O30" s="5"/>
      <c r="P30" s="5"/>
      <c r="U30" s="225"/>
    </row>
    <row r="31" spans="2:21" s="2" customFormat="1" ht="13.5" customHeight="1">
      <c r="B31" s="31" t="s">
        <v>306</v>
      </c>
      <c r="C31" s="32"/>
      <c r="D31" s="32"/>
      <c r="E31" s="32"/>
      <c r="F31" s="32"/>
      <c r="G31" s="32"/>
      <c r="H31" s="32"/>
      <c r="I31" s="32"/>
      <c r="J31" s="5"/>
      <c r="K31" s="5"/>
      <c r="L31" s="5"/>
      <c r="M31" s="5"/>
      <c r="N31" s="5"/>
      <c r="O31" s="5"/>
      <c r="P31" s="5"/>
      <c r="U31" s="225"/>
    </row>
    <row r="32" spans="2:21" s="2" customFormat="1" ht="12" customHeight="1">
      <c r="B32" s="226" t="s">
        <v>307</v>
      </c>
      <c r="C32" s="32"/>
      <c r="D32" s="32"/>
      <c r="E32" s="32"/>
      <c r="F32" s="32"/>
      <c r="G32" s="32"/>
      <c r="H32" s="32"/>
      <c r="I32" s="32"/>
      <c r="J32" s="5"/>
      <c r="K32" s="5"/>
      <c r="L32" s="5"/>
      <c r="M32" s="5"/>
      <c r="N32" s="5"/>
      <c r="O32" s="5"/>
      <c r="P32" s="5"/>
      <c r="U32" s="225"/>
    </row>
    <row r="33" spans="2:21" s="2" customFormat="1" ht="12" customHeight="1">
      <c r="B33" s="226"/>
      <c r="C33" s="32"/>
      <c r="D33" s="32"/>
      <c r="E33" s="32"/>
      <c r="F33" s="32"/>
      <c r="G33" s="32"/>
      <c r="H33" s="32"/>
      <c r="I33" s="32"/>
      <c r="J33" s="5"/>
      <c r="K33" s="5"/>
      <c r="L33" s="5"/>
      <c r="M33" s="5"/>
      <c r="N33" s="5"/>
      <c r="O33" s="5"/>
      <c r="P33" s="5"/>
      <c r="U33" s="225"/>
    </row>
    <row r="34" spans="2:21" s="18" customFormat="1" ht="18" customHeight="1">
      <c r="B34" s="33" t="s">
        <v>269</v>
      </c>
      <c r="C34" s="34"/>
      <c r="D34" s="34"/>
      <c r="E34" s="34"/>
      <c r="F34" s="34"/>
      <c r="G34" s="34"/>
      <c r="H34" s="34"/>
      <c r="I34" s="34"/>
      <c r="J34" s="35"/>
      <c r="K34" s="35"/>
      <c r="L34" s="35"/>
      <c r="U34" s="225"/>
    </row>
    <row r="35" spans="1:44" s="45" customFormat="1" ht="12" customHeight="1">
      <c r="A35" s="56"/>
      <c r="B35" s="154">
        <v>1962</v>
      </c>
      <c r="C35" s="153"/>
      <c r="D35" s="31" t="s">
        <v>115</v>
      </c>
      <c r="U35" s="225"/>
      <c r="AR35" s="56"/>
    </row>
    <row r="36" spans="1:44" s="45" customFormat="1" ht="12" customHeight="1">
      <c r="A36" s="56"/>
      <c r="B36" s="154">
        <v>1966</v>
      </c>
      <c r="C36" s="153"/>
      <c r="D36" s="153" t="s">
        <v>117</v>
      </c>
      <c r="U36" s="225"/>
      <c r="AR36" s="56"/>
    </row>
    <row r="37" spans="1:44" s="45" customFormat="1" ht="12" customHeight="1">
      <c r="A37" s="56"/>
      <c r="B37" s="154">
        <v>1970</v>
      </c>
      <c r="C37" s="153"/>
      <c r="D37" s="31" t="s">
        <v>116</v>
      </c>
      <c r="U37" s="225"/>
      <c r="AR37" s="56"/>
    </row>
    <row r="38" spans="1:44" s="45" customFormat="1" ht="12" customHeight="1">
      <c r="A38" s="56"/>
      <c r="B38" s="154">
        <v>1974</v>
      </c>
      <c r="C38" s="153"/>
      <c r="D38" s="153" t="s">
        <v>102</v>
      </c>
      <c r="U38" s="225"/>
      <c r="AR38" s="56"/>
    </row>
    <row r="39" spans="1:44" s="45" customFormat="1" ht="12" customHeight="1">
      <c r="A39" s="56"/>
      <c r="B39" s="154">
        <v>1978</v>
      </c>
      <c r="C39" s="153"/>
      <c r="D39" s="153" t="s">
        <v>103</v>
      </c>
      <c r="U39" s="225"/>
      <c r="AR39" s="56"/>
    </row>
    <row r="40" spans="1:44" s="45" customFormat="1" ht="12" customHeight="1">
      <c r="A40" s="56"/>
      <c r="B40" s="154">
        <v>1982</v>
      </c>
      <c r="C40" s="153"/>
      <c r="D40" s="153" t="s">
        <v>104</v>
      </c>
      <c r="U40" s="225"/>
      <c r="AR40" s="56"/>
    </row>
    <row r="41" spans="1:44" s="45" customFormat="1" ht="12" customHeight="1">
      <c r="A41" s="56"/>
      <c r="B41" s="154">
        <v>1986</v>
      </c>
      <c r="C41" s="153"/>
      <c r="D41" s="153" t="s">
        <v>104</v>
      </c>
      <c r="U41" s="225"/>
      <c r="AR41" s="56"/>
    </row>
    <row r="42" spans="1:44" s="45" customFormat="1" ht="12" customHeight="1">
      <c r="A42" s="56"/>
      <c r="B42" s="154">
        <v>1990</v>
      </c>
      <c r="C42" s="153"/>
      <c r="D42" s="153" t="s">
        <v>105</v>
      </c>
      <c r="U42" s="225"/>
      <c r="AR42" s="56"/>
    </row>
    <row r="43" spans="1:44" s="45" customFormat="1" ht="12" customHeight="1">
      <c r="A43" s="56"/>
      <c r="B43" s="154">
        <v>1994</v>
      </c>
      <c r="C43" s="153"/>
      <c r="D43" s="153" t="s">
        <v>106</v>
      </c>
      <c r="U43" s="225"/>
      <c r="AR43" s="56"/>
    </row>
    <row r="44" spans="1:44" s="45" customFormat="1" ht="12" customHeight="1">
      <c r="A44" s="56"/>
      <c r="B44" s="154">
        <v>1998</v>
      </c>
      <c r="C44" s="153"/>
      <c r="D44" s="153" t="s">
        <v>107</v>
      </c>
      <c r="U44" s="225"/>
      <c r="AR44" s="56"/>
    </row>
    <row r="45" spans="1:44" s="45" customFormat="1" ht="12" customHeight="1">
      <c r="A45" s="56"/>
      <c r="B45" s="154">
        <v>2002</v>
      </c>
      <c r="C45" s="153"/>
      <c r="D45" s="153" t="s">
        <v>108</v>
      </c>
      <c r="U45" s="225"/>
      <c r="AR45" s="56"/>
    </row>
    <row r="46" spans="1:44" s="45" customFormat="1" ht="12" customHeight="1">
      <c r="A46" s="56"/>
      <c r="B46" s="154">
        <v>2007</v>
      </c>
      <c r="C46" s="153"/>
      <c r="D46" s="153" t="s">
        <v>109</v>
      </c>
      <c r="U46" s="225"/>
      <c r="AR46" s="56"/>
    </row>
    <row r="47" spans="1:44" s="45" customFormat="1" ht="12" customHeight="1">
      <c r="A47" s="56"/>
      <c r="B47" s="154"/>
      <c r="C47" s="153"/>
      <c r="D47" s="153" t="s">
        <v>110</v>
      </c>
      <c r="U47" s="225"/>
      <c r="AR47" s="56"/>
    </row>
    <row r="48" spans="1:25" s="45" customFormat="1" ht="37.5" customHeight="1">
      <c r="A48" s="56"/>
      <c r="B48" s="222">
        <v>2012</v>
      </c>
      <c r="C48" s="153"/>
      <c r="D48" s="239" t="s">
        <v>310</v>
      </c>
      <c r="E48" s="238"/>
      <c r="F48" s="238"/>
      <c r="G48" s="238"/>
      <c r="H48" s="238"/>
      <c r="I48" s="238"/>
      <c r="J48" s="238"/>
      <c r="K48" s="238"/>
      <c r="L48" s="238"/>
      <c r="M48" s="238"/>
      <c r="N48" s="238"/>
      <c r="O48" s="238"/>
      <c r="P48" s="238"/>
      <c r="Q48" s="238"/>
      <c r="R48" s="238"/>
      <c r="S48" s="238"/>
      <c r="T48" s="203"/>
      <c r="U48" s="225"/>
      <c r="V48" s="203"/>
      <c r="W48" s="203"/>
      <c r="X48" s="203"/>
      <c r="Y48" s="203"/>
    </row>
    <row r="49" spans="2:21" s="18" customFormat="1" ht="12.75">
      <c r="B49" s="227"/>
      <c r="C49" s="31"/>
      <c r="D49" s="31"/>
      <c r="E49" s="31"/>
      <c r="F49" s="31"/>
      <c r="G49" s="31"/>
      <c r="H49" s="31"/>
      <c r="I49" s="31"/>
      <c r="U49" s="225"/>
    </row>
    <row r="50" spans="2:21" s="18" customFormat="1" ht="87" customHeight="1">
      <c r="B50" s="228">
        <v>2017</v>
      </c>
      <c r="C50" s="31"/>
      <c r="D50" s="237" t="s">
        <v>309</v>
      </c>
      <c r="E50" s="238"/>
      <c r="F50" s="238"/>
      <c r="G50" s="238"/>
      <c r="H50" s="238"/>
      <c r="I50" s="238"/>
      <c r="J50" s="238"/>
      <c r="K50" s="238"/>
      <c r="L50" s="238"/>
      <c r="M50" s="238"/>
      <c r="N50" s="238"/>
      <c r="O50" s="238"/>
      <c r="P50" s="238"/>
      <c r="Q50" s="238"/>
      <c r="R50" s="238"/>
      <c r="S50" s="238"/>
      <c r="U50" s="225"/>
    </row>
    <row r="51" spans="2:21" s="18" customFormat="1" ht="12.75">
      <c r="B51" s="25"/>
      <c r="C51" s="31"/>
      <c r="D51" s="31"/>
      <c r="E51" s="31"/>
      <c r="F51" s="31"/>
      <c r="G51" s="31"/>
      <c r="H51" s="31"/>
      <c r="I51" s="31"/>
      <c r="U51" s="225"/>
    </row>
    <row r="52" spans="2:21" s="18" customFormat="1" ht="18" customHeight="1">
      <c r="B52" s="33" t="s">
        <v>189</v>
      </c>
      <c r="C52" s="34"/>
      <c r="D52" s="34"/>
      <c r="E52" s="34"/>
      <c r="F52" s="34"/>
      <c r="G52" s="34"/>
      <c r="H52" s="34"/>
      <c r="I52" s="34"/>
      <c r="J52" s="35"/>
      <c r="K52" s="35"/>
      <c r="L52" s="35"/>
      <c r="U52" s="225"/>
    </row>
    <row r="53" spans="1:44" s="45" customFormat="1" ht="12" customHeight="1">
      <c r="A53" s="56"/>
      <c r="B53" s="154">
        <v>1998</v>
      </c>
      <c r="C53" s="153" t="s">
        <v>111</v>
      </c>
      <c r="P53" s="18"/>
      <c r="U53" s="225"/>
      <c r="AR53" s="56"/>
    </row>
    <row r="54" spans="2:21" s="18" customFormat="1" ht="10.5" customHeight="1">
      <c r="B54" s="154">
        <v>2007</v>
      </c>
      <c r="C54" s="153" t="s">
        <v>112</v>
      </c>
      <c r="D54" s="153"/>
      <c r="E54" s="31"/>
      <c r="F54" s="31"/>
      <c r="G54" s="31"/>
      <c r="H54" s="31"/>
      <c r="I54" s="31"/>
      <c r="P54" s="45"/>
      <c r="U54" s="225"/>
    </row>
    <row r="55" spans="2:21" s="18" customFormat="1" ht="9.75" customHeight="1">
      <c r="B55" s="154">
        <v>2012</v>
      </c>
      <c r="C55" s="153" t="s">
        <v>273</v>
      </c>
      <c r="D55" s="153"/>
      <c r="E55" s="31"/>
      <c r="F55" s="31"/>
      <c r="G55" s="31"/>
      <c r="H55" s="31"/>
      <c r="I55" s="31"/>
      <c r="U55" s="225"/>
    </row>
    <row r="56" spans="1:44" s="45" customFormat="1" ht="21.75" customHeight="1">
      <c r="A56" s="56"/>
      <c r="B56" s="153" t="s">
        <v>270</v>
      </c>
      <c r="P56" s="18"/>
      <c r="U56" s="225"/>
      <c r="AR56" s="56"/>
    </row>
    <row r="57" spans="1:44" s="45" customFormat="1" ht="12" customHeight="1">
      <c r="A57" s="56"/>
      <c r="B57" s="153" t="s">
        <v>127</v>
      </c>
      <c r="U57" s="225"/>
      <c r="AR57" s="56"/>
    </row>
    <row r="58" spans="1:44" s="45" customFormat="1" ht="12" customHeight="1">
      <c r="A58" s="56"/>
      <c r="B58" s="153" t="s">
        <v>274</v>
      </c>
      <c r="U58" s="225"/>
      <c r="AR58" s="56"/>
    </row>
    <row r="59" spans="1:44" s="45" customFormat="1" ht="12" customHeight="1">
      <c r="A59" s="56"/>
      <c r="B59" s="156" t="s">
        <v>128</v>
      </c>
      <c r="U59" s="225"/>
      <c r="AR59" s="56"/>
    </row>
    <row r="60" spans="2:21" s="18" customFormat="1" ht="9.75" customHeight="1">
      <c r="B60" s="25"/>
      <c r="C60" s="31"/>
      <c r="D60" s="31"/>
      <c r="E60" s="31"/>
      <c r="F60" s="31"/>
      <c r="G60" s="31"/>
      <c r="H60" s="31"/>
      <c r="I60" s="31"/>
      <c r="P60" s="45"/>
      <c r="U60" s="225"/>
    </row>
    <row r="61" spans="16:21" ht="9.75" customHeight="1">
      <c r="P61" s="18"/>
      <c r="U61" s="225"/>
    </row>
    <row r="62" ht="9.75" customHeight="1">
      <c r="U62" s="225"/>
    </row>
    <row r="63" ht="9.75" customHeight="1">
      <c r="U63" s="225"/>
    </row>
    <row r="64" ht="9.75" customHeight="1">
      <c r="U64" s="225"/>
    </row>
    <row r="65" ht="9.75" customHeight="1">
      <c r="U65" s="229"/>
    </row>
    <row r="82" spans="2:16" s="18" customFormat="1" ht="9.75" customHeight="1">
      <c r="B82" s="25"/>
      <c r="C82" s="31"/>
      <c r="D82" s="31"/>
      <c r="E82" s="31"/>
      <c r="F82" s="31"/>
      <c r="G82" s="31"/>
      <c r="H82" s="31"/>
      <c r="I82" s="31"/>
      <c r="P82" s="5"/>
    </row>
    <row r="83" spans="2:9" s="18" customFormat="1" ht="9.75" customHeight="1">
      <c r="B83" s="25"/>
      <c r="C83" s="31"/>
      <c r="D83" s="31"/>
      <c r="E83" s="31"/>
      <c r="F83" s="31"/>
      <c r="G83" s="31"/>
      <c r="H83" s="31"/>
      <c r="I83" s="31"/>
    </row>
    <row r="84" spans="3:16" ht="9.75" customHeight="1">
      <c r="C84" s="32"/>
      <c r="D84" s="32"/>
      <c r="E84" s="32"/>
      <c r="F84" s="32"/>
      <c r="G84" s="32"/>
      <c r="H84" s="32"/>
      <c r="I84" s="32"/>
      <c r="P84" s="18"/>
    </row>
    <row r="85" spans="3:9" ht="9.75" customHeight="1">
      <c r="C85" s="32"/>
      <c r="D85" s="32"/>
      <c r="E85" s="32"/>
      <c r="F85" s="32"/>
      <c r="G85" s="32"/>
      <c r="H85" s="32"/>
      <c r="I85" s="32"/>
    </row>
    <row r="86" spans="3:9" ht="9.75" customHeight="1">
      <c r="C86" s="32"/>
      <c r="D86" s="32"/>
      <c r="E86" s="32"/>
      <c r="F86" s="32"/>
      <c r="G86" s="32"/>
      <c r="H86" s="32"/>
      <c r="I86" s="32"/>
    </row>
    <row r="87" spans="3:9" ht="9.75" customHeight="1">
      <c r="C87" s="32"/>
      <c r="D87" s="32"/>
      <c r="E87" s="32"/>
      <c r="F87" s="32"/>
      <c r="G87" s="32"/>
      <c r="H87" s="32"/>
      <c r="I87" s="32"/>
    </row>
    <row r="88" spans="3:9" ht="9.75" customHeight="1">
      <c r="C88" s="32"/>
      <c r="D88" s="32"/>
      <c r="E88" s="32"/>
      <c r="F88" s="32"/>
      <c r="G88" s="32"/>
      <c r="H88" s="32"/>
      <c r="I88" s="32"/>
    </row>
    <row r="89" spans="3:9" ht="9.75" customHeight="1">
      <c r="C89" s="32"/>
      <c r="D89" s="32"/>
      <c r="E89" s="32"/>
      <c r="F89" s="32"/>
      <c r="G89" s="32"/>
      <c r="H89" s="32"/>
      <c r="I89" s="32"/>
    </row>
    <row r="90" spans="3:9" ht="9.75" customHeight="1">
      <c r="C90" s="32"/>
      <c r="D90" s="32"/>
      <c r="E90" s="32"/>
      <c r="F90" s="32"/>
      <c r="G90" s="32"/>
      <c r="H90" s="32"/>
      <c r="I90" s="32"/>
    </row>
    <row r="91" spans="3:9" ht="9.75" customHeight="1">
      <c r="C91" s="32"/>
      <c r="D91" s="32"/>
      <c r="E91" s="32"/>
      <c r="F91" s="32"/>
      <c r="G91" s="32"/>
      <c r="H91" s="32"/>
      <c r="I91" s="32"/>
    </row>
    <row r="92" spans="3:9" ht="9.75" customHeight="1">
      <c r="C92" s="32"/>
      <c r="D92" s="32"/>
      <c r="E92" s="32"/>
      <c r="F92" s="32"/>
      <c r="G92" s="32"/>
      <c r="H92" s="32"/>
      <c r="I92" s="32"/>
    </row>
    <row r="93" spans="3:9" ht="9.75" customHeight="1">
      <c r="C93" s="32"/>
      <c r="D93" s="32"/>
      <c r="E93" s="32"/>
      <c r="F93" s="32"/>
      <c r="G93" s="32"/>
      <c r="H93" s="32"/>
      <c r="I93" s="32"/>
    </row>
    <row r="94" spans="3:9" ht="9.75" customHeight="1">
      <c r="C94" s="32"/>
      <c r="D94" s="32"/>
      <c r="E94" s="32"/>
      <c r="F94" s="32"/>
      <c r="G94" s="32"/>
      <c r="H94" s="32"/>
      <c r="I94" s="32"/>
    </row>
    <row r="95" spans="3:9" ht="9.75" customHeight="1">
      <c r="C95" s="32"/>
      <c r="D95" s="32"/>
      <c r="E95" s="32"/>
      <c r="F95" s="32"/>
      <c r="G95" s="32"/>
      <c r="H95" s="32"/>
      <c r="I95" s="32"/>
    </row>
    <row r="96" spans="3:9" ht="9.75" customHeight="1">
      <c r="C96" s="32"/>
      <c r="D96" s="32"/>
      <c r="E96" s="32"/>
      <c r="F96" s="32"/>
      <c r="G96" s="32"/>
      <c r="H96" s="32"/>
      <c r="I96" s="32"/>
    </row>
    <row r="97" spans="3:9" ht="9.75" customHeight="1">
      <c r="C97" s="32"/>
      <c r="D97" s="32"/>
      <c r="E97" s="32"/>
      <c r="F97" s="32"/>
      <c r="G97" s="32"/>
      <c r="H97" s="32"/>
      <c r="I97" s="32"/>
    </row>
    <row r="98" spans="3:9" ht="9.75" customHeight="1">
      <c r="C98" s="32"/>
      <c r="D98" s="32"/>
      <c r="E98" s="32"/>
      <c r="F98" s="32"/>
      <c r="G98" s="32"/>
      <c r="H98" s="32"/>
      <c r="I98" s="32"/>
    </row>
    <row r="99" spans="3:9" ht="9.75" customHeight="1">
      <c r="C99" s="32"/>
      <c r="D99" s="32"/>
      <c r="E99" s="32"/>
      <c r="F99" s="32"/>
      <c r="G99" s="32"/>
      <c r="H99" s="32"/>
      <c r="I99" s="32"/>
    </row>
    <row r="100" spans="3:9" ht="9.75" customHeight="1">
      <c r="C100" s="32"/>
      <c r="D100" s="32"/>
      <c r="E100" s="32"/>
      <c r="F100" s="32"/>
      <c r="G100" s="32"/>
      <c r="H100" s="32"/>
      <c r="I100" s="32"/>
    </row>
    <row r="101" spans="3:9" ht="9.75" customHeight="1">
      <c r="C101" s="32"/>
      <c r="D101" s="32"/>
      <c r="E101" s="32"/>
      <c r="F101" s="32"/>
      <c r="G101" s="32"/>
      <c r="H101" s="32"/>
      <c r="I101" s="32"/>
    </row>
    <row r="102" spans="3:9" ht="9.75" customHeight="1">
      <c r="C102" s="32"/>
      <c r="D102" s="32"/>
      <c r="E102" s="32"/>
      <c r="F102" s="32"/>
      <c r="G102" s="32"/>
      <c r="H102" s="32"/>
      <c r="I102" s="32"/>
    </row>
    <row r="103" spans="3:9" ht="9.75" customHeight="1">
      <c r="C103" s="32"/>
      <c r="D103" s="32"/>
      <c r="E103" s="32"/>
      <c r="F103" s="32"/>
      <c r="G103" s="32"/>
      <c r="H103" s="32"/>
      <c r="I103" s="32"/>
    </row>
    <row r="104" spans="3:9" ht="9.75" customHeight="1">
      <c r="C104" s="32"/>
      <c r="D104" s="32"/>
      <c r="E104" s="32"/>
      <c r="F104" s="32"/>
      <c r="G104" s="32"/>
      <c r="H104" s="32"/>
      <c r="I104" s="32"/>
    </row>
    <row r="105" spans="3:9" ht="9.75" customHeight="1">
      <c r="C105" s="32"/>
      <c r="D105" s="32"/>
      <c r="E105" s="32"/>
      <c r="F105" s="32"/>
      <c r="G105" s="32"/>
      <c r="H105" s="32"/>
      <c r="I105" s="32"/>
    </row>
    <row r="106" spans="3:9" ht="9.75" customHeight="1">
      <c r="C106" s="32"/>
      <c r="D106" s="32"/>
      <c r="E106" s="32"/>
      <c r="F106" s="32"/>
      <c r="G106" s="32"/>
      <c r="H106" s="32"/>
      <c r="I106" s="32"/>
    </row>
    <row r="107" spans="3:9" ht="9.75" customHeight="1">
      <c r="C107" s="32"/>
      <c r="D107" s="32"/>
      <c r="E107" s="32"/>
      <c r="F107" s="32"/>
      <c r="G107" s="32"/>
      <c r="H107" s="32"/>
      <c r="I107" s="32"/>
    </row>
    <row r="108" spans="3:9" ht="9.75" customHeight="1">
      <c r="C108" s="32"/>
      <c r="D108" s="32"/>
      <c r="E108" s="32"/>
      <c r="F108" s="32"/>
      <c r="G108" s="32"/>
      <c r="H108" s="32"/>
      <c r="I108" s="32"/>
    </row>
    <row r="109" spans="3:9" ht="9.75" customHeight="1">
      <c r="C109" s="32"/>
      <c r="D109" s="32"/>
      <c r="E109" s="32"/>
      <c r="F109" s="32"/>
      <c r="G109" s="32"/>
      <c r="H109" s="32"/>
      <c r="I109" s="32"/>
    </row>
    <row r="110" spans="3:9" ht="9.75" customHeight="1">
      <c r="C110" s="32"/>
      <c r="D110" s="32"/>
      <c r="E110" s="32"/>
      <c r="F110" s="32"/>
      <c r="G110" s="32"/>
      <c r="H110" s="32"/>
      <c r="I110" s="32"/>
    </row>
    <row r="111" spans="3:9" ht="9.75" customHeight="1">
      <c r="C111" s="32"/>
      <c r="D111" s="32"/>
      <c r="E111" s="32"/>
      <c r="F111" s="32"/>
      <c r="G111" s="32"/>
      <c r="H111" s="32"/>
      <c r="I111" s="32"/>
    </row>
    <row r="112" spans="3:9" ht="9.75" customHeight="1">
      <c r="C112" s="32"/>
      <c r="D112" s="32"/>
      <c r="E112" s="32"/>
      <c r="F112" s="32"/>
      <c r="G112" s="32"/>
      <c r="H112" s="32"/>
      <c r="I112" s="32"/>
    </row>
    <row r="113" spans="3:9" ht="9.75" customHeight="1">
      <c r="C113" s="32"/>
      <c r="D113" s="32"/>
      <c r="E113" s="32"/>
      <c r="F113" s="32"/>
      <c r="G113" s="32"/>
      <c r="H113" s="32"/>
      <c r="I113" s="32"/>
    </row>
    <row r="114" spans="3:9" ht="9.75" customHeight="1">
      <c r="C114" s="32"/>
      <c r="D114" s="32"/>
      <c r="E114" s="32"/>
      <c r="F114" s="32"/>
      <c r="G114" s="32"/>
      <c r="H114" s="32"/>
      <c r="I114" s="32"/>
    </row>
    <row r="115" spans="3:9" ht="9.75" customHeight="1">
      <c r="C115" s="32"/>
      <c r="D115" s="32"/>
      <c r="E115" s="32"/>
      <c r="F115" s="32"/>
      <c r="G115" s="32"/>
      <c r="H115" s="32"/>
      <c r="I115" s="32"/>
    </row>
    <row r="116" spans="3:9" ht="9.75" customHeight="1">
      <c r="C116" s="32"/>
      <c r="D116" s="32"/>
      <c r="E116" s="32"/>
      <c r="F116" s="32"/>
      <c r="G116" s="32"/>
      <c r="H116" s="32"/>
      <c r="I116" s="32"/>
    </row>
    <row r="117" spans="3:9" ht="9.75" customHeight="1">
      <c r="C117" s="32"/>
      <c r="D117" s="32"/>
      <c r="E117" s="32"/>
      <c r="F117" s="32"/>
      <c r="G117" s="32"/>
      <c r="H117" s="32"/>
      <c r="I117" s="32"/>
    </row>
    <row r="118" spans="3:9" ht="9.75" customHeight="1">
      <c r="C118" s="32"/>
      <c r="D118" s="32"/>
      <c r="E118" s="32"/>
      <c r="F118" s="32"/>
      <c r="G118" s="32"/>
      <c r="H118" s="32"/>
      <c r="I118" s="32"/>
    </row>
    <row r="119" spans="3:9" ht="9.75" customHeight="1">
      <c r="C119" s="32"/>
      <c r="D119" s="32"/>
      <c r="E119" s="32"/>
      <c r="F119" s="32"/>
      <c r="G119" s="32"/>
      <c r="H119" s="32"/>
      <c r="I119" s="32"/>
    </row>
    <row r="120" spans="3:9" ht="9.75" customHeight="1">
      <c r="C120" s="32"/>
      <c r="D120" s="32"/>
      <c r="E120" s="32"/>
      <c r="F120" s="32"/>
      <c r="G120" s="32"/>
      <c r="H120" s="32"/>
      <c r="I120" s="32"/>
    </row>
    <row r="121" spans="3:9" ht="9.75" customHeight="1">
      <c r="C121" s="32"/>
      <c r="D121" s="32"/>
      <c r="E121" s="32"/>
      <c r="F121" s="32"/>
      <c r="G121" s="32"/>
      <c r="H121" s="32"/>
      <c r="I121" s="32"/>
    </row>
    <row r="122" spans="3:9" ht="9.75" customHeight="1">
      <c r="C122" s="32"/>
      <c r="D122" s="32"/>
      <c r="E122" s="32"/>
      <c r="F122" s="32"/>
      <c r="G122" s="32"/>
      <c r="H122" s="32"/>
      <c r="I122" s="32"/>
    </row>
    <row r="123" spans="3:9" ht="9.75" customHeight="1">
      <c r="C123" s="32"/>
      <c r="D123" s="32"/>
      <c r="E123" s="32"/>
      <c r="F123" s="32"/>
      <c r="G123" s="32"/>
      <c r="H123" s="32"/>
      <c r="I123" s="32"/>
    </row>
    <row r="124" spans="3:9" ht="9.75" customHeight="1">
      <c r="C124" s="32"/>
      <c r="D124" s="32"/>
      <c r="E124" s="32"/>
      <c r="F124" s="32"/>
      <c r="G124" s="32"/>
      <c r="H124" s="32"/>
      <c r="I124" s="32"/>
    </row>
    <row r="125" spans="3:9" ht="9.75" customHeight="1">
      <c r="C125" s="32"/>
      <c r="D125" s="32"/>
      <c r="E125" s="32"/>
      <c r="F125" s="32"/>
      <c r="G125" s="32"/>
      <c r="H125" s="32"/>
      <c r="I125" s="32"/>
    </row>
    <row r="126" spans="3:9" ht="9.75" customHeight="1">
      <c r="C126" s="32"/>
      <c r="D126" s="32"/>
      <c r="E126" s="32"/>
      <c r="F126" s="32"/>
      <c r="G126" s="32"/>
      <c r="H126" s="32"/>
      <c r="I126" s="32"/>
    </row>
    <row r="127" spans="3:9" ht="9.75" customHeight="1">
      <c r="C127" s="32"/>
      <c r="D127" s="32"/>
      <c r="E127" s="32"/>
      <c r="F127" s="32"/>
      <c r="G127" s="32"/>
      <c r="H127" s="32"/>
      <c r="I127" s="32"/>
    </row>
    <row r="128" spans="3:9" ht="9.75" customHeight="1">
      <c r="C128" s="32"/>
      <c r="D128" s="32"/>
      <c r="E128" s="32"/>
      <c r="F128" s="32"/>
      <c r="G128" s="32"/>
      <c r="H128" s="32"/>
      <c r="I128" s="32"/>
    </row>
    <row r="129" spans="3:9" ht="9.75" customHeight="1">
      <c r="C129" s="32"/>
      <c r="D129" s="32"/>
      <c r="E129" s="32"/>
      <c r="F129" s="32"/>
      <c r="G129" s="32"/>
      <c r="H129" s="32"/>
      <c r="I129" s="32"/>
    </row>
    <row r="130" spans="3:9" ht="9.75" customHeight="1">
      <c r="C130" s="32"/>
      <c r="D130" s="32"/>
      <c r="E130" s="32"/>
      <c r="F130" s="32"/>
      <c r="G130" s="32"/>
      <c r="H130" s="32"/>
      <c r="I130" s="32"/>
    </row>
    <row r="131" spans="3:9" ht="9.75" customHeight="1">
      <c r="C131" s="32"/>
      <c r="D131" s="32"/>
      <c r="E131" s="32"/>
      <c r="F131" s="32"/>
      <c r="G131" s="32"/>
      <c r="H131" s="32"/>
      <c r="I131" s="32"/>
    </row>
    <row r="132" spans="3:9" ht="9.75" customHeight="1">
      <c r="C132" s="32"/>
      <c r="D132" s="32"/>
      <c r="E132" s="32"/>
      <c r="F132" s="32"/>
      <c r="G132" s="32"/>
      <c r="H132" s="32"/>
      <c r="I132" s="32"/>
    </row>
    <row r="133" spans="3:9" ht="9.75" customHeight="1">
      <c r="C133" s="32"/>
      <c r="D133" s="32"/>
      <c r="E133" s="32"/>
      <c r="F133" s="32"/>
      <c r="G133" s="32"/>
      <c r="H133" s="32"/>
      <c r="I133" s="32"/>
    </row>
    <row r="134" spans="3:9" ht="9.75" customHeight="1">
      <c r="C134" s="32"/>
      <c r="D134" s="32"/>
      <c r="E134" s="32"/>
      <c r="F134" s="32"/>
      <c r="G134" s="32"/>
      <c r="H134" s="32"/>
      <c r="I134" s="32"/>
    </row>
    <row r="135" spans="3:9" ht="9.75" customHeight="1">
      <c r="C135" s="32"/>
      <c r="D135" s="32"/>
      <c r="E135" s="32"/>
      <c r="F135" s="32"/>
      <c r="G135" s="32"/>
      <c r="H135" s="32"/>
      <c r="I135" s="32"/>
    </row>
    <row r="136" spans="3:9" ht="9.75" customHeight="1">
      <c r="C136" s="32"/>
      <c r="D136" s="32"/>
      <c r="E136" s="32"/>
      <c r="F136" s="32"/>
      <c r="G136" s="32"/>
      <c r="H136" s="32"/>
      <c r="I136" s="32"/>
    </row>
    <row r="137" spans="3:9" ht="9.75" customHeight="1">
      <c r="C137" s="32"/>
      <c r="D137" s="32"/>
      <c r="E137" s="32"/>
      <c r="F137" s="32"/>
      <c r="G137" s="32"/>
      <c r="H137" s="32"/>
      <c r="I137" s="32"/>
    </row>
    <row r="138" spans="3:9" ht="9.75" customHeight="1">
      <c r="C138" s="32"/>
      <c r="D138" s="32"/>
      <c r="E138" s="32"/>
      <c r="F138" s="32"/>
      <c r="G138" s="32"/>
      <c r="H138" s="32"/>
      <c r="I138" s="32"/>
    </row>
    <row r="139" spans="3:9" ht="9.75" customHeight="1">
      <c r="C139" s="32"/>
      <c r="D139" s="32"/>
      <c r="E139" s="32"/>
      <c r="F139" s="32"/>
      <c r="G139" s="32"/>
      <c r="H139" s="32"/>
      <c r="I139" s="32"/>
    </row>
    <row r="140" spans="3:9" ht="9.75" customHeight="1">
      <c r="C140" s="32"/>
      <c r="D140" s="32"/>
      <c r="E140" s="32"/>
      <c r="F140" s="32"/>
      <c r="G140" s="32"/>
      <c r="H140" s="32"/>
      <c r="I140" s="32"/>
    </row>
    <row r="141" spans="3:9" ht="9.75" customHeight="1">
      <c r="C141" s="32"/>
      <c r="D141" s="32"/>
      <c r="E141" s="32"/>
      <c r="F141" s="32"/>
      <c r="G141" s="32"/>
      <c r="H141" s="32"/>
      <c r="I141" s="32"/>
    </row>
    <row r="142" spans="3:9" ht="9.75" customHeight="1">
      <c r="C142" s="32"/>
      <c r="D142" s="32"/>
      <c r="E142" s="32"/>
      <c r="F142" s="32"/>
      <c r="G142" s="32"/>
      <c r="H142" s="32"/>
      <c r="I142" s="32"/>
    </row>
    <row r="143" spans="3:9" ht="9.75" customHeight="1">
      <c r="C143" s="32"/>
      <c r="D143" s="32"/>
      <c r="E143" s="32"/>
      <c r="F143" s="32"/>
      <c r="G143" s="32"/>
      <c r="H143" s="32"/>
      <c r="I143" s="32"/>
    </row>
    <row r="144" spans="3:9" ht="9.75" customHeight="1">
      <c r="C144" s="32"/>
      <c r="D144" s="32"/>
      <c r="E144" s="32"/>
      <c r="F144" s="32"/>
      <c r="G144" s="32"/>
      <c r="H144" s="32"/>
      <c r="I144" s="32"/>
    </row>
    <row r="145" spans="3:9" ht="9.75" customHeight="1">
      <c r="C145" s="32"/>
      <c r="D145" s="32"/>
      <c r="E145" s="32"/>
      <c r="F145" s="32"/>
      <c r="G145" s="32"/>
      <c r="H145" s="32"/>
      <c r="I145" s="32"/>
    </row>
    <row r="146" spans="3:9" ht="9.75" customHeight="1">
      <c r="C146" s="32"/>
      <c r="D146" s="32"/>
      <c r="E146" s="32"/>
      <c r="F146" s="32"/>
      <c r="G146" s="32"/>
      <c r="H146" s="32"/>
      <c r="I146" s="32"/>
    </row>
    <row r="147" spans="3:9" ht="9.75" customHeight="1">
      <c r="C147" s="32"/>
      <c r="D147" s="32"/>
      <c r="E147" s="32"/>
      <c r="F147" s="32"/>
      <c r="G147" s="32"/>
      <c r="H147" s="32"/>
      <c r="I147" s="32"/>
    </row>
    <row r="148" spans="3:9" ht="9.75" customHeight="1">
      <c r="C148" s="32"/>
      <c r="D148" s="32"/>
      <c r="E148" s="32"/>
      <c r="F148" s="32"/>
      <c r="G148" s="32"/>
      <c r="H148" s="32"/>
      <c r="I148" s="32"/>
    </row>
    <row r="149" spans="3:9" ht="9.75" customHeight="1">
      <c r="C149" s="32"/>
      <c r="D149" s="32"/>
      <c r="E149" s="32"/>
      <c r="F149" s="32"/>
      <c r="G149" s="32"/>
      <c r="H149" s="32"/>
      <c r="I149" s="32"/>
    </row>
    <row r="150" spans="3:9" ht="9.75" customHeight="1">
      <c r="C150" s="32"/>
      <c r="D150" s="32"/>
      <c r="E150" s="32"/>
      <c r="F150" s="32"/>
      <c r="G150" s="32"/>
      <c r="H150" s="32"/>
      <c r="I150" s="32"/>
    </row>
    <row r="151" spans="3:9" ht="9.75" customHeight="1">
      <c r="C151" s="32"/>
      <c r="D151" s="32"/>
      <c r="E151" s="32"/>
      <c r="F151" s="32"/>
      <c r="G151" s="32"/>
      <c r="H151" s="32"/>
      <c r="I151" s="32"/>
    </row>
    <row r="152" spans="3:9" ht="9.75" customHeight="1">
      <c r="C152" s="32"/>
      <c r="D152" s="32"/>
      <c r="E152" s="32"/>
      <c r="F152" s="32"/>
      <c r="G152" s="32"/>
      <c r="H152" s="32"/>
      <c r="I152" s="32"/>
    </row>
    <row r="153" spans="3:9" ht="9.75" customHeight="1">
      <c r="C153" s="32"/>
      <c r="D153" s="32"/>
      <c r="E153" s="32"/>
      <c r="F153" s="32"/>
      <c r="G153" s="32"/>
      <c r="H153" s="32"/>
      <c r="I153" s="32"/>
    </row>
    <row r="154" spans="3:9" ht="9.75" customHeight="1">
      <c r="C154" s="32"/>
      <c r="D154" s="32"/>
      <c r="E154" s="32"/>
      <c r="F154" s="32"/>
      <c r="G154" s="32"/>
      <c r="H154" s="32"/>
      <c r="I154" s="32"/>
    </row>
    <row r="155" spans="3:9" ht="9.75" customHeight="1">
      <c r="C155" s="32"/>
      <c r="D155" s="32"/>
      <c r="E155" s="32"/>
      <c r="F155" s="32"/>
      <c r="G155" s="32"/>
      <c r="H155" s="32"/>
      <c r="I155" s="32"/>
    </row>
    <row r="156" spans="3:9" ht="9.75" customHeight="1">
      <c r="C156" s="32"/>
      <c r="D156" s="32"/>
      <c r="E156" s="32"/>
      <c r="F156" s="32"/>
      <c r="G156" s="32"/>
      <c r="H156" s="32"/>
      <c r="I156" s="32"/>
    </row>
    <row r="157" spans="3:9" ht="9.75" customHeight="1">
      <c r="C157" s="32"/>
      <c r="D157" s="32"/>
      <c r="E157" s="32"/>
      <c r="F157" s="32"/>
      <c r="G157" s="32"/>
      <c r="H157" s="32"/>
      <c r="I157" s="32"/>
    </row>
    <row r="158" spans="3:9" ht="9.75" customHeight="1">
      <c r="C158" s="32"/>
      <c r="D158" s="32"/>
      <c r="E158" s="32"/>
      <c r="F158" s="32"/>
      <c r="G158" s="32"/>
      <c r="H158" s="32"/>
      <c r="I158" s="32"/>
    </row>
    <row r="159" spans="3:9" ht="9.75" customHeight="1">
      <c r="C159" s="32"/>
      <c r="D159" s="32"/>
      <c r="E159" s="32"/>
      <c r="F159" s="32"/>
      <c r="G159" s="32"/>
      <c r="H159" s="32"/>
      <c r="I159" s="32"/>
    </row>
    <row r="160" spans="3:9" ht="9.75" customHeight="1">
      <c r="C160" s="32"/>
      <c r="D160" s="32"/>
      <c r="E160" s="32"/>
      <c r="F160" s="32"/>
      <c r="G160" s="32"/>
      <c r="H160" s="32"/>
      <c r="I160" s="32"/>
    </row>
    <row r="161" spans="3:9" ht="9.75" customHeight="1">
      <c r="C161" s="32"/>
      <c r="D161" s="32"/>
      <c r="E161" s="32"/>
      <c r="F161" s="32"/>
      <c r="G161" s="32"/>
      <c r="H161" s="32"/>
      <c r="I161" s="32"/>
    </row>
    <row r="162" spans="3:9" ht="9.75" customHeight="1">
      <c r="C162" s="32"/>
      <c r="D162" s="32"/>
      <c r="E162" s="32"/>
      <c r="F162" s="32"/>
      <c r="G162" s="32"/>
      <c r="H162" s="32"/>
      <c r="I162" s="32"/>
    </row>
    <row r="163" spans="3:9" ht="9.75" customHeight="1">
      <c r="C163" s="32"/>
      <c r="D163" s="32"/>
      <c r="E163" s="32"/>
      <c r="F163" s="32"/>
      <c r="G163" s="32"/>
      <c r="H163" s="32"/>
      <c r="I163" s="32"/>
    </row>
    <row r="164" spans="3:9" ht="9.75" customHeight="1">
      <c r="C164" s="32"/>
      <c r="D164" s="32"/>
      <c r="E164" s="32"/>
      <c r="F164" s="32"/>
      <c r="G164" s="32"/>
      <c r="H164" s="32"/>
      <c r="I164" s="32"/>
    </row>
    <row r="165" spans="3:9" ht="9.75" customHeight="1">
      <c r="C165" s="32"/>
      <c r="D165" s="32"/>
      <c r="E165" s="32"/>
      <c r="F165" s="32"/>
      <c r="G165" s="32"/>
      <c r="H165" s="32"/>
      <c r="I165" s="32"/>
    </row>
    <row r="166" spans="3:9" ht="9.75" customHeight="1">
      <c r="C166" s="32"/>
      <c r="D166" s="32"/>
      <c r="E166" s="32"/>
      <c r="F166" s="32"/>
      <c r="G166" s="32"/>
      <c r="H166" s="32"/>
      <c r="I166" s="32"/>
    </row>
    <row r="167" spans="3:9" ht="9.75" customHeight="1">
      <c r="C167" s="32"/>
      <c r="D167" s="32"/>
      <c r="E167" s="32"/>
      <c r="F167" s="32"/>
      <c r="G167" s="32"/>
      <c r="H167" s="32"/>
      <c r="I167" s="32"/>
    </row>
    <row r="168" spans="3:9" ht="9.75" customHeight="1">
      <c r="C168" s="32"/>
      <c r="D168" s="32"/>
      <c r="E168" s="32"/>
      <c r="F168" s="32"/>
      <c r="G168" s="32"/>
      <c r="H168" s="32"/>
      <c r="I168" s="32"/>
    </row>
    <row r="169" spans="3:9" ht="9.75" customHeight="1">
      <c r="C169" s="32"/>
      <c r="D169" s="32"/>
      <c r="E169" s="32"/>
      <c r="F169" s="32"/>
      <c r="G169" s="32"/>
      <c r="H169" s="32"/>
      <c r="I169" s="32"/>
    </row>
    <row r="170" spans="3:9" ht="9.75" customHeight="1">
      <c r="C170" s="32"/>
      <c r="D170" s="32"/>
      <c r="E170" s="32"/>
      <c r="F170" s="32"/>
      <c r="G170" s="32"/>
      <c r="H170" s="32"/>
      <c r="I170" s="32"/>
    </row>
    <row r="171" spans="3:9" ht="9.75" customHeight="1">
      <c r="C171" s="32"/>
      <c r="D171" s="32"/>
      <c r="E171" s="32"/>
      <c r="F171" s="32"/>
      <c r="G171" s="32"/>
      <c r="H171" s="32"/>
      <c r="I171" s="32"/>
    </row>
    <row r="172" spans="3:9" ht="9.75" customHeight="1">
      <c r="C172" s="32"/>
      <c r="D172" s="32"/>
      <c r="E172" s="32"/>
      <c r="F172" s="32"/>
      <c r="G172" s="32"/>
      <c r="H172" s="32"/>
      <c r="I172" s="32"/>
    </row>
    <row r="173" spans="3:9" ht="9.75" customHeight="1">
      <c r="C173" s="32"/>
      <c r="D173" s="32"/>
      <c r="E173" s="32"/>
      <c r="F173" s="32"/>
      <c r="G173" s="32"/>
      <c r="H173" s="32"/>
      <c r="I173" s="32"/>
    </row>
    <row r="174" spans="3:9" ht="9.75" customHeight="1">
      <c r="C174" s="32"/>
      <c r="D174" s="32"/>
      <c r="E174" s="32"/>
      <c r="F174" s="32"/>
      <c r="G174" s="32"/>
      <c r="H174" s="32"/>
      <c r="I174" s="32"/>
    </row>
    <row r="175" spans="3:9" ht="9.75" customHeight="1">
      <c r="C175" s="32"/>
      <c r="D175" s="32"/>
      <c r="E175" s="32"/>
      <c r="F175" s="32"/>
      <c r="G175" s="32"/>
      <c r="H175" s="32"/>
      <c r="I175" s="32"/>
    </row>
    <row r="176" spans="3:9" ht="9.75" customHeight="1">
      <c r="C176" s="32"/>
      <c r="D176" s="32"/>
      <c r="E176" s="32"/>
      <c r="F176" s="32"/>
      <c r="G176" s="32"/>
      <c r="H176" s="32"/>
      <c r="I176" s="32"/>
    </row>
    <row r="177" spans="3:9" ht="9.75" customHeight="1">
      <c r="C177" s="32"/>
      <c r="D177" s="32"/>
      <c r="E177" s="32"/>
      <c r="F177" s="32"/>
      <c r="G177" s="32"/>
      <c r="H177" s="32"/>
      <c r="I177" s="32"/>
    </row>
    <row r="178" spans="3:9" ht="9.75" customHeight="1">
      <c r="C178" s="32"/>
      <c r="D178" s="32"/>
      <c r="E178" s="32"/>
      <c r="F178" s="32"/>
      <c r="G178" s="32"/>
      <c r="H178" s="32"/>
      <c r="I178" s="32"/>
    </row>
    <row r="179" spans="3:9" ht="9.75" customHeight="1">
      <c r="C179" s="32"/>
      <c r="D179" s="32"/>
      <c r="E179" s="32"/>
      <c r="F179" s="32"/>
      <c r="G179" s="32"/>
      <c r="H179" s="32"/>
      <c r="I179" s="32"/>
    </row>
    <row r="180" spans="3:9" ht="9.75" customHeight="1">
      <c r="C180" s="32"/>
      <c r="D180" s="32"/>
      <c r="E180" s="32"/>
      <c r="F180" s="32"/>
      <c r="G180" s="32"/>
      <c r="H180" s="32"/>
      <c r="I180" s="32"/>
    </row>
    <row r="181" spans="3:9" ht="9.75" customHeight="1">
      <c r="C181" s="32"/>
      <c r="D181" s="32"/>
      <c r="E181" s="32"/>
      <c r="F181" s="32"/>
      <c r="G181" s="32"/>
      <c r="H181" s="32"/>
      <c r="I181" s="32"/>
    </row>
    <row r="182" spans="3:9" ht="9.75" customHeight="1">
      <c r="C182" s="32"/>
      <c r="D182" s="32"/>
      <c r="E182" s="32"/>
      <c r="F182" s="32"/>
      <c r="G182" s="32"/>
      <c r="H182" s="32"/>
      <c r="I182" s="32"/>
    </row>
    <row r="183" spans="3:9" ht="9.75" customHeight="1">
      <c r="C183" s="32"/>
      <c r="D183" s="32"/>
      <c r="E183" s="32"/>
      <c r="F183" s="32"/>
      <c r="G183" s="32"/>
      <c r="H183" s="32"/>
      <c r="I183" s="32"/>
    </row>
    <row r="184" spans="3:9" ht="9.75" customHeight="1">
      <c r="C184" s="32"/>
      <c r="D184" s="32"/>
      <c r="E184" s="32"/>
      <c r="F184" s="32"/>
      <c r="G184" s="32"/>
      <c r="H184" s="32"/>
      <c r="I184" s="32"/>
    </row>
    <row r="185" spans="3:9" ht="9.75" customHeight="1">
      <c r="C185" s="32"/>
      <c r="D185" s="32"/>
      <c r="E185" s="32"/>
      <c r="F185" s="32"/>
      <c r="G185" s="32"/>
      <c r="H185" s="32"/>
      <c r="I185" s="32"/>
    </row>
    <row r="186" spans="3:9" ht="9.75" customHeight="1">
      <c r="C186" s="32"/>
      <c r="D186" s="32"/>
      <c r="E186" s="32"/>
      <c r="F186" s="32"/>
      <c r="G186" s="32"/>
      <c r="H186" s="32"/>
      <c r="I186" s="32"/>
    </row>
    <row r="187" spans="3:9" ht="9.75" customHeight="1">
      <c r="C187" s="32"/>
      <c r="D187" s="32"/>
      <c r="E187" s="32"/>
      <c r="F187" s="32"/>
      <c r="G187" s="32"/>
      <c r="H187" s="32"/>
      <c r="I187" s="32"/>
    </row>
    <row r="188" spans="3:9" ht="9.75" customHeight="1">
      <c r="C188" s="32"/>
      <c r="D188" s="32"/>
      <c r="E188" s="32"/>
      <c r="F188" s="32"/>
      <c r="G188" s="32"/>
      <c r="H188" s="32"/>
      <c r="I188" s="32"/>
    </row>
    <row r="189" spans="3:9" ht="9.75" customHeight="1">
      <c r="C189" s="32"/>
      <c r="D189" s="32"/>
      <c r="E189" s="32"/>
      <c r="F189" s="32"/>
      <c r="G189" s="32"/>
      <c r="H189" s="32"/>
      <c r="I189" s="32"/>
    </row>
    <row r="190" spans="3:9" ht="9.75" customHeight="1">
      <c r="C190" s="32"/>
      <c r="D190" s="32"/>
      <c r="E190" s="32"/>
      <c r="F190" s="32"/>
      <c r="G190" s="32"/>
      <c r="H190" s="32"/>
      <c r="I190" s="32"/>
    </row>
    <row r="191" spans="3:9" ht="9.75" customHeight="1">
      <c r="C191" s="32"/>
      <c r="D191" s="32"/>
      <c r="E191" s="32"/>
      <c r="F191" s="32"/>
      <c r="G191" s="32"/>
      <c r="H191" s="32"/>
      <c r="I191" s="32"/>
    </row>
    <row r="192" spans="3:9" ht="9.75" customHeight="1">
      <c r="C192" s="32"/>
      <c r="D192" s="32"/>
      <c r="E192" s="32"/>
      <c r="F192" s="32"/>
      <c r="G192" s="32"/>
      <c r="H192" s="32"/>
      <c r="I192" s="32"/>
    </row>
    <row r="193" spans="3:9" ht="9.75" customHeight="1">
      <c r="C193" s="32"/>
      <c r="D193" s="32"/>
      <c r="E193" s="32"/>
      <c r="F193" s="32"/>
      <c r="G193" s="32"/>
      <c r="H193" s="32"/>
      <c r="I193" s="32"/>
    </row>
    <row r="194" spans="3:9" ht="9.75" customHeight="1">
      <c r="C194" s="32"/>
      <c r="D194" s="32"/>
      <c r="E194" s="32"/>
      <c r="F194" s="32"/>
      <c r="G194" s="32"/>
      <c r="H194" s="32"/>
      <c r="I194" s="32"/>
    </row>
    <row r="195" spans="3:9" ht="9.75" customHeight="1">
      <c r="C195" s="32"/>
      <c r="D195" s="32"/>
      <c r="E195" s="32"/>
      <c r="F195" s="32"/>
      <c r="G195" s="32"/>
      <c r="H195" s="32"/>
      <c r="I195" s="32"/>
    </row>
    <row r="196" spans="3:9" ht="9.75" customHeight="1">
      <c r="C196" s="32"/>
      <c r="D196" s="32"/>
      <c r="E196" s="32"/>
      <c r="F196" s="32"/>
      <c r="G196" s="32"/>
      <c r="H196" s="32"/>
      <c r="I196" s="32"/>
    </row>
    <row r="197" spans="3:9" ht="9.75" customHeight="1">
      <c r="C197" s="32"/>
      <c r="D197" s="32"/>
      <c r="E197" s="32"/>
      <c r="F197" s="32"/>
      <c r="G197" s="32"/>
      <c r="H197" s="32"/>
      <c r="I197" s="32"/>
    </row>
    <row r="198" spans="3:9" ht="9.75" customHeight="1">
      <c r="C198" s="32"/>
      <c r="D198" s="32"/>
      <c r="E198" s="32"/>
      <c r="F198" s="32"/>
      <c r="G198" s="32"/>
      <c r="H198" s="32"/>
      <c r="I198" s="32"/>
    </row>
    <row r="199" spans="3:9" ht="9.75" customHeight="1">
      <c r="C199" s="32"/>
      <c r="D199" s="32"/>
      <c r="E199" s="32"/>
      <c r="F199" s="32"/>
      <c r="G199" s="32"/>
      <c r="H199" s="32"/>
      <c r="I199" s="32"/>
    </row>
    <row r="200" spans="3:9" ht="9.75" customHeight="1">
      <c r="C200" s="32"/>
      <c r="D200" s="32"/>
      <c r="E200" s="32"/>
      <c r="F200" s="32"/>
      <c r="G200" s="32"/>
      <c r="H200" s="32"/>
      <c r="I200" s="32"/>
    </row>
    <row r="201" spans="3:9" ht="9.75" customHeight="1">
      <c r="C201" s="32"/>
      <c r="D201" s="32"/>
      <c r="E201" s="32"/>
      <c r="F201" s="32"/>
      <c r="G201" s="32"/>
      <c r="H201" s="32"/>
      <c r="I201" s="32"/>
    </row>
    <row r="202" spans="3:9" ht="9.75" customHeight="1">
      <c r="C202" s="32"/>
      <c r="D202" s="32"/>
      <c r="E202" s="32"/>
      <c r="F202" s="32"/>
      <c r="G202" s="32"/>
      <c r="H202" s="32"/>
      <c r="I202" s="32"/>
    </row>
    <row r="203" spans="3:9" ht="9.75" customHeight="1">
      <c r="C203" s="32"/>
      <c r="D203" s="32"/>
      <c r="E203" s="32"/>
      <c r="F203" s="32"/>
      <c r="G203" s="32"/>
      <c r="H203" s="32"/>
      <c r="I203" s="32"/>
    </row>
    <row r="204" spans="3:9" ht="9.75" customHeight="1">
      <c r="C204" s="32"/>
      <c r="D204" s="32"/>
      <c r="E204" s="32"/>
      <c r="F204" s="32"/>
      <c r="G204" s="32"/>
      <c r="H204" s="32"/>
      <c r="I204" s="32"/>
    </row>
    <row r="205" spans="3:9" ht="9.75" customHeight="1">
      <c r="C205" s="32"/>
      <c r="D205" s="32"/>
      <c r="E205" s="32"/>
      <c r="F205" s="32"/>
      <c r="G205" s="32"/>
      <c r="H205" s="32"/>
      <c r="I205" s="32"/>
    </row>
    <row r="206" spans="3:9" ht="9.75" customHeight="1">
      <c r="C206" s="32"/>
      <c r="D206" s="32"/>
      <c r="E206" s="32"/>
      <c r="F206" s="32"/>
      <c r="G206" s="32"/>
      <c r="H206" s="32"/>
      <c r="I206" s="32"/>
    </row>
    <row r="207" spans="3:9" ht="9.75" customHeight="1">
      <c r="C207" s="32"/>
      <c r="D207" s="32"/>
      <c r="E207" s="32"/>
      <c r="F207" s="32"/>
      <c r="G207" s="32"/>
      <c r="H207" s="32"/>
      <c r="I207" s="32"/>
    </row>
    <row r="208" spans="3:9" ht="9.75" customHeight="1">
      <c r="C208" s="32"/>
      <c r="D208" s="32"/>
      <c r="E208" s="32"/>
      <c r="F208" s="32"/>
      <c r="G208" s="32"/>
      <c r="H208" s="32"/>
      <c r="I208" s="32"/>
    </row>
    <row r="209" spans="3:9" ht="9.75" customHeight="1">
      <c r="C209" s="32"/>
      <c r="D209" s="32"/>
      <c r="E209" s="32"/>
      <c r="F209" s="32"/>
      <c r="G209" s="32"/>
      <c r="H209" s="32"/>
      <c r="I209" s="32"/>
    </row>
    <row r="210" spans="3:9" ht="9.75" customHeight="1">
      <c r="C210" s="32"/>
      <c r="D210" s="32"/>
      <c r="E210" s="32"/>
      <c r="F210" s="32"/>
      <c r="G210" s="32"/>
      <c r="H210" s="32"/>
      <c r="I210" s="32"/>
    </row>
    <row r="211" spans="3:9" ht="9.75" customHeight="1">
      <c r="C211" s="32"/>
      <c r="D211" s="32"/>
      <c r="E211" s="32"/>
      <c r="F211" s="32"/>
      <c r="G211" s="32"/>
      <c r="H211" s="32"/>
      <c r="I211" s="32"/>
    </row>
    <row r="212" spans="3:9" ht="9.75" customHeight="1">
      <c r="C212" s="32"/>
      <c r="D212" s="32"/>
      <c r="E212" s="32"/>
      <c r="F212" s="32"/>
      <c r="G212" s="32"/>
      <c r="H212" s="32"/>
      <c r="I212" s="32"/>
    </row>
    <row r="213" spans="3:9" ht="9.75" customHeight="1">
      <c r="C213" s="32"/>
      <c r="D213" s="32"/>
      <c r="E213" s="32"/>
      <c r="F213" s="32"/>
      <c r="G213" s="32"/>
      <c r="H213" s="32"/>
      <c r="I213" s="32"/>
    </row>
    <row r="214" spans="3:9" ht="9.75" customHeight="1">
      <c r="C214" s="32"/>
      <c r="D214" s="32"/>
      <c r="E214" s="32"/>
      <c r="F214" s="32"/>
      <c r="G214" s="32"/>
      <c r="H214" s="32"/>
      <c r="I214" s="32"/>
    </row>
    <row r="215" spans="3:9" ht="9.75" customHeight="1">
      <c r="C215" s="32"/>
      <c r="D215" s="32"/>
      <c r="E215" s="32"/>
      <c r="F215" s="32"/>
      <c r="G215" s="32"/>
      <c r="H215" s="32"/>
      <c r="I215" s="32"/>
    </row>
    <row r="216" spans="3:9" ht="9.75" customHeight="1">
      <c r="C216" s="32"/>
      <c r="D216" s="32"/>
      <c r="E216" s="32"/>
      <c r="F216" s="32"/>
      <c r="G216" s="32"/>
      <c r="H216" s="32"/>
      <c r="I216" s="32"/>
    </row>
    <row r="217" spans="3:9" ht="9.75" customHeight="1">
      <c r="C217" s="32"/>
      <c r="D217" s="32"/>
      <c r="E217" s="32"/>
      <c r="F217" s="32"/>
      <c r="G217" s="32"/>
      <c r="H217" s="32"/>
      <c r="I217" s="32"/>
    </row>
    <row r="218" spans="3:9" ht="9.75" customHeight="1">
      <c r="C218" s="32"/>
      <c r="D218" s="32"/>
      <c r="E218" s="32"/>
      <c r="F218" s="32"/>
      <c r="G218" s="32"/>
      <c r="H218" s="32"/>
      <c r="I218" s="32"/>
    </row>
    <row r="219" spans="3:9" ht="9.75" customHeight="1">
      <c r="C219" s="32"/>
      <c r="D219" s="32"/>
      <c r="E219" s="32"/>
      <c r="F219" s="32"/>
      <c r="G219" s="32"/>
      <c r="H219" s="32"/>
      <c r="I219" s="32"/>
    </row>
    <row r="220" spans="3:9" ht="9.75" customHeight="1">
      <c r="C220" s="32"/>
      <c r="D220" s="32"/>
      <c r="E220" s="32"/>
      <c r="F220" s="32"/>
      <c r="G220" s="32"/>
      <c r="H220" s="32"/>
      <c r="I220" s="32"/>
    </row>
    <row r="221" spans="3:9" ht="9.75" customHeight="1">
      <c r="C221" s="32"/>
      <c r="D221" s="32"/>
      <c r="E221" s="32"/>
      <c r="F221" s="32"/>
      <c r="G221" s="32"/>
      <c r="H221" s="32"/>
      <c r="I221" s="32"/>
    </row>
    <row r="222" spans="3:9" ht="9.75" customHeight="1">
      <c r="C222" s="32"/>
      <c r="D222" s="32"/>
      <c r="E222" s="32"/>
      <c r="F222" s="32"/>
      <c r="G222" s="32"/>
      <c r="H222" s="32"/>
      <c r="I222" s="32"/>
    </row>
    <row r="223" spans="3:9" ht="9.75" customHeight="1">
      <c r="C223" s="32"/>
      <c r="D223" s="32"/>
      <c r="E223" s="32"/>
      <c r="F223" s="32"/>
      <c r="G223" s="32"/>
      <c r="H223" s="32"/>
      <c r="I223" s="32"/>
    </row>
    <row r="224" spans="3:9" ht="9.75" customHeight="1">
      <c r="C224" s="32"/>
      <c r="D224" s="32"/>
      <c r="E224" s="32"/>
      <c r="F224" s="32"/>
      <c r="G224" s="32"/>
      <c r="H224" s="32"/>
      <c r="I224" s="32"/>
    </row>
    <row r="225" spans="3:9" ht="9.75" customHeight="1">
      <c r="C225" s="32"/>
      <c r="D225" s="32"/>
      <c r="E225" s="32"/>
      <c r="F225" s="32"/>
      <c r="G225" s="32"/>
      <c r="H225" s="32"/>
      <c r="I225" s="32"/>
    </row>
    <row r="226" spans="3:9" ht="9.75" customHeight="1">
      <c r="C226" s="32"/>
      <c r="D226" s="32"/>
      <c r="E226" s="32"/>
      <c r="F226" s="32"/>
      <c r="G226" s="32"/>
      <c r="H226" s="32"/>
      <c r="I226" s="32"/>
    </row>
    <row r="227" spans="3:9" ht="9.75" customHeight="1">
      <c r="C227" s="32"/>
      <c r="D227" s="32"/>
      <c r="E227" s="32"/>
      <c r="F227" s="32"/>
      <c r="G227" s="32"/>
      <c r="H227" s="32"/>
      <c r="I227" s="32"/>
    </row>
    <row r="228" spans="3:9" ht="9.75" customHeight="1">
      <c r="C228" s="32"/>
      <c r="D228" s="32"/>
      <c r="E228" s="32"/>
      <c r="F228" s="32"/>
      <c r="G228" s="32"/>
      <c r="H228" s="32"/>
      <c r="I228" s="32"/>
    </row>
    <row r="229" spans="3:9" ht="9.75" customHeight="1">
      <c r="C229" s="32"/>
      <c r="D229" s="32"/>
      <c r="E229" s="32"/>
      <c r="F229" s="32"/>
      <c r="G229" s="32"/>
      <c r="H229" s="32"/>
      <c r="I229" s="32"/>
    </row>
    <row r="230" spans="3:9" ht="9.75" customHeight="1">
      <c r="C230" s="32"/>
      <c r="D230" s="32"/>
      <c r="E230" s="32"/>
      <c r="F230" s="32"/>
      <c r="G230" s="32"/>
      <c r="H230" s="32"/>
      <c r="I230" s="32"/>
    </row>
    <row r="231" spans="3:9" ht="9.75" customHeight="1">
      <c r="C231" s="32"/>
      <c r="D231" s="32"/>
      <c r="E231" s="32"/>
      <c r="F231" s="32"/>
      <c r="G231" s="32"/>
      <c r="H231" s="32"/>
      <c r="I231" s="32"/>
    </row>
    <row r="232" spans="3:9" ht="9.75" customHeight="1">
      <c r="C232" s="32"/>
      <c r="D232" s="32"/>
      <c r="E232" s="32"/>
      <c r="F232" s="32"/>
      <c r="G232" s="32"/>
      <c r="H232" s="32"/>
      <c r="I232" s="32"/>
    </row>
    <row r="233" spans="3:9" ht="9.75" customHeight="1">
      <c r="C233" s="32"/>
      <c r="D233" s="32"/>
      <c r="E233" s="32"/>
      <c r="F233" s="32"/>
      <c r="G233" s="32"/>
      <c r="H233" s="32"/>
      <c r="I233" s="32"/>
    </row>
    <row r="234" spans="3:9" ht="9.75" customHeight="1">
      <c r="C234" s="32"/>
      <c r="D234" s="32"/>
      <c r="E234" s="32"/>
      <c r="F234" s="32"/>
      <c r="G234" s="32"/>
      <c r="H234" s="32"/>
      <c r="I234" s="32"/>
    </row>
    <row r="235" spans="3:9" ht="9.75" customHeight="1">
      <c r="C235" s="32"/>
      <c r="D235" s="32"/>
      <c r="E235" s="32"/>
      <c r="F235" s="32"/>
      <c r="G235" s="32"/>
      <c r="H235" s="32"/>
      <c r="I235" s="32"/>
    </row>
    <row r="236" spans="3:9" ht="9.75" customHeight="1">
      <c r="C236" s="32"/>
      <c r="D236" s="32"/>
      <c r="E236" s="32"/>
      <c r="F236" s="32"/>
      <c r="G236" s="32"/>
      <c r="H236" s="32"/>
      <c r="I236" s="32"/>
    </row>
    <row r="237" spans="3:9" ht="9.75" customHeight="1">
      <c r="C237" s="32"/>
      <c r="D237" s="32"/>
      <c r="E237" s="32"/>
      <c r="F237" s="32"/>
      <c r="G237" s="32"/>
      <c r="H237" s="32"/>
      <c r="I237" s="32"/>
    </row>
    <row r="238" spans="3:9" ht="9.75" customHeight="1">
      <c r="C238" s="32"/>
      <c r="D238" s="32"/>
      <c r="E238" s="32"/>
      <c r="F238" s="32"/>
      <c r="G238" s="32"/>
      <c r="H238" s="32"/>
      <c r="I238" s="32"/>
    </row>
    <row r="239" spans="3:9" ht="9.75" customHeight="1">
      <c r="C239" s="32"/>
      <c r="D239" s="32"/>
      <c r="E239" s="32"/>
      <c r="F239" s="32"/>
      <c r="G239" s="32"/>
      <c r="H239" s="32"/>
      <c r="I239" s="32"/>
    </row>
    <row r="240" spans="3:9" ht="9.75" customHeight="1">
      <c r="C240" s="32"/>
      <c r="D240" s="32"/>
      <c r="E240" s="32"/>
      <c r="F240" s="32"/>
      <c r="G240" s="32"/>
      <c r="H240" s="32"/>
      <c r="I240" s="32"/>
    </row>
    <row r="241" spans="3:9" ht="9.75" customHeight="1">
      <c r="C241" s="32"/>
      <c r="D241" s="32"/>
      <c r="E241" s="32"/>
      <c r="F241" s="32"/>
      <c r="G241" s="32"/>
      <c r="H241" s="32"/>
      <c r="I241" s="32"/>
    </row>
    <row r="242" spans="3:9" ht="9.75" customHeight="1">
      <c r="C242" s="32"/>
      <c r="D242" s="32"/>
      <c r="E242" s="32"/>
      <c r="F242" s="32"/>
      <c r="G242" s="32"/>
      <c r="H242" s="32"/>
      <c r="I242" s="32"/>
    </row>
    <row r="243" spans="3:9" ht="9.75" customHeight="1">
      <c r="C243" s="32"/>
      <c r="D243" s="32"/>
      <c r="E243" s="32"/>
      <c r="F243" s="32"/>
      <c r="G243" s="32"/>
      <c r="H243" s="32"/>
      <c r="I243" s="32"/>
    </row>
    <row r="244" spans="3:9" ht="9.75" customHeight="1">
      <c r="C244" s="32"/>
      <c r="D244" s="32"/>
      <c r="E244" s="32"/>
      <c r="F244" s="32"/>
      <c r="G244" s="32"/>
      <c r="H244" s="32"/>
      <c r="I244" s="32"/>
    </row>
    <row r="245" spans="3:9" ht="9.75" customHeight="1">
      <c r="C245" s="32"/>
      <c r="D245" s="32"/>
      <c r="E245" s="32"/>
      <c r="F245" s="32"/>
      <c r="G245" s="32"/>
      <c r="H245" s="32"/>
      <c r="I245" s="32"/>
    </row>
    <row r="246" spans="3:9" ht="9.75" customHeight="1">
      <c r="C246" s="32"/>
      <c r="D246" s="32"/>
      <c r="E246" s="32"/>
      <c r="F246" s="32"/>
      <c r="G246" s="32"/>
      <c r="H246" s="32"/>
      <c r="I246" s="32"/>
    </row>
    <row r="247" spans="3:9" ht="9.75" customHeight="1">
      <c r="C247" s="32"/>
      <c r="D247" s="32"/>
      <c r="E247" s="32"/>
      <c r="F247" s="32"/>
      <c r="G247" s="32"/>
      <c r="H247" s="32"/>
      <c r="I247" s="32"/>
    </row>
    <row r="248" spans="3:9" ht="9.75" customHeight="1">
      <c r="C248" s="32"/>
      <c r="D248" s="32"/>
      <c r="E248" s="32"/>
      <c r="F248" s="32"/>
      <c r="G248" s="32"/>
      <c r="H248" s="32"/>
      <c r="I248" s="32"/>
    </row>
    <row r="249" spans="3:9" ht="9.75" customHeight="1">
      <c r="C249" s="32"/>
      <c r="D249" s="32"/>
      <c r="E249" s="32"/>
      <c r="F249" s="32"/>
      <c r="G249" s="32"/>
      <c r="H249" s="32"/>
      <c r="I249" s="32"/>
    </row>
    <row r="250" spans="3:9" ht="9.75" customHeight="1">
      <c r="C250" s="32"/>
      <c r="D250" s="32"/>
      <c r="E250" s="32"/>
      <c r="F250" s="32"/>
      <c r="G250" s="32"/>
      <c r="H250" s="32"/>
      <c r="I250" s="32"/>
    </row>
    <row r="251" spans="3:9" ht="9.75" customHeight="1">
      <c r="C251" s="32"/>
      <c r="D251" s="32"/>
      <c r="E251" s="32"/>
      <c r="F251" s="32"/>
      <c r="G251" s="32"/>
      <c r="H251" s="32"/>
      <c r="I251" s="32"/>
    </row>
    <row r="252" spans="3:9" ht="9.75" customHeight="1">
      <c r="C252" s="32"/>
      <c r="D252" s="32"/>
      <c r="E252" s="32"/>
      <c r="F252" s="32"/>
      <c r="G252" s="32"/>
      <c r="H252" s="32"/>
      <c r="I252" s="32"/>
    </row>
    <row r="253" spans="3:9" ht="9.75" customHeight="1">
      <c r="C253" s="32"/>
      <c r="D253" s="32"/>
      <c r="E253" s="32"/>
      <c r="F253" s="32"/>
      <c r="G253" s="32"/>
      <c r="H253" s="32"/>
      <c r="I253" s="32"/>
    </row>
    <row r="254" spans="3:9" ht="9.75" customHeight="1">
      <c r="C254" s="32"/>
      <c r="D254" s="32"/>
      <c r="E254" s="32"/>
      <c r="F254" s="32"/>
      <c r="G254" s="32"/>
      <c r="H254" s="32"/>
      <c r="I254" s="32"/>
    </row>
    <row r="255" spans="3:9" ht="9.75" customHeight="1">
      <c r="C255" s="32"/>
      <c r="D255" s="32"/>
      <c r="E255" s="32"/>
      <c r="F255" s="32"/>
      <c r="G255" s="32"/>
      <c r="H255" s="32"/>
      <c r="I255" s="32"/>
    </row>
    <row r="256" spans="3:9" ht="9.75" customHeight="1">
      <c r="C256" s="32"/>
      <c r="D256" s="32"/>
      <c r="E256" s="32"/>
      <c r="F256" s="32"/>
      <c r="G256" s="32"/>
      <c r="H256" s="32"/>
      <c r="I256" s="32"/>
    </row>
    <row r="257" spans="3:9" ht="9.75" customHeight="1">
      <c r="C257" s="32"/>
      <c r="D257" s="32"/>
      <c r="E257" s="32"/>
      <c r="F257" s="32"/>
      <c r="G257" s="32"/>
      <c r="H257" s="32"/>
      <c r="I257" s="32"/>
    </row>
    <row r="258" spans="3:9" ht="9.75" customHeight="1">
      <c r="C258" s="32"/>
      <c r="D258" s="32"/>
      <c r="E258" s="32"/>
      <c r="F258" s="32"/>
      <c r="G258" s="32"/>
      <c r="H258" s="32"/>
      <c r="I258" s="32"/>
    </row>
    <row r="259" spans="3:9" ht="9.75" customHeight="1">
      <c r="C259" s="32"/>
      <c r="D259" s="32"/>
      <c r="E259" s="32"/>
      <c r="F259" s="32"/>
      <c r="G259" s="32"/>
      <c r="H259" s="32"/>
      <c r="I259" s="32"/>
    </row>
    <row r="260" spans="3:9" ht="9.75" customHeight="1">
      <c r="C260" s="32"/>
      <c r="D260" s="32"/>
      <c r="E260" s="32"/>
      <c r="F260" s="32"/>
      <c r="G260" s="32"/>
      <c r="H260" s="32"/>
      <c r="I260" s="32"/>
    </row>
    <row r="261" spans="3:9" ht="9.75" customHeight="1">
      <c r="C261" s="32"/>
      <c r="D261" s="32"/>
      <c r="E261" s="32"/>
      <c r="F261" s="32"/>
      <c r="G261" s="32"/>
      <c r="H261" s="32"/>
      <c r="I261" s="32"/>
    </row>
    <row r="262" spans="3:9" ht="9.75" customHeight="1">
      <c r="C262" s="32"/>
      <c r="D262" s="32"/>
      <c r="E262" s="32"/>
      <c r="F262" s="32"/>
      <c r="G262" s="32"/>
      <c r="H262" s="32"/>
      <c r="I262" s="32"/>
    </row>
    <row r="263" spans="3:9" ht="9.75" customHeight="1">
      <c r="C263" s="32"/>
      <c r="D263" s="32"/>
      <c r="E263" s="32"/>
      <c r="F263" s="32"/>
      <c r="G263" s="32"/>
      <c r="H263" s="32"/>
      <c r="I263" s="32"/>
    </row>
    <row r="264" spans="3:9" ht="9.75" customHeight="1">
      <c r="C264" s="32"/>
      <c r="D264" s="32"/>
      <c r="E264" s="32"/>
      <c r="F264" s="32"/>
      <c r="G264" s="32"/>
      <c r="H264" s="32"/>
      <c r="I264" s="32"/>
    </row>
    <row r="265" spans="3:9" ht="9.75" customHeight="1">
      <c r="C265" s="32"/>
      <c r="D265" s="32"/>
      <c r="E265" s="32"/>
      <c r="F265" s="32"/>
      <c r="G265" s="32"/>
      <c r="H265" s="32"/>
      <c r="I265" s="32"/>
    </row>
  </sheetData>
  <sheetProtection/>
  <mergeCells count="2">
    <mergeCell ref="D50:S50"/>
    <mergeCell ref="D48:S48"/>
  </mergeCells>
  <hyperlinks>
    <hyperlink ref="U1" location="Survol!A1" display="zurück zur Übersicht"/>
    <hyperlink ref="B32" r:id="rId1" display="https://www.bfs.admin.ch/bfs/de/home/statistiken/kataloge-datenbanken/tabellen.assetdetail.2084945.html"/>
  </hyperlinks>
  <printOptions/>
  <pageMargins left="0.25" right="0.25" top="0.75" bottom="0.75" header="0.3" footer="0.3"/>
  <pageSetup fitToHeight="0" fitToWidth="0" horizontalDpi="600" verticalDpi="600" orientation="landscape" paperSize="9" scale="56" r:id="rId2"/>
  <ignoredErrors>
    <ignoredError sqref="M25:O25 C25:L25"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IDZ-EDI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Madeleine Schneider</dc:creator>
  <cp:keywords/>
  <dc:description/>
  <cp:lastModifiedBy>Schneider Madeleine BFS</cp:lastModifiedBy>
  <cp:lastPrinted>2013-01-21T07:46:41Z</cp:lastPrinted>
  <dcterms:created xsi:type="dcterms:W3CDTF">2011-04-06T10:42:28Z</dcterms:created>
  <dcterms:modified xsi:type="dcterms:W3CDTF">2017-05-22T09:26:06Z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