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02.10.2022_ZG\4 yeux jenny\"/>
    </mc:Choice>
  </mc:AlternateContent>
  <bookViews>
    <workbookView xWindow="0" yWindow="468" windowWidth="25608" windowHeight="14928" tabRatio="826"/>
  </bookViews>
  <sheets>
    <sheet name="actuel (2018-2022)" sheetId="68" r:id="rId1"/>
    <sheet name="2017-2021" sheetId="67" r:id="rId2"/>
    <sheet name="2016-2020" sheetId="66" r:id="rId3"/>
    <sheet name="2015-2019" sheetId="62" r:id="rId4"/>
    <sheet name="2015-2018" sheetId="61" r:id="rId5"/>
    <sheet name="2013-2017" sheetId="54" r:id="rId6"/>
    <sheet name="2012-2016" sheetId="53" r:id="rId7"/>
    <sheet name="2011-2015" sheetId="45" r:id="rId8"/>
    <sheet name="2010-2014" sheetId="37" r:id="rId9"/>
    <sheet name="2010-2013" sheetId="25" r:id="rId10"/>
    <sheet name="2009-2012" sheetId="1" r:id="rId11"/>
    <sheet name="2008-2011" sheetId="2" r:id="rId12"/>
    <sheet name="2007-2010" sheetId="3" r:id="rId13"/>
    <sheet name="2006-2009" sheetId="5" r:id="rId14"/>
    <sheet name="2005-2008" sheetId="6" r:id="rId15"/>
    <sheet name="2004-2007" sheetId="7" r:id="rId16"/>
    <sheet name="2003-2006" sheetId="8" r:id="rId17"/>
    <sheet name="2002-2005" sheetId="10" r:id="rId18"/>
    <sheet name="2001-2004" sheetId="11" r:id="rId19"/>
    <sheet name="2000-2003" sheetId="12" r:id="rId20"/>
    <sheet name="1999-2002" sheetId="13" r:id="rId21"/>
    <sheet name="1998-2001" sheetId="14" r:id="rId22"/>
    <sheet name="1997-2000" sheetId="15" r:id="rId23"/>
    <sheet name="1996-1999" sheetId="16" r:id="rId24"/>
    <sheet name="1992-1995" sheetId="17" r:id="rId25"/>
    <sheet name="1988-1991" sheetId="18" r:id="rId26"/>
    <sheet name="1984-1987" sheetId="19" r:id="rId27"/>
    <sheet name="1980-1983" sheetId="20" r:id="rId28"/>
    <sheet name="1976-1979" sheetId="21" r:id="rId29"/>
    <sheet name="1972-1975" sheetId="26" r:id="rId30"/>
  </sheets>
  <definedNames>
    <definedName name="_xlnm.Print_Area" localSheetId="29">'1972-1975'!$A$1:$BL$70</definedName>
    <definedName name="_xlnm.Print_Area" localSheetId="28">'1976-1979'!$A$1:$BL$69</definedName>
    <definedName name="_xlnm.Print_Area" localSheetId="27">'1980-1983'!$A$1:$BL$67</definedName>
    <definedName name="_xlnm.Print_Area" localSheetId="26">'1984-1987'!$A$1:$BL$72</definedName>
    <definedName name="_xlnm.Print_Area" localSheetId="25">'1988-1991'!$A$1:$BL$72</definedName>
    <definedName name="_xlnm.Print_Area" localSheetId="24">'1992-1995'!$A$1:$BL$67</definedName>
    <definedName name="_xlnm.Print_Area" localSheetId="23">'1996-1999'!$A$1:$BL$68</definedName>
    <definedName name="_xlnm.Print_Area" localSheetId="22">'1997-2000'!$A$1:$BL$60</definedName>
    <definedName name="_xlnm.Print_Area" localSheetId="21">'1998-2001'!$A$1:$BL$59</definedName>
    <definedName name="_xlnm.Print_Area" localSheetId="20">'1999-2002'!$A$1:$BL$55</definedName>
    <definedName name="_xlnm.Print_Area" localSheetId="19">'2000-2003'!$A$1:$BL$56</definedName>
    <definedName name="_xlnm.Print_Area" localSheetId="18">'2001-2004'!$A$1:$BL$56</definedName>
    <definedName name="_xlnm.Print_Area" localSheetId="17">'2002-2005'!$A$1:$BL$59</definedName>
    <definedName name="_xlnm.Print_Area" localSheetId="16">'2003-2006'!$A$1:$BL$61</definedName>
    <definedName name="_xlnm.Print_Area" localSheetId="15">'2004-2007'!$A$1:$BL$64</definedName>
    <definedName name="_xlnm.Print_Area" localSheetId="14">'2005-2008'!$A$1:$BL$69</definedName>
    <definedName name="_xlnm.Print_Area" localSheetId="13">'2006-2009'!$A$1:$BL$68</definedName>
    <definedName name="_xlnm.Print_Area" localSheetId="12">'2007-2010'!$A$1:$BL$72</definedName>
    <definedName name="_xlnm.Print_Area" localSheetId="11">'2008-2011'!$A$1:$BL$69</definedName>
    <definedName name="_xlnm.Print_Area" localSheetId="10">'2009-2012'!$A$1:$BN$62</definedName>
    <definedName name="_xlnm.Print_Area" localSheetId="9">'2010-2013'!$A$1:$BN$71</definedName>
    <definedName name="_xlnm.Print_Area" localSheetId="8">'2010-2014'!$A$1:$BN$88</definedName>
    <definedName name="_xlnm.Print_Area" localSheetId="7">'2011-2015'!$A$1:$BN$89</definedName>
    <definedName name="_xlnm.Print_Area" localSheetId="6">'2012-2016'!$A$1:$BN$90</definedName>
    <definedName name="_xlnm.Print_Area" localSheetId="5">'2013-2017'!$A$1:$BN$91</definedName>
    <definedName name="_xlnm.Print_Area" localSheetId="4">'2015-2018'!$A$1:$BN$89</definedName>
    <definedName name="_xlnm.Print_Area" localSheetId="3">'2015-2019'!$A$1:$BN$77</definedName>
    <definedName name="_xlnm.Print_Area" localSheetId="2">'2016-2020'!$A$1:$BN$81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6" i="67" l="1"/>
  <c r="AT7" i="67"/>
  <c r="AT8" i="67"/>
  <c r="AT9" i="67"/>
  <c r="AT10" i="67"/>
  <c r="AT11" i="67"/>
  <c r="AT12" i="67"/>
  <c r="AT13" i="67"/>
  <c r="AT14" i="67"/>
  <c r="AT15" i="67"/>
  <c r="AT16" i="67"/>
  <c r="AT17" i="67"/>
  <c r="AT18" i="67"/>
  <c r="AT19" i="67"/>
  <c r="AT21" i="67"/>
  <c r="AT22" i="67"/>
  <c r="AT23" i="67"/>
  <c r="AT24" i="67"/>
  <c r="AT25" i="67"/>
  <c r="AT26" i="67"/>
  <c r="AT27" i="67"/>
  <c r="AT28" i="67"/>
  <c r="AT29" i="67"/>
  <c r="AT30" i="67"/>
  <c r="AT5" i="67"/>
  <c r="AS6" i="67"/>
  <c r="AS7" i="67"/>
  <c r="AS8" i="67"/>
  <c r="AS9" i="67"/>
  <c r="AS10" i="67"/>
  <c r="AS11" i="67"/>
  <c r="AS12" i="67"/>
  <c r="AS13" i="67"/>
  <c r="AS14" i="67"/>
  <c r="AS15" i="67"/>
  <c r="AS16" i="67"/>
  <c r="AS17" i="67"/>
  <c r="AS18" i="67"/>
  <c r="AS19" i="67"/>
  <c r="AS21" i="67"/>
  <c r="AS22" i="67"/>
  <c r="AS23" i="67"/>
  <c r="AS24" i="67"/>
  <c r="AS25" i="67"/>
  <c r="AS26" i="67"/>
  <c r="AS27" i="67"/>
  <c r="AS28" i="67"/>
  <c r="AS29" i="67"/>
  <c r="AS30" i="67"/>
  <c r="AS5" i="67"/>
  <c r="Q4" i="67"/>
  <c r="Q31" i="67" s="1"/>
  <c r="R4" i="67"/>
  <c r="S4" i="67"/>
  <c r="S31" i="67" s="1"/>
  <c r="T4" i="67"/>
  <c r="AT6" i="68"/>
  <c r="AT7" i="68"/>
  <c r="AT8" i="68"/>
  <c r="AT9" i="68"/>
  <c r="AT10" i="68"/>
  <c r="AT11" i="68"/>
  <c r="AT12" i="68"/>
  <c r="AT13" i="68"/>
  <c r="AT14" i="68"/>
  <c r="AT15" i="68"/>
  <c r="AT16" i="68"/>
  <c r="AT17" i="68"/>
  <c r="AT18" i="68"/>
  <c r="AT19" i="68"/>
  <c r="AT21" i="68"/>
  <c r="AT22" i="68"/>
  <c r="AT23" i="68"/>
  <c r="AT24" i="68"/>
  <c r="AT25" i="68"/>
  <c r="AT26" i="68"/>
  <c r="AT27" i="68"/>
  <c r="AT28" i="68"/>
  <c r="AT29" i="68"/>
  <c r="AT30" i="68"/>
  <c r="AT5" i="68"/>
  <c r="AS6" i="68"/>
  <c r="AS7" i="68"/>
  <c r="AS8" i="68"/>
  <c r="AS9" i="68"/>
  <c r="AS10" i="68"/>
  <c r="AS11" i="68"/>
  <c r="AS12" i="68"/>
  <c r="AS13" i="68"/>
  <c r="AS14" i="68"/>
  <c r="AS15" i="68"/>
  <c r="AS16" i="68"/>
  <c r="AS17" i="68"/>
  <c r="AS18" i="68"/>
  <c r="AS19" i="68"/>
  <c r="AS21" i="68"/>
  <c r="AS22" i="68"/>
  <c r="AS23" i="68"/>
  <c r="AS24" i="68"/>
  <c r="AS25" i="68"/>
  <c r="AS26" i="68"/>
  <c r="AS27" i="68"/>
  <c r="AS28" i="68"/>
  <c r="AS29" i="68"/>
  <c r="AS30" i="68"/>
  <c r="AS5" i="68"/>
  <c r="Q4" i="68"/>
  <c r="R4" i="68"/>
  <c r="S4" i="68"/>
  <c r="T4" i="68"/>
  <c r="Q31" i="68" l="1"/>
  <c r="S31" i="68"/>
  <c r="AU20" i="68"/>
  <c r="AV20" i="68" s="1"/>
  <c r="AU14" i="68"/>
  <c r="AV14" i="68" s="1"/>
  <c r="AR4" i="68"/>
  <c r="AQ4" i="68"/>
  <c r="AP4" i="68"/>
  <c r="AO4" i="68"/>
  <c r="AN4" i="68"/>
  <c r="AM4" i="68"/>
  <c r="AL4" i="68"/>
  <c r="AK4" i="68"/>
  <c r="AJ4" i="68"/>
  <c r="AI4" i="68"/>
  <c r="AH4" i="68"/>
  <c r="AG4" i="68"/>
  <c r="AF4" i="68"/>
  <c r="AE4" i="68"/>
  <c r="AD4" i="68"/>
  <c r="AC4" i="68"/>
  <c r="AB4" i="68"/>
  <c r="AA4" i="68"/>
  <c r="Z4" i="68"/>
  <c r="Y4" i="68"/>
  <c r="X4" i="68"/>
  <c r="W4" i="68"/>
  <c r="V4" i="68"/>
  <c r="U4" i="68"/>
  <c r="P4" i="68"/>
  <c r="O4" i="68"/>
  <c r="N4" i="68"/>
  <c r="M4" i="68"/>
  <c r="L4" i="68"/>
  <c r="K4" i="68"/>
  <c r="J4" i="68"/>
  <c r="I4" i="68"/>
  <c r="H4" i="68"/>
  <c r="G4" i="68"/>
  <c r="F4" i="68"/>
  <c r="E4" i="68"/>
  <c r="D4" i="68"/>
  <c r="C4" i="68"/>
  <c r="AU22" i="68" l="1"/>
  <c r="AV22" i="68" s="1"/>
  <c r="AU30" i="68"/>
  <c r="AV30" i="68" s="1"/>
  <c r="AU7" i="68"/>
  <c r="AV7" i="68" s="1"/>
  <c r="AU15" i="68"/>
  <c r="AV15" i="68" s="1"/>
  <c r="AU19" i="68"/>
  <c r="AV19" i="68" s="1"/>
  <c r="AU17" i="68"/>
  <c r="AV17" i="68" s="1"/>
  <c r="AU26" i="68"/>
  <c r="AV26" i="68" s="1"/>
  <c r="AU18" i="68"/>
  <c r="AV18" i="68" s="1"/>
  <c r="G31" i="68"/>
  <c r="O31" i="68"/>
  <c r="AA31" i="68"/>
  <c r="AI31" i="68"/>
  <c r="AQ31" i="68"/>
  <c r="AU8" i="68"/>
  <c r="AV8" i="68" s="1"/>
  <c r="AU12" i="68"/>
  <c r="AV12" i="68" s="1"/>
  <c r="AU23" i="68"/>
  <c r="AV23" i="68" s="1"/>
  <c r="AU27" i="68"/>
  <c r="AV27" i="68" s="1"/>
  <c r="AU9" i="68"/>
  <c r="AV9" i="68" s="1"/>
  <c r="AU13" i="68"/>
  <c r="AV13" i="68" s="1"/>
  <c r="AU16" i="68"/>
  <c r="AV16" i="68" s="1"/>
  <c r="AU24" i="68"/>
  <c r="AV24" i="68" s="1"/>
  <c r="AU28" i="68"/>
  <c r="AV28" i="68" s="1"/>
  <c r="W31" i="68"/>
  <c r="AU6" i="68"/>
  <c r="AV6" i="68" s="1"/>
  <c r="AU21" i="68"/>
  <c r="AV21" i="68" s="1"/>
  <c r="AU25" i="68"/>
  <c r="AV25" i="68" s="1"/>
  <c r="AU29" i="68"/>
  <c r="AV29" i="68" s="1"/>
  <c r="AS4" i="68"/>
  <c r="C31" i="68"/>
  <c r="I31" i="68"/>
  <c r="AC31" i="68"/>
  <c r="AK31" i="68"/>
  <c r="K31" i="68"/>
  <c r="AE31" i="68"/>
  <c r="AM31" i="68"/>
  <c r="AU10" i="68"/>
  <c r="AV10" i="68" s="1"/>
  <c r="AT4" i="68"/>
  <c r="E31" i="68"/>
  <c r="M31" i="68"/>
  <c r="Y31" i="68"/>
  <c r="AO31" i="68"/>
  <c r="AU11" i="68"/>
  <c r="AV11" i="68" s="1"/>
  <c r="AU5" i="68"/>
  <c r="AQ4" i="67"/>
  <c r="AR4" i="67"/>
  <c r="AG4" i="67"/>
  <c r="AH4" i="67"/>
  <c r="AU27" i="67"/>
  <c r="AV27" i="67" s="1"/>
  <c r="AU23" i="67"/>
  <c r="AV23" i="67" s="1"/>
  <c r="AU20" i="67"/>
  <c r="AV20" i="67" s="1"/>
  <c r="AU19" i="67"/>
  <c r="AV19" i="67" s="1"/>
  <c r="AU15" i="67"/>
  <c r="AV15" i="67" s="1"/>
  <c r="AU10" i="67"/>
  <c r="AV10" i="67" s="1"/>
  <c r="AU6" i="67"/>
  <c r="AV6" i="67" s="1"/>
  <c r="AP4" i="67"/>
  <c r="AO4" i="67"/>
  <c r="AN4" i="67"/>
  <c r="AM4" i="67"/>
  <c r="AL4" i="67"/>
  <c r="AK4" i="67"/>
  <c r="AJ4" i="67"/>
  <c r="AI4" i="67"/>
  <c r="AF4" i="67"/>
  <c r="AE4" i="67"/>
  <c r="AD4" i="67"/>
  <c r="AC4" i="67"/>
  <c r="AC31" i="67" s="1"/>
  <c r="AB4" i="67"/>
  <c r="AA4" i="67"/>
  <c r="AA31" i="67" s="1"/>
  <c r="Z4" i="67"/>
  <c r="Y4" i="67"/>
  <c r="X4" i="67"/>
  <c r="W4" i="67"/>
  <c r="V4" i="67"/>
  <c r="U4" i="67"/>
  <c r="U31" i="67" s="1"/>
  <c r="P4" i="67"/>
  <c r="O4" i="67"/>
  <c r="N4" i="67"/>
  <c r="M4" i="67"/>
  <c r="L4" i="67"/>
  <c r="K4" i="67"/>
  <c r="J4" i="67"/>
  <c r="I4" i="67"/>
  <c r="I31" i="67" s="1"/>
  <c r="H4" i="67"/>
  <c r="G4" i="67"/>
  <c r="F4" i="67"/>
  <c r="E4" i="67"/>
  <c r="D4" i="67"/>
  <c r="C31" i="67" s="1"/>
  <c r="C4" i="67"/>
  <c r="AU24" i="67"/>
  <c r="AV24" i="67" s="1"/>
  <c r="AU9" i="67"/>
  <c r="AV9" i="67" s="1"/>
  <c r="AU16" i="67"/>
  <c r="AV16" i="67" s="1"/>
  <c r="AU21" i="67"/>
  <c r="AV21" i="67" s="1"/>
  <c r="AU25" i="67"/>
  <c r="AV25" i="67" s="1"/>
  <c r="AU29" i="67"/>
  <c r="AV29" i="67" s="1"/>
  <c r="AU30" i="67"/>
  <c r="AV30" i="67" s="1"/>
  <c r="AU8" i="67"/>
  <c r="AV8" i="67" s="1"/>
  <c r="AU12" i="67"/>
  <c r="AV12" i="67" s="1"/>
  <c r="AU14" i="67"/>
  <c r="AV14" i="67" s="1"/>
  <c r="AU17" i="67"/>
  <c r="AV17" i="67" s="1"/>
  <c r="E31" i="67"/>
  <c r="W31" i="67"/>
  <c r="AI31" i="67"/>
  <c r="AU13" i="67"/>
  <c r="AV13" i="67" s="1"/>
  <c r="AU18" i="67"/>
  <c r="AV18" i="67" s="1"/>
  <c r="AU28" i="67"/>
  <c r="AV28" i="67" s="1"/>
  <c r="AO31" i="67"/>
  <c r="M31" i="67"/>
  <c r="AS4" i="67"/>
  <c r="AT4" i="67"/>
  <c r="K31" i="67"/>
  <c r="Y31" i="67"/>
  <c r="AE31" i="67"/>
  <c r="AM31" i="67"/>
  <c r="AU7" i="67"/>
  <c r="AV7" i="67" s="1"/>
  <c r="AU11" i="67"/>
  <c r="AV11" i="67"/>
  <c r="AU22" i="67"/>
  <c r="AV22" i="67" s="1"/>
  <c r="AU26" i="67"/>
  <c r="AV26" i="67" s="1"/>
  <c r="AU5" i="67"/>
  <c r="AV5" i="67" s="1"/>
  <c r="BK31" i="66"/>
  <c r="BM24" i="66"/>
  <c r="BL24" i="66"/>
  <c r="BK24" i="66"/>
  <c r="AH5" i="66"/>
  <c r="BK6" i="66"/>
  <c r="BK7" i="66"/>
  <c r="BK8" i="66"/>
  <c r="BK9" i="66"/>
  <c r="BK10" i="66"/>
  <c r="BK11" i="66"/>
  <c r="BK12" i="66"/>
  <c r="BK13" i="66"/>
  <c r="BK14" i="66"/>
  <c r="BK15" i="66"/>
  <c r="BK16" i="66"/>
  <c r="BK17" i="66"/>
  <c r="BK18" i="66"/>
  <c r="BK19" i="66"/>
  <c r="BK20" i="66"/>
  <c r="BK22" i="66"/>
  <c r="BK23" i="66"/>
  <c r="BK25" i="66"/>
  <c r="BK26" i="66"/>
  <c r="BK27" i="66"/>
  <c r="BK28" i="66"/>
  <c r="BK29" i="66"/>
  <c r="BK30" i="66"/>
  <c r="BK5" i="66"/>
  <c r="BL6" i="66"/>
  <c r="BL7" i="66"/>
  <c r="BL8" i="66"/>
  <c r="BL9" i="66"/>
  <c r="BL10" i="66"/>
  <c r="BL11" i="66"/>
  <c r="BL12" i="66"/>
  <c r="BL13" i="66"/>
  <c r="BL14" i="66"/>
  <c r="BL15" i="66"/>
  <c r="BL16" i="66"/>
  <c r="BL17" i="66"/>
  <c r="BL18" i="66"/>
  <c r="BL19" i="66"/>
  <c r="BL20" i="66"/>
  <c r="BL22" i="66"/>
  <c r="BL23" i="66"/>
  <c r="BL25" i="66"/>
  <c r="BL26" i="66"/>
  <c r="BL27" i="66"/>
  <c r="BL28" i="66"/>
  <c r="BL29" i="66"/>
  <c r="BL30" i="66"/>
  <c r="BL31" i="66"/>
  <c r="BI5" i="66"/>
  <c r="BJ5" i="66"/>
  <c r="BI32" i="66"/>
  <c r="BG5" i="66"/>
  <c r="BG32" i="66"/>
  <c r="BH5" i="66"/>
  <c r="BE5" i="66"/>
  <c r="BF5" i="66"/>
  <c r="BC5" i="66"/>
  <c r="BD5" i="66"/>
  <c r="BA5" i="66"/>
  <c r="BB5" i="66"/>
  <c r="AY5" i="66"/>
  <c r="AZ5" i="66"/>
  <c r="AW5" i="66"/>
  <c r="AX5" i="66"/>
  <c r="AU5" i="66"/>
  <c r="AV5" i="66"/>
  <c r="AS5" i="66"/>
  <c r="AT5" i="66"/>
  <c r="AQ5" i="66"/>
  <c r="AR5" i="66"/>
  <c r="AO5" i="66"/>
  <c r="AP5" i="66"/>
  <c r="AM5" i="66"/>
  <c r="AN5" i="66"/>
  <c r="AK5" i="66"/>
  <c r="AL5" i="66"/>
  <c r="AI5" i="66"/>
  <c r="AJ5" i="66"/>
  <c r="AG5" i="66"/>
  <c r="AG32" i="66"/>
  <c r="AE5" i="66"/>
  <c r="AF5" i="66"/>
  <c r="AC5" i="66"/>
  <c r="AD5" i="66"/>
  <c r="AA5" i="66"/>
  <c r="AA32" i="66"/>
  <c r="AB5" i="66"/>
  <c r="Y5" i="66"/>
  <c r="Z5" i="66"/>
  <c r="W5" i="66"/>
  <c r="X5" i="66"/>
  <c r="U5" i="66"/>
  <c r="V5" i="66"/>
  <c r="U32" i="66"/>
  <c r="S5" i="66"/>
  <c r="S32" i="66"/>
  <c r="T5" i="66"/>
  <c r="Q5" i="66"/>
  <c r="R5" i="66"/>
  <c r="Q32" i="66"/>
  <c r="O5" i="66"/>
  <c r="O32" i="66"/>
  <c r="P5" i="66"/>
  <c r="M5" i="66"/>
  <c r="N5" i="66"/>
  <c r="K5" i="66"/>
  <c r="K32" i="66"/>
  <c r="L5" i="66"/>
  <c r="I5" i="66"/>
  <c r="J5" i="66"/>
  <c r="G5" i="66"/>
  <c r="G32" i="66"/>
  <c r="H5" i="66"/>
  <c r="E5" i="66"/>
  <c r="F5" i="66"/>
  <c r="C5" i="66"/>
  <c r="D5" i="66"/>
  <c r="BM30" i="66"/>
  <c r="BN30" i="66"/>
  <c r="BM29" i="66"/>
  <c r="BN29" i="66"/>
  <c r="BM28" i="66"/>
  <c r="BN28" i="66"/>
  <c r="BM27" i="66"/>
  <c r="BN27" i="66"/>
  <c r="BM26" i="66"/>
  <c r="BN26" i="66"/>
  <c r="BM25" i="66"/>
  <c r="BN25" i="66"/>
  <c r="BM23" i="66"/>
  <c r="BN23" i="66"/>
  <c r="BM22" i="66"/>
  <c r="BN22" i="66"/>
  <c r="BM21" i="66"/>
  <c r="BN21" i="66"/>
  <c r="BM20" i="66"/>
  <c r="BN20" i="66"/>
  <c r="BM19" i="66"/>
  <c r="BN19" i="66"/>
  <c r="BM18" i="66"/>
  <c r="BN18" i="66"/>
  <c r="BM17" i="66"/>
  <c r="BN17" i="66"/>
  <c r="BM16" i="66"/>
  <c r="BN16" i="66"/>
  <c r="BM15" i="66"/>
  <c r="BN15" i="66"/>
  <c r="BM14" i="66"/>
  <c r="BN14" i="66"/>
  <c r="BM13" i="66"/>
  <c r="BN13" i="66"/>
  <c r="BM12" i="66"/>
  <c r="BN12" i="66"/>
  <c r="BM11" i="66"/>
  <c r="BN11" i="66"/>
  <c r="BM10" i="66"/>
  <c r="BN10" i="66"/>
  <c r="BM9" i="66"/>
  <c r="BN9" i="66"/>
  <c r="BM8" i="66"/>
  <c r="BN8" i="66"/>
  <c r="BM7" i="66"/>
  <c r="BN7" i="66"/>
  <c r="BM6" i="66"/>
  <c r="BN6" i="66"/>
  <c r="BM31" i="66"/>
  <c r="BN31" i="66"/>
  <c r="BL5" i="66"/>
  <c r="BK32" i="66"/>
  <c r="BN24" i="66"/>
  <c r="E32" i="66"/>
  <c r="I32" i="66"/>
  <c r="C32" i="66"/>
  <c r="Y32" i="66"/>
  <c r="AK32" i="66"/>
  <c r="AO32" i="66"/>
  <c r="AS32" i="66"/>
  <c r="AW32" i="66"/>
  <c r="BA32" i="66"/>
  <c r="AU32" i="66"/>
  <c r="M32" i="66"/>
  <c r="BE32" i="66"/>
  <c r="W32" i="66"/>
  <c r="AE32" i="66"/>
  <c r="AY32" i="66"/>
  <c r="BC32" i="66"/>
  <c r="AI32" i="66"/>
  <c r="AQ32" i="66"/>
  <c r="AC32" i="66"/>
  <c r="BM5" i="66"/>
  <c r="BN5" i="66"/>
  <c r="AU4" i="67" l="1"/>
  <c r="AV4" i="67" s="1"/>
  <c r="AS31" i="67"/>
  <c r="G31" i="67"/>
  <c r="O31" i="67"/>
  <c r="AK31" i="67"/>
  <c r="AQ31" i="67"/>
  <c r="AS31" i="68"/>
  <c r="AU4" i="68"/>
  <c r="AV4" i="68" s="1"/>
  <c r="AV5" i="68"/>
</calcChain>
</file>

<file path=xl/comments1.xml><?xml version="1.0" encoding="utf-8"?>
<comments xmlns="http://schemas.openxmlformats.org/spreadsheetml/2006/main">
  <authors>
    <author>Dafflon Loris BFS</author>
  </authors>
  <commentList>
    <comment ref="AG32" authorId="0" shapeId="0">
      <text>
        <r>
          <rPr>
            <b/>
            <sz val="9"/>
            <color indexed="81"/>
            <rFont val="Tahoma"/>
            <family val="2"/>
          </rPr>
          <t>Dafflon Loris BFS:</t>
        </r>
        <r>
          <rPr>
            <sz val="9"/>
            <color indexed="81"/>
            <rFont val="Tahoma"/>
            <family val="2"/>
          </rPr>
          <t xml:space="preserve">
Pour les 4 colonnes (Celles des partis DS et K), elles faisaient partie des colonnes cachées, mais ont des numéros à certaines lignes, donc je les ai laissées et mises en rouge car je sais pas trop ce qu'il faut en faire.</t>
        </r>
      </text>
    </comment>
  </commentList>
</comments>
</file>

<file path=xl/sharedStrings.xml><?xml version="1.0" encoding="utf-8"?>
<sst xmlns="http://schemas.openxmlformats.org/spreadsheetml/2006/main" count="37404" uniqueCount="551">
  <si>
    <t xml:space="preserve">Année </t>
  </si>
  <si>
    <t>PDC</t>
  </si>
  <si>
    <t>PS</t>
  </si>
  <si>
    <t>UDC</t>
  </si>
  <si>
    <t>Dém.</t>
  </si>
  <si>
    <t>AdI</t>
  </si>
  <si>
    <t>PEV</t>
  </si>
  <si>
    <t>PCS</t>
  </si>
  <si>
    <t>PSD</t>
  </si>
  <si>
    <t>PVL</t>
  </si>
  <si>
    <t>PBD</t>
  </si>
  <si>
    <t>PST</t>
  </si>
  <si>
    <t>PSA</t>
  </si>
  <si>
    <t>POCH</t>
  </si>
  <si>
    <t>PES</t>
  </si>
  <si>
    <t>Sol.</t>
  </si>
  <si>
    <t>DS</t>
  </si>
  <si>
    <t>Rép.</t>
  </si>
  <si>
    <t>UDF</t>
  </si>
  <si>
    <t>PSL</t>
  </si>
  <si>
    <t>Lega</t>
  </si>
  <si>
    <t>MCR</t>
  </si>
  <si>
    <t>LS</t>
  </si>
  <si>
    <t>JB</t>
  </si>
  <si>
    <t>Front</t>
  </si>
  <si>
    <t>Grut</t>
  </si>
  <si>
    <t>Autres 5)</t>
  </si>
  <si>
    <t>Total</t>
  </si>
  <si>
    <t>F en %</t>
  </si>
  <si>
    <t>électorale</t>
  </si>
  <si>
    <t>F</t>
  </si>
  <si>
    <t>H</t>
  </si>
  <si>
    <t>2009/2012</t>
  </si>
  <si>
    <t>Zurich</t>
  </si>
  <si>
    <t>*</t>
  </si>
  <si>
    <t>Berne</t>
  </si>
  <si>
    <t xml:space="preserve">Lucerne </t>
  </si>
  <si>
    <t>Uri</t>
  </si>
  <si>
    <t>Schwytz</t>
  </si>
  <si>
    <t>Obwald</t>
  </si>
  <si>
    <t>Nidwald</t>
  </si>
  <si>
    <t>Glaris 2)</t>
  </si>
  <si>
    <t>Zoug</t>
  </si>
  <si>
    <t>Fribourg</t>
  </si>
  <si>
    <t>Soleure</t>
  </si>
  <si>
    <t>Bâle-Ville</t>
  </si>
  <si>
    <t>Bâle-Campagne</t>
  </si>
  <si>
    <t>Schaffhouse</t>
  </si>
  <si>
    <t>Appenzell Rh.-Ext.</t>
  </si>
  <si>
    <t>Appenzell Rh.-Int. 1)</t>
  </si>
  <si>
    <t xml:space="preserve">… </t>
  </si>
  <si>
    <t>Saint-Gall</t>
  </si>
  <si>
    <t>Grisons</t>
  </si>
  <si>
    <t>Argovie</t>
  </si>
  <si>
    <t>Thurgovie</t>
  </si>
  <si>
    <t>Tessin</t>
  </si>
  <si>
    <t>Vaud</t>
  </si>
  <si>
    <t>Valais</t>
  </si>
  <si>
    <t>Neuchâtel</t>
  </si>
  <si>
    <t>Genève</t>
  </si>
  <si>
    <t>Jura</t>
  </si>
  <si>
    <t>Femmes en %</t>
  </si>
  <si>
    <t>Voir sous "Définitions" dans le Portail Statistique pour les désignations complètes des partis</t>
  </si>
  <si>
    <t>F = femmes; H = hommes    / * = Aucune candidature</t>
  </si>
  <si>
    <t>1) Dans le canton d'Appenzell Rh.-Int., il n'est pas possible de répartir les mandats par partis.</t>
  </si>
  <si>
    <t xml:space="preserve">2) GL: Réduction du nombre de sièges de 80 à 60 et réforme des arrondissements électoraux. En tenir compte dans les comparaisons avec des élections plus anciennes. </t>
  </si>
  <si>
    <t>2012 / VD: PRD et PL avec listes séparées dans 3 cercles électoraux</t>
  </si>
  <si>
    <t>ZG: l'Alternative Kanton Zug fait partie du PES (avant AVF) sous le nouveau nom Alternative - die Grünen Zug.</t>
  </si>
  <si>
    <t>BS: Volks-Aktion gegen zuviele Ausländer und Asylanten in unserer Heimat (VA) - Liste Ausländerstopp 2 mandats, Aktives Bettingen 1 mandat</t>
  </si>
  <si>
    <t>AR: Sans partis 22 mandats, 6 femmes</t>
  </si>
  <si>
    <t>GR: Sans partis 5 mandats, 2 femmes</t>
  </si>
  <si>
    <t>Office fédéral de la statistique: statistique des élections cantonales; Centre d'études sur la démocratie Aarau (ZDA)</t>
  </si>
  <si>
    <t>Renseignements:</t>
  </si>
  <si>
    <t>Section Politique, Culture, Médias, 032 713 61 58, poku@bfs.admin.ch</t>
  </si>
  <si>
    <t>© OFS – Encyclopédie statistique de la Suisse</t>
  </si>
  <si>
    <t>PLS 7)</t>
  </si>
  <si>
    <t>Adl</t>
  </si>
  <si>
    <t>Autres 9)</t>
  </si>
  <si>
    <t>2008/2011</t>
  </si>
  <si>
    <t>Glaris 6)</t>
  </si>
  <si>
    <t>Bâle-Ville 3)</t>
  </si>
  <si>
    <t>Schaffhouse 4)</t>
  </si>
  <si>
    <t>Saint-Gall 5)</t>
  </si>
  <si>
    <t>Vaud 6)</t>
  </si>
  <si>
    <t>2) BS: Réduction du nombre de sièges de 130 à 100. En tenir compte dans les comparaisons avec des élections plus anciennes.</t>
  </si>
  <si>
    <t>3) SH: Réduction du nombre de sièges de 80 à 60. En tenir compte dans les comparaisons avec des élections plus anciennes.</t>
  </si>
  <si>
    <t>4) SG: Réduction du nombre de sièges de 180 à 120. En tenir compte dans les comparaisons avec des élections plus anciennes.</t>
  </si>
  <si>
    <t>5) VD: Réduction du nombre de sièges de 180 à 150 et réforme des arrondissements électoraux. En tenir compte dans les comparaisons avec des élections plus anciennes.</t>
  </si>
  <si>
    <t xml:space="preserve">6) GL: Réduction du nombre de sièges de 80 à 60 et réforme des arrondissements électoraux. En tenir compte dans les comparaisons avec des élections plus anciennes. </t>
  </si>
  <si>
    <t>ZG: l'Alternative Kanton Zug fait partie du PES (avant ASV) sous le nouveau nom Alternative - die Grünen Zug.</t>
  </si>
  <si>
    <t>Office fédéral de la statistique; Institut de science politique, Université de Berne</t>
  </si>
  <si>
    <t>Werner Seitz, 032 713 63 65, werner.seitz@bfs.admin.ch</t>
  </si>
  <si>
    <t>Madeleine Schneider, 032 713 63 99, madeleine.schneider@bfs.admin.ch</t>
  </si>
  <si>
    <t>© OFS - Encyclopédie statistique de la Suisse</t>
  </si>
  <si>
    <t>PRD 7)</t>
  </si>
  <si>
    <t>ASV</t>
  </si>
  <si>
    <t>Autres 11)</t>
  </si>
  <si>
    <t>2007/2010</t>
  </si>
  <si>
    <t>Glaris 8) 9)</t>
  </si>
  <si>
    <t>Fribourg 2)</t>
  </si>
  <si>
    <t>2) FR: Réduction du nombre de siéges de 130 à 110. En tenir compte dans les comparaisons avec des élections plus anciennes.</t>
  </si>
  <si>
    <t>En raison du rythme électoral de 5 ans, ce sont les résultats électoraux de la période précédente (élections de 2006) qui sont indiqués pour la période 2007–2010.</t>
  </si>
  <si>
    <t>3) BS: Réduction du nombre de sièges de 130 à 100. En tenir compte dans les comparaisons avec des élections plus anciennes.</t>
  </si>
  <si>
    <t>4) SH: Réduction du nombre de sièges de 80 à 60. En tenir compte dans les comparaisons avec des élections plus anciennes.</t>
  </si>
  <si>
    <t>5) SG: Réduction du nombre de sièges de 180 à 120. En tenir compte dans les comparaisons avec des élections plus anciennes.</t>
  </si>
  <si>
    <t>6) VD: Réduction du nombre de sièges de 180 à 150 et réforme des arrondissements électoraux. En tenir compte dans les comparaisons avec des élections plus anciennes.</t>
  </si>
  <si>
    <t>7) 2009: Fusion de PRD et PL (sauf BS, VD; GE 2010).</t>
  </si>
  <si>
    <t xml:space="preserve">8) GL: Réduction du nombre de sièges de 80 à 60 et réforme des arrondissements électoraux. En tenir compte dans les comparaisons avec des élections plus anciennes. </t>
  </si>
  <si>
    <t>9) GL: Dû à une manipulation des bulletins de vote les résultats des élections du mai 2010 ont été corrigées. Un recours contre cette décision est en instance.</t>
  </si>
  <si>
    <t>FR: Indépendant - Solidarité - Ouverture (ISO) 1 mandat, Mouvement Ouverture / Freie Liste 2 mandats</t>
  </si>
  <si>
    <t>PRD 8)</t>
  </si>
  <si>
    <t>PLS 8)</t>
  </si>
  <si>
    <t>2006/2009</t>
  </si>
  <si>
    <t>Berne 2)</t>
  </si>
  <si>
    <t>Glaris</t>
  </si>
  <si>
    <t>Fribourg 3)</t>
  </si>
  <si>
    <t>Bâle-Ville 4)</t>
  </si>
  <si>
    <t>Schaffhouse 5)</t>
  </si>
  <si>
    <t>Saint-Gall 6)</t>
  </si>
  <si>
    <t>Vaud 7)</t>
  </si>
  <si>
    <t>Voir le glossaire pour les désignations complètes des partis</t>
  </si>
  <si>
    <t>(p) provisorisch</t>
  </si>
  <si>
    <t>2) BE: Réduction du nombre de sièges de 200 à 160 et réforme des arrondissements électoraux. En tenir compte dans les comparaisons avec des élections plus anciennes.</t>
  </si>
  <si>
    <t>3) FR: Réduction du nombre de siéges de 130 à 110. En tenir compte dans les comparaisons avec des élections plus anciennes.</t>
  </si>
  <si>
    <t>4) BS: Réduction du nombre de sièges de 130 à 100. En tenir compte dans les comparaisons avec des élections plus anciennes.</t>
  </si>
  <si>
    <t>5) SH: Réduction du nombre de sièges de 80 à 60. En tenir compte dans les comparaisons avec des élections plus anciennes.</t>
  </si>
  <si>
    <t>6) SG: Réduction du nombre de sièges de 180 à 120. En tenir compte dans les comparaisons avec des élections plus anciennes.</t>
  </si>
  <si>
    <t>7) VD: Réduction du nombre de sièges de 180 à 150 et réforme des arrondissements électoraux. En tenir compte dans les comparaisons avec des élections plus anciennes.</t>
  </si>
  <si>
    <t>8) 2009: Fusion de PRD et PL (sauf BS, VD et GE).</t>
  </si>
  <si>
    <t>GR: Insieme per Poschiavo 1 mandat; Sans partis 4 mandats, 2 femmes</t>
  </si>
  <si>
    <t>PRD</t>
  </si>
  <si>
    <t>PLS</t>
  </si>
  <si>
    <t>GPS</t>
  </si>
  <si>
    <t>SD</t>
  </si>
  <si>
    <t>Autres 10)</t>
  </si>
  <si>
    <t>2005/2008</t>
  </si>
  <si>
    <t>Berne 4)</t>
  </si>
  <si>
    <t>Fribourg 5)</t>
  </si>
  <si>
    <t>Soleure 2)</t>
  </si>
  <si>
    <t>Bâle-Ville 8)</t>
  </si>
  <si>
    <t>Schaffhouse 9)</t>
  </si>
  <si>
    <t>Saint-Gall 7)</t>
  </si>
  <si>
    <t>Argovie 3)</t>
  </si>
  <si>
    <t>(p) provisoire</t>
  </si>
  <si>
    <t>2) Réduction du nombre de sièges de 144 à 100. En tenir compte dans les comparaisons avec des élections plus anciennes.</t>
  </si>
  <si>
    <t>3) Réduction du nombre de sièges de 200 à 140. En tenir compte dans les comparaisons avec des élections plus anciennes.</t>
  </si>
  <si>
    <t>4) Réduction du nombre de sièges de 200 à 160 et réforme des arrondissements électoraux. En tenir compte dans les comparaisons avec des élections plus anciennes.</t>
  </si>
  <si>
    <t>5) Réduction du nombre de siéges de 130 à 110. En tenir compte dans les comparaisons avec des élections plus anciennes.</t>
  </si>
  <si>
    <t>6) Réduction du nombre de sièges de 180 à 150 et réforme des arrondissements électoraux. En tenir compte dans les comparaisons avec des élections plus anciennes.</t>
  </si>
  <si>
    <t>7) Réduction du nombre de sièges de 180 à 120. En tenir compte dans les comparaisons avec des élections plus anciennes.</t>
  </si>
  <si>
    <t>8) Réduction du nombre de sièges de 130 à 100. En tenir compte dans les comparaisons avec des élections plus anciennes.</t>
  </si>
  <si>
    <t>9) Réduction du nombre de sièges de 80 à 60. En tenir compte dans les comparaisons avec des élections plus anciennes.</t>
  </si>
  <si>
    <t>Autres 7)</t>
  </si>
  <si>
    <t>2004/2007</t>
  </si>
  <si>
    <t>FR: Indépendant - Solidarité - Ouverture (ISO) 1 mandat, Mouvement Ouverture / Freie Liste 2 mandate</t>
  </si>
  <si>
    <t>Autres 6)</t>
  </si>
  <si>
    <t>2003/2006</t>
  </si>
  <si>
    <t>Appenzell Rh.-Ext. 1)</t>
  </si>
  <si>
    <t>1) Dans les deux demi-cantons d'Appenzell, il n'est pas possible de répartir les mandats par partis.</t>
  </si>
  <si>
    <t>6) Remarques pour les cantons qui comptent plus de 3 mandats dans la catégorie «Autres»:</t>
  </si>
  <si>
    <t>7) En raison du rythme électoral de 5 ans, ce sont les résultats électoraux de la période précédente (élections de 2002) qui sont indiqués pour la période 2003-2006.</t>
  </si>
  <si>
    <t>Autres 4)</t>
  </si>
  <si>
    <t>2002/2005</t>
  </si>
  <si>
    <t xml:space="preserve">Vaud </t>
  </si>
  <si>
    <t>4) Remarques pour les cantons qui comptent plus de 3 mandats dans la catégorie «Autres»:</t>
  </si>
  <si>
    <t>GR: Insieme per Poschiavo 1 mandat; Sans partis 3 mandats, 2 femmes</t>
  </si>
  <si>
    <t>5) En raison du rythme électoral de 5 ans, ce sont les résultats électoraux de la période précédente (élections de 2001) qui sont indiqués pour la période 2002-2005.</t>
  </si>
  <si>
    <t>FPS</t>
  </si>
  <si>
    <t>Autres 2)</t>
  </si>
  <si>
    <t>2001/2004</t>
  </si>
  <si>
    <t>2) Remarques pour les cantons qui comptent plus de 3 mandats dans la catégorie «Autres»:</t>
  </si>
  <si>
    <t>2000/2003</t>
  </si>
  <si>
    <t>Autres</t>
  </si>
  <si>
    <t>1999/2002</t>
  </si>
  <si>
    <t>Lucerne 2)</t>
  </si>
  <si>
    <t>2) Réduction du nombre de sièges de 170 à 120. En tenir compte dans les comparaisons avec des élections plus anciennes.</t>
  </si>
  <si>
    <t>1998/2001</t>
  </si>
  <si>
    <t>Lucerne 3)</t>
  </si>
  <si>
    <t>Appenzell Rh.-Ext. 2)</t>
  </si>
  <si>
    <t>Appenzell Rh.-Int. 2)</t>
  </si>
  <si>
    <t>Vaud 1)</t>
  </si>
  <si>
    <t>1) Réduction du nombre de sièges de 200 à 180 et réforme des arrondissements électoraux. En tenir compte dans les comparaisons avec des élections plus anciennes.</t>
  </si>
  <si>
    <t>2) Dans les deux demi-cantons d'Appenzell, il n'est pas possible de répartir les mandats par partis.</t>
  </si>
  <si>
    <t>3) Réduction du nombre de sièges de 170 à 120. En tenir compte dans les comparaisons avec des élections plus anciennes.</t>
  </si>
  <si>
    <t>NW: Demokratisches Nidwalden 8 mandats, 2 femmes</t>
  </si>
  <si>
    <t>ZG: Frische Brise Steinhausen 2 mandats, 2 femmes; Forum Oberägeri 1 mandat, 1 femme; Gleis 3 Risch 1 mandat, 1 femme; Freie Wähler Menzigen 1 mandat</t>
  </si>
  <si>
    <t>1997/2000</t>
  </si>
  <si>
    <t>5) En raison du rythme électoral de 5 ans, ce sont les résultats électoraux de la période précédente (élections de 1996) qui sont indiqués pour la période 1997-2000</t>
  </si>
  <si>
    <t>Autres ⁵</t>
  </si>
  <si>
    <t>1996/1999</t>
  </si>
  <si>
    <t>Appenzell Rh.Ext. ¹ ²</t>
  </si>
  <si>
    <t>Appenzell Rh.Int. ¹</t>
  </si>
  <si>
    <t>Vaud 3</t>
  </si>
  <si>
    <t xml:space="preserve">Remarques: </t>
  </si>
  <si>
    <t xml:space="preserve">¹  Dans les deux demi-cantons d'Appenzell, il n'est pas possible de répartir les mandats par partis. </t>
  </si>
  <si>
    <t xml:space="preserve">²  En raison du rhythme électoral de 3 ans, 2 élections ont eu lieu durant la période 1996–1999. Résultats des élections de 1996: 48 hommes 17 femmes. </t>
  </si>
  <si>
    <t xml:space="preserve">BE:  Entente parti démocratique-chrétien – Parti libéral jurassien 1 mandat </t>
  </si>
  <si>
    <t xml:space="preserve">SZ: Unabhängige 1 mandat (1 femme) </t>
  </si>
  <si>
    <t xml:space="preserve">OW: Demokratisches Engelberg 1 mandat </t>
  </si>
  <si>
    <t xml:space="preserve">NW: Demokratisches Nidwalden 8 mandats (2 femmes) </t>
  </si>
  <si>
    <t xml:space="preserve">GL: Unabhängige Liste Mollis 1 mandat, Wohnliches Mollis 1 mandat </t>
  </si>
  <si>
    <t xml:space="preserve">ZG: Frische Brise 2 mandats (2 femmes), Freie Wähler 1 mandat, Gleis 3 1 mandat (1 femme), Forum 1 mandat (1 femme) </t>
  </si>
  <si>
    <t xml:space="preserve">FR: Liste indépendante – Solidarité 2 mandats, Freie Liste Sensebezirk 1 mandat </t>
  </si>
  <si>
    <t xml:space="preserve">SH: Aktion Liberale Schaffhauser 2 mandats, Jugendparlament 2 mandats (1 femme) </t>
  </si>
  <si>
    <t xml:space="preserve">GR: sans parti 1 mandat (1 femme) </t>
  </si>
  <si>
    <t>Bundesamt für Statistik; Institut für Politikwissenschaft, Universität Bern</t>
  </si>
  <si>
    <t>Auskunft:</t>
  </si>
  <si>
    <t>© BFS - Statistisches Lexikon der Schweiz</t>
  </si>
  <si>
    <t>Autres ³</t>
  </si>
  <si>
    <t>1992/1995</t>
  </si>
  <si>
    <t>Bern</t>
  </si>
  <si>
    <t>Fribourg ¹</t>
  </si>
  <si>
    <t>Solothurn</t>
  </si>
  <si>
    <t>Appenzell Rh.Ext.²</t>
  </si>
  <si>
    <t xml:space="preserve">Appenzell Rh.Int.² </t>
  </si>
  <si>
    <t>Neuenburg</t>
  </si>
  <si>
    <t xml:space="preserve">UR: sans parti 1 mandat </t>
  </si>
  <si>
    <t xml:space="preserve">OW: Demokratisches Obwalden 4 mandats (3 femmes) </t>
  </si>
  <si>
    <t xml:space="preserve">NW: Demokratisches Nidwalden 6 mandats </t>
  </si>
  <si>
    <t xml:space="preserve">GL: Wohnliches Mollis 1 mandat </t>
  </si>
  <si>
    <t xml:space="preserve">ZG: Frische Brise 2 mandats (1 femme), Politische Arbeitsgruppe Risch Gleis 3 1 mandat (1 femme), Kritisches Forum 1 mandat (1 femme) </t>
  </si>
  <si>
    <t xml:space="preserve">FR:  Sensler Jugend 1 mandat </t>
  </si>
  <si>
    <t xml:space="preserve">SH: Sozial-liberal 5 mandats (2 femmes), Ökoliberale Bewegung Schaffhausen 3 mandats, Aktion liberaler Schaffhauser 2 mandats </t>
  </si>
  <si>
    <t xml:space="preserve">SG: Freie Umweltliste Sargans 1 mandat, Freie Umweltliste Oberrheintal 1 mandat </t>
  </si>
  <si>
    <t>GR: sans parti 3 mandats</t>
  </si>
  <si>
    <t xml:space="preserve">TI: Polo della libertà 1 mandat </t>
  </si>
  <si>
    <t>1988/1991</t>
  </si>
  <si>
    <t>Appenzell Rh.Ext. ¹</t>
  </si>
  <si>
    <t>…</t>
  </si>
  <si>
    <t>Grisons ²</t>
  </si>
  <si>
    <t xml:space="preserve">¹ Dans les deux demi-cantons d'Appenzell, il n'est pas possible de répartir les mandats par partis. </t>
  </si>
  <si>
    <t xml:space="preserve">² En raison du rhythme électoral de 2 ans, 2 élections ont eu lieu durant la période 1998–1991. Résultats des élections de 1989: PRD 27 mandats  </t>
  </si>
  <si>
    <t xml:space="preserve">(2 femmes), PDC 38 mandats, PS 6 mandats (1 femme), UDC 41 mandats (1 femme), CPS 3 mandats (1 femme), PSD 4 mandats,  </t>
  </si>
  <si>
    <t xml:space="preserve">Unabhängige Demokratische Partei  Davos 1 mandat (1 femme). </t>
  </si>
  <si>
    <t xml:space="preserve">OW: Wählergruppe Sarnen 3 mandats (2 femmes), Wählergruppe Sachseln 1 mandat, Junge Liste Kerns 1 mandat, sans parti 1 mandat </t>
  </si>
  <si>
    <t xml:space="preserve">GL: Wohnliches Mollis 1 mandat, Junge Biltner 1 mandat </t>
  </si>
  <si>
    <t xml:space="preserve">ZG: Frische Brise 1 mandat, Bunte Liste 1 mandat, Politische Arbeitsgruppe Risch Gleis 3 1 mandat </t>
  </si>
  <si>
    <t xml:space="preserve">FR: Sensler Jugend 1 mandat </t>
  </si>
  <si>
    <t xml:space="preserve">BS: Volks-Aktion gegen zuviele Ausländer und Asylanten in unserer Heimat 1 mandat </t>
  </si>
  <si>
    <t xml:space="preserve">SH: Jungliberale Bewegung Schaffhausen und Umweltforum 2 mandats (1 femme), Neuhuuse für alli 1 mandat </t>
  </si>
  <si>
    <t xml:space="preserve">SG: Grüne Rheintaler / Landesring Oberrheintal 1 mandat, Freie Umweltliste Sargans 1 mandat </t>
  </si>
  <si>
    <t xml:space="preserve">GR: Unabhängige Demokratische Partei Davos 1 mandat (1 femme) </t>
  </si>
  <si>
    <t xml:space="preserve">AG: Junge Liste 1 mandat (1 femme) </t>
  </si>
  <si>
    <t xml:space="preserve">TI: l'Alternativa 1 mandat </t>
  </si>
  <si>
    <t xml:space="preserve">VS: Mouvement démocrate d'Hérens 1 mandat, Parti chrétien-social du district de Conthey 1 mandat </t>
  </si>
  <si>
    <t xml:space="preserve">NE: Liste libre 1 mandat </t>
  </si>
  <si>
    <t>Total ⁴</t>
  </si>
  <si>
    <t>1984/1987</t>
  </si>
  <si>
    <t xml:space="preserve">² En raison du rhythme électoral de 2 ans, 2 élections ont eu lieu durant la période 1984–1987. Résultats des élections de 1985: PRD 28 mandats </t>
  </si>
  <si>
    <t xml:space="preserve">(3 femmes), PDC 40 mandats (1 femme), PS 5 mandats, UDC 42 mandats (1 femme), AdI 1 mandat, sans parti 3 mandats, Unabhängige Demokratische </t>
  </si>
  <si>
    <t xml:space="preserve">Partei Davos 1 mandat (1 femme). </t>
  </si>
  <si>
    <t xml:space="preserve">BE: Parti libéral jurassien 1 mandat, Junges Bern 1 mandat (1 femme), Widerstandsliste SAP und Unabhängige 1 mandat (1 femme), </t>
  </si>
  <si>
    <t xml:space="preserve">OW: Offene Liste (Wählergruppe Sarnen) 2 mandats (1 femme), sans parti 2 mandats, Wählergruppe Sachseln 1 mandat, Junge Liste Kerns 1 mandat,  </t>
  </si>
  <si>
    <t xml:space="preserve">Bauernliste 1 mandat </t>
  </si>
  <si>
    <t xml:space="preserve">NW: Demokratisches Nidwalden 3 mandats </t>
  </si>
  <si>
    <t xml:space="preserve">GL: Freie Liste 1 mandat, Überparteiliche Liste für Umweltschutz 1 mandat </t>
  </si>
  <si>
    <t xml:space="preserve">ZG: Bunte Liste 1 mandat </t>
  </si>
  <si>
    <t xml:space="preserve">SH: Jungliberale Bewegung Schaffhausen 2 mandats (1 femme) </t>
  </si>
  <si>
    <t xml:space="preserve">GR: Unabhängige Demokratische Partei Davos 1 mandat (1 femme), sans parti 1 mandat </t>
  </si>
  <si>
    <t xml:space="preserve">AG: Alternative Liste für Umweltschutz und Arbeitsplätze 1 mandat </t>
  </si>
  <si>
    <t xml:space="preserve">TI:  Comunità dei socialisti ticinesi 3 mandats, Partito ecologico liberale 1 mandat, Partito socialista dei lavoratori - Sinistra </t>
  </si>
  <si>
    <t xml:space="preserve">Alternativa 1 mandat </t>
  </si>
  <si>
    <t xml:space="preserve">VS: Mouvement démocrate de Sion et d'Hérens 2 mandats, Parti chrétien-social du district de Conthey 1 mandat </t>
  </si>
  <si>
    <t>1980/1983</t>
  </si>
  <si>
    <t xml:space="preserve">² En raison du rhythme électoral de 2 ans, 2 élections ont eu lieu durant la période 1980–1983. Résultats des élections de 1981: PRD 28 mandats: PRD 28 mandats </t>
  </si>
  <si>
    <t xml:space="preserve">(2 femmes), PDC 39 mandats (1 femme), PS 10 mandats, UDC 40 mandats (1 femme), AdI 1 mandat, sans parti 2 mandats.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</si>
  <si>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</si>
  <si>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</si>
  <si>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</si>
  <si>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femme) </t>
  </si>
  <si>
    <t xml:space="preserve">GR: sans parti 3 mandats, Unabhängige Demokratische Partei Davos 1 mandat (1 femme) </t>
  </si>
  <si>
    <t xml:space="preserve">VS: Mouvement démocrate de Sion et d'Hérens 3 mandats, Mouvement social indépendant 3 mandats (1 femme), Liste indépendante et hors partis  </t>
  </si>
  <si>
    <t xml:space="preserve">2 mandats, Parti chrétien-social du district de Conthey 1 mandat  </t>
  </si>
  <si>
    <t xml:space="preserve">JU: Entente libérale-radicale réformiste 2 mandats </t>
  </si>
  <si>
    <t>1976/1979</t>
  </si>
  <si>
    <t xml:space="preserve">² En raison du rhythme électoral de 2 ans, 2 élections ont eu lieu durant la période 1976–1979. Résultats des élections de 1977: PRD 27 mandats (1 femme), </t>
  </si>
  <si>
    <t xml:space="preserve">PDC 41 mandats (1 femme), PS 8 mandats, UDC 43 mandats (1 femme), AdI 1 mandat. </t>
  </si>
  <si>
    <t xml:space="preserve">Junges Bern 2 mandats (1 femme) </t>
  </si>
  <si>
    <t xml:space="preserve">SZ: Unabhängige Bürger, Bauern und Gewerbetreibende 2 mandats </t>
  </si>
  <si>
    <t xml:space="preserve">OW: sans parti 5 mandats (1 femme) </t>
  </si>
  <si>
    <t xml:space="preserve">ZG: Freie Wähler 3 mandats </t>
  </si>
  <si>
    <t xml:space="preserve">SH: Jungliberale und Freie Demokraten 2 mandats (1 femme) </t>
  </si>
  <si>
    <t xml:space="preserve">GR: sans parti 1 mandat </t>
  </si>
  <si>
    <t xml:space="preserve">VS: Mouvement social indépendant 3 mandats, Mouvement démocrate de Sion et d'Hérens 1 mandat, Mouvement démocratie et progrès 2 mandats, </t>
  </si>
  <si>
    <t xml:space="preserve">Parti chrétien-social du district de Conthey 1 mandat </t>
  </si>
  <si>
    <t xml:space="preserve">NE: Parti progressiste national 7 mandats </t>
  </si>
  <si>
    <t xml:space="preserve">JU: Parti radical réformiste 3 mandats </t>
  </si>
  <si>
    <r>
      <t>3</t>
    </r>
    <r>
      <rPr>
        <sz val="8"/>
        <rFont val="Arial Narrow"/>
        <family val="2"/>
      </rPr>
      <t xml:space="preserve"> Réduction du nombre de sièges de 200 à 180 et réforme des arrondissements électoraux.</t>
    </r>
  </si>
  <si>
    <r>
      <t>4</t>
    </r>
    <r>
      <rPr>
        <sz val="8"/>
        <rFont val="Arial Narrow"/>
        <family val="2"/>
      </rPr>
      <t xml:space="preserve"> Réduction du nombre de sièges de 170 à 120. </t>
    </r>
  </si>
  <si>
    <t>Berne 3)</t>
  </si>
  <si>
    <t>2010/2013</t>
  </si>
  <si>
    <t>Voir sous "Définitions" dans le Portail Statistique pour les désignations complètes des partis. Les partis dont le nom a changé sont donnés sous leur nom actuel.</t>
  </si>
  <si>
    <t>* = pas de candidature</t>
  </si>
  <si>
    <t>F = Femmes; H = Hommes</t>
  </si>
  <si>
    <t>Explications</t>
  </si>
  <si>
    <t>2) GL: Réduction du nombre de sièges de 80 à 60 en 2010 et réforme des arrondissements électoraux en 2011. En tenir compte dans les comparaisons avec des élections plus anciennes.</t>
  </si>
  <si>
    <t>3) BE: Réforme des arrondissements électoraux en 2010. En tenir compte dans les comparaisons avec des élections plus anciennes.</t>
  </si>
  <si>
    <t>2012:  VD: PLR et PL avec listes séparées dans 3 cercles électoraux.</t>
  </si>
  <si>
    <t>UR: Sans parti 1 mandat (le candidat a rejoint le groupe parlementaire de l'UDC après les élections)</t>
  </si>
  <si>
    <t>SZ: Sans parti 2 mandats</t>
  </si>
  <si>
    <t>ZG: Christlichsoziale Zug (sans affiliation au PDC Zoug) 1 mandat</t>
  </si>
  <si>
    <t>FR: Liste Indépendant-Solidarité 1 mandat</t>
  </si>
  <si>
    <t>AR: Sans parti 22 mandats</t>
  </si>
  <si>
    <t>GR: Sans parti 5 mandats</t>
  </si>
  <si>
    <t>TI: Movimento per il socialismo (MPS) 1 mandat</t>
  </si>
  <si>
    <t>VD: Vaud Libre 1 mandat</t>
  </si>
  <si>
    <t>VS: Entremont Autrement 1 mandat</t>
  </si>
  <si>
    <t>GE: Indépendants de Gauche 1 mandat; Défense des Aînés, des Locataires du Logement et du Social (DAL) 1 mandat; La Gauche 1 mandat</t>
  </si>
  <si>
    <t>Office fédéral de la statistique: statistique des élections cantonales; Centre d'études sur la démocratie Aarau (ZDA).</t>
  </si>
  <si>
    <t>Section Politique, Culture, Médias, poku@bfs.admin.ch 032 713 61 58.</t>
  </si>
  <si>
    <t>Grüt</t>
  </si>
  <si>
    <t>Total ⁵</t>
  </si>
  <si>
    <t>M</t>
  </si>
  <si>
    <t>1972/1975</t>
  </si>
  <si>
    <r>
      <t xml:space="preserve">Lucerne </t>
    </r>
    <r>
      <rPr>
        <vertAlign val="superscript"/>
        <sz val="8"/>
        <rFont val="Arial Narrow"/>
        <family val="2"/>
      </rPr>
      <t>4</t>
    </r>
  </si>
  <si>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1991) qui sont indiqués.</t>
    </r>
  </si>
  <si>
    <r>
      <rPr>
        <vertAlign val="superscript"/>
        <sz val="8"/>
        <rFont val="Arial Narrow"/>
        <family val="2"/>
      </rPr>
      <t>2</t>
    </r>
    <r>
      <rPr>
        <sz val="8"/>
        <rFont val="Arial Narrow"/>
        <family val="2"/>
      </rPr>
      <t xml:space="preserve"> Dans les deux demi-cantons d'Appenzell, il n'est pas possible de répartir les mandats par partis. </t>
    </r>
  </si>
  <si>
    <r>
      <rPr>
        <vertAlign val="superscript"/>
        <sz val="8"/>
        <rFont val="Arial Narrow"/>
        <family val="2"/>
      </rPr>
      <t>3</t>
    </r>
    <r>
      <rPr>
        <sz val="8"/>
        <rFont val="Arial Narrow"/>
        <family val="2"/>
      </rPr>
      <t xml:space="preserve"> En raison du rhythme électoral de 2 ans, 2 élections ont eu lieu durant la période 1976–1979. Résultats des élections de 1977: PRD 27 mandats (1 femme), </t>
    </r>
  </si>
  <si>
    <r>
      <rPr>
        <vertAlign val="superscript"/>
        <sz val="8"/>
        <rFont val="Arial Narrow"/>
        <family val="2"/>
      </rPr>
      <t>4</t>
    </r>
    <r>
      <rPr>
        <sz val="8"/>
        <rFont val="Arial Narrow"/>
        <family val="2"/>
      </rPr>
      <t xml:space="preserve">  ZH: Ämtlerbund 1 mandat </t>
    </r>
  </si>
  <si>
    <t xml:space="preserve">BE: Parti libéral-radical indépendant 1 mandat, Junges Bern 1 mandat </t>
  </si>
  <si>
    <t xml:space="preserve">SZ: Volksbewegung für eine gesunde Gesellschaftsgestaltung 1 mandat </t>
  </si>
  <si>
    <t xml:space="preserve">OW: sans parti 2 mandats (1 femme) </t>
  </si>
  <si>
    <t>GL: Einwohnerliste in Bilten 2 mandats</t>
  </si>
  <si>
    <t>BS: Soziales Basel 1 mandat (1 femme)</t>
  </si>
  <si>
    <t xml:space="preserve">SH: Jungliberale Bewegung 2 mandats, Liberalsozialisten und Freie Bürger 1 mandat </t>
  </si>
  <si>
    <t>AG: Team 67 2 mandats</t>
  </si>
  <si>
    <t xml:space="preserve">VS: Mouvement social indépendant 3 mandats (1 femme), Mouvement social indépendant et chrétien-social 2 mandats, Liste radicale-libérale 2 mandats,  </t>
  </si>
  <si>
    <t xml:space="preserve">Mouvement démocrate du district de Sion 2 mandats, Mouvement démocrate d'Hérens 1 mandat, Parti chrétien-social du district de Conthey 1 mandat </t>
  </si>
  <si>
    <r>
      <rPr>
        <vertAlign val="superscript"/>
        <sz val="8"/>
        <rFont val="Arial Narrow"/>
        <family val="2"/>
      </rPr>
      <t>1</t>
    </r>
    <r>
      <rPr>
        <sz val="8"/>
        <rFont val="Arial Narrow"/>
        <family val="2"/>
      </rPr>
      <t xml:space="preserve"> En raison du rythme électoral de 5 ans, ce sont les résultats électoraux de la période précédente (élections de 1971) qui sont indiqués pour la période 1972–1975.</t>
    </r>
  </si>
  <si>
    <t>Autres ⁴</t>
  </si>
  <si>
    <r>
      <t xml:space="preserve">Grisons </t>
    </r>
    <r>
      <rPr>
        <vertAlign val="superscript"/>
        <sz val="8"/>
        <rFont val="Arial Narrow"/>
        <family val="2"/>
      </rPr>
      <t>3</t>
    </r>
  </si>
  <si>
    <r>
      <t xml:space="preserve">Appenzell Rh.Ext. </t>
    </r>
    <r>
      <rPr>
        <vertAlign val="superscript"/>
        <sz val="8"/>
        <rFont val="Arial Narrow"/>
        <family val="2"/>
      </rPr>
      <t>2</t>
    </r>
  </si>
  <si>
    <r>
      <t xml:space="preserve">Appenzell Rh.Int. </t>
    </r>
    <r>
      <rPr>
        <vertAlign val="superscript"/>
        <sz val="8"/>
        <rFont val="Arial Narrow"/>
        <family val="2"/>
      </rPr>
      <t>2</t>
    </r>
  </si>
  <si>
    <r>
      <t xml:space="preserve">Femmes en % </t>
    </r>
    <r>
      <rPr>
        <vertAlign val="superscript"/>
        <sz val="8"/>
        <rFont val="Arial Narrow"/>
        <family val="2"/>
      </rPr>
      <t>5</t>
    </r>
  </si>
  <si>
    <t xml:space="preserve">³  BE: Parti démocrate-chrétien de l'Unité jurassienne 1 mandat, Parti libéral-radical de l'Unité jurassienne 1 mandat, Unité jurassienne 1 mandat,  </t>
  </si>
  <si>
    <t xml:space="preserve">³  BE: Parti démocrate-chrétien (de l'Unité jurassienne) 1 mandat, Parti libéral jurassien 1 mandat, Junges Bern 1 mandat (1 femme),  </t>
  </si>
  <si>
    <t xml:space="preserve">³  ZH: Grüeni Mitenand 1 mandat </t>
  </si>
  <si>
    <t xml:space="preserve">³  BE: Entente Parti démocrate-chrétien – Parti libéral 1 mandat, Verein Berntreue Laufentaler 1 mandat </t>
  </si>
  <si>
    <r>
      <rPr>
        <vertAlign val="superscript"/>
        <sz val="8"/>
        <rFont val="Arial Narrow"/>
        <family val="2"/>
      </rPr>
      <t>3</t>
    </r>
    <r>
      <rPr>
        <sz val="8"/>
        <rFont val="Arial Narrow"/>
        <family val="2"/>
      </rPr>
      <t xml:space="preserve">  BE: Entente Parti démocrate-chrétien – Parti libéral 1 mandat </t>
    </r>
  </si>
  <si>
    <r>
      <t>5</t>
    </r>
    <r>
      <rPr>
        <sz val="8"/>
        <rFont val="Arial Narrow"/>
        <family val="2"/>
      </rPr>
      <t xml:space="preserve">  ZH: Seniorenliste / Für aktive Senioren 2 mandats (1 femme), Bruno Dobler 1 mandat </t>
    </r>
  </si>
  <si>
    <t>2012: VD: PLR et PL avec listes séparées dans 3 cercles électoraux.</t>
  </si>
  <si>
    <t>ZH:</t>
  </si>
  <si>
    <t>BE:</t>
  </si>
  <si>
    <t>LU:</t>
  </si>
  <si>
    <t>OW: PCS-OW (sans affiliation au PCS-suisse) 7 mandats</t>
  </si>
  <si>
    <t>NW:</t>
  </si>
  <si>
    <t>GL:</t>
  </si>
  <si>
    <t>SO:</t>
  </si>
  <si>
    <t>BL:</t>
  </si>
  <si>
    <t>SH:</t>
  </si>
  <si>
    <t>AI:</t>
  </si>
  <si>
    <t>SG:</t>
  </si>
  <si>
    <t>AG:</t>
  </si>
  <si>
    <t>TG:</t>
  </si>
  <si>
    <t>NE:</t>
  </si>
  <si>
    <t xml:space="preserve">JU: </t>
  </si>
  <si>
    <t>GR: Sans parti 2 mandats</t>
  </si>
  <si>
    <t>Grisons 5)</t>
  </si>
  <si>
    <t>PLR 2)</t>
  </si>
  <si>
    <t>PLS 2)</t>
  </si>
  <si>
    <t>AVF 3)</t>
  </si>
  <si>
    <t>3) AVF=Alternative Linke - La Gauche</t>
  </si>
  <si>
    <t>4) Remarques pour la catégorie «Autres»:</t>
  </si>
  <si>
    <t>2) En 2009, fusion du PRD avec le parti libéral suisse (PLS) au plan national sous la dénomination de "PLR.Les Libéraux-Radicaux" (sauf BS; VD 2012).</t>
  </si>
  <si>
    <t>Cependant dans le tableau figure le résultat du renouvellement intégral (élection du 18 mai 2014) et non celui de l’élection complémentaire du 6 juillet 2014.</t>
  </si>
  <si>
    <t>électorale 6)</t>
  </si>
  <si>
    <t>5)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</si>
  <si>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</si>
  <si>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Section Politique, Culture, Médias, poku@bfs.admin.ch, 058 463 61 58.</t>
  </si>
  <si>
    <t>2010/2014</t>
  </si>
  <si>
    <t>Section Politique, Culture, Médias, poku@bfs.admin.ch, 032 713 61 58.</t>
  </si>
  <si>
    <t>TI: Movimento per il Socialismo (MPS) 1 mandat; Partito Comunista (PC) 1 mandat; Montagna Viva 1 mandat; Alternativa Liberale (AL) 2 mandats</t>
  </si>
  <si>
    <t>Lucerne</t>
  </si>
  <si>
    <t>AR: Sans parti 18 mandats</t>
  </si>
  <si>
    <t>7) AI: Augmentation du nombre de sièges de 49 à 50 et réforme des arrondissements électoraux en 2015. En tenir compte dans les comparaisons avec des élections plus anciennes.</t>
  </si>
  <si>
    <t>Appenzell Rh.-Int. 1) 7)</t>
  </si>
  <si>
    <t>6) Réforme du droit électoral dans les cantons de Zurich (2007), Schaffhouse (2008), Argovie (2009), Nidwald (2014) et Zoug (2014): Changement du système de répartition: passage de la méthode élaborée par Hagenbach-Bischoff à la méthode de diviseurs à double proportionnalité ['doppelter Pukelsheim'].</t>
  </si>
  <si>
    <t>2011/2015</t>
  </si>
  <si>
    <t>Appenzell Rh.-Ext. p 8)</t>
  </si>
  <si>
    <t>ASV 3)</t>
  </si>
  <si>
    <t>3) ASV=Alternative Linke - La Gauche</t>
  </si>
  <si>
    <t>8) Dans le canton d'Appenzell Rhodes-Extérieures la nouvelle tenue du scrutin de l'élection au parlement cantonal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</si>
  <si>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Appenzell Rh.-Ext. 8)</t>
  </si>
  <si>
    <t>ZG: l'Alternative Kanton Zug fait partie du PES (avant AVF) depuis 2009 sous le nouveau nom Alternative - die Grünen Zug.</t>
  </si>
  <si>
    <t>UR:</t>
  </si>
  <si>
    <t xml:space="preserve">Jura </t>
  </si>
  <si>
    <t>SG: Sans parti 1 mandat</t>
  </si>
  <si>
    <t>SZ: Sans parti 1 mandat</t>
  </si>
  <si>
    <t>T 17.02.05.01.01</t>
  </si>
  <si>
    <t>BS: Aktives Bettingen 1 mandat</t>
  </si>
  <si>
    <t>FR: La Broye c'est vous 1 mandat et Freie Wähler Sense 1 mandat</t>
  </si>
  <si>
    <t>2012/2016</t>
  </si>
  <si>
    <t>électorale 7)</t>
  </si>
  <si>
    <t xml:space="preserve">Soleure </t>
  </si>
  <si>
    <t>Appenzell Rh.-Ext. 9)</t>
  </si>
  <si>
    <t>Appenzell Rh.-Int. 1) 8)</t>
  </si>
  <si>
    <t>Grisons 6)</t>
  </si>
  <si>
    <t xml:space="preserve">Valais </t>
  </si>
  <si>
    <t>PDC 3)</t>
  </si>
  <si>
    <t>AVF 4)</t>
  </si>
  <si>
    <t>2013/2017</t>
  </si>
  <si>
    <t>2) En 2009, fusion du PRD avec le parti libéral suisse (PLS) au plan national sous la dénomination de "PLR.Les Libéraux-Radicaux" (sauf BS; GE 2011, VD 2012).</t>
  </si>
  <si>
    <t>3) VS: y compris CSP-Haut Valais 10 mandats (10 hommes)</t>
  </si>
  <si>
    <t>4) AVF=Alternative Linke - La Gauche</t>
  </si>
  <si>
    <t>5) Remarques pour la catégorie «Autres»:</t>
  </si>
  <si>
    <t>VD: Vaud-Libre 3 mandats, Sans parti 1 mandat, Décroissance-Alternatives 1 mandat</t>
  </si>
  <si>
    <t>6) Dans le canton des Grisons, lors des élections du 18 mai 2014, l’élu du PBD du cercle électoral (à scrutin majoritaire) « Suot Tasna » a été élu simultanément au Grand Conseil et au Gouvernement.</t>
  </si>
  <si>
    <t>8) AI: Augmentation du nombre de sièges de 49 à 50 et réforme des arrondissements électoraux en 2015. En tenir compte dans les comparaisons avec des élections plus anciennes.</t>
  </si>
  <si>
    <t>Etat au jour du scrutin. Les possibles modifications à la suite de retraits, de changements d'affiliation ou autres ne sont pas prises en compte.</t>
  </si>
  <si>
    <t xml:space="preserve">Etat au jour du scrutin. Les possibles modifications à la suite de retraits, de changements d'affiliation ou autres ne sont pas prises en compte. </t>
  </si>
  <si>
    <t>Etat au jour du scrutin. Les possibles modifications à la suite de retraits, de changements d'affiliation ou autres ne sont pas prises en compte. Elections prises en considération jusqu'au 30 avril 2017.</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</si>
  <si>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</si>
  <si>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Dernière modification: 08.01.2018</t>
  </si>
  <si>
    <t>6) Réforme du droit électoral dans les cantons de Nidwald (2014), Zoug (2014) et Schwytz (2016): Changement du système de répartition: passage de la méthode élaborée par Hagenbach-Bischoff à la méthode de diviseurs à double proportionnalité ['doppelter Pukelsheim'].</t>
  </si>
  <si>
    <t>6) Réforme du droit électoral dans les cantons de Nidwald (2014) et Zoug (2014): méthode de diviseurs à double proportionnalité ['doppelter Pukelsheim'], au lieu du système de répartition élaboré par Hagenbach-Bischoff).</t>
  </si>
  <si>
    <t>électorale 10)</t>
  </si>
  <si>
    <t>électorale 12)</t>
  </si>
  <si>
    <t>10) Réforme du droit électoral dans les cantons de Zurich (2007), Schaffhouse (2008) et Argovie (2009): méthode de diviseurs à double proportionnalité ['doppelter Pukelsheim'], au lieu du système de répartition élaboré par Hagenbach-Bischoff).</t>
  </si>
  <si>
    <t>électorale 11)</t>
  </si>
  <si>
    <t>11) Réforme du droit électoral dans les cantons de Zurich (2007) et Schaffhouse (2008): méthode de diviseurs à double proportionnalité ['doppelter Pukelsheim'], au lieu du système de répartition élaboré par Hagenbach-Bischoff).</t>
  </si>
  <si>
    <t>électorale 8)</t>
  </si>
  <si>
    <t>8) Réforme du droit électoral dans le canton de Zurich (2007): méthode de diviseurs à double proportionnalité ['doppelter Pukelsheim'], au lieu du système de répartition élaboré par Hagenbach-Bischoff).</t>
  </si>
  <si>
    <t>5) En 2009, fusion du PRD avec le parti libéral suisse (PLS) au plan national sous la dénomination de "PLR.Les Libéraux-Radicaux" (sauf BS; GE 2011, VD 2012).</t>
  </si>
  <si>
    <t>PLR 5)</t>
  </si>
  <si>
    <t>PLS 5)</t>
  </si>
  <si>
    <t>6) AVF=Alternative Linke - La Gauche</t>
  </si>
  <si>
    <t>ASV 6)</t>
  </si>
  <si>
    <t>7) Remarques pour la catégorie «Autres»:</t>
  </si>
  <si>
    <t>Zoug 4)</t>
  </si>
  <si>
    <t>4) ZG: changement de système: force des partis établie en fonction des suffrages recueillis par les candidats et non plus en fonction des suffrages recueillis par les listes.</t>
  </si>
  <si>
    <t>6) AVF=Gauche alternative</t>
  </si>
  <si>
    <t>9) En 2009, fusion du PRD avec le parti libéral suisse (PLS) au plan national sous la dénomination de "PLR.Les Libéraux-Radicaux" (sauf VD, BS, GE 2011).</t>
  </si>
  <si>
    <t>PLR (PRD) 9)</t>
  </si>
  <si>
    <t>PLS 9)</t>
  </si>
  <si>
    <t>10) ASV=Gauche alternative</t>
  </si>
  <si>
    <t>ASV 10)</t>
  </si>
  <si>
    <t>12) Réforme du droit électoral dans les cantons de Schaffhouse (2008) et Argovie (2009): méthode de diviseurs à double proportionnalité ['doppelter Pukelsheim'], au lieu du système de répartition élaboré par Hagenbach-Bischoff).</t>
  </si>
  <si>
    <t>Berne 7)</t>
  </si>
  <si>
    <t>Zoug 8)</t>
  </si>
  <si>
    <t>7) BE: Réforme des arrondissements électoraux en 2010. En tenir compte dans les comparaisons avec des élections plus anciennes.</t>
  </si>
  <si>
    <t>8) ZG: changement de système: force des partis établie en fonction des suffrages recueillis par les candidats et non plus en fonction des suffrages recueillis par les listes.</t>
  </si>
  <si>
    <t>12) ZG: l'Alternative Kanton Zug fait partie du PES (avant ASV) sous le nouveau nom Alternative - die Grünen Zug.</t>
  </si>
  <si>
    <t>PES 12)</t>
  </si>
  <si>
    <t>Autres 13)</t>
  </si>
  <si>
    <t>14) Réforme du droit électoral dans les cantons de Zurich (2007), Schaffhouse (2008) et Argovie (2009): méthode de diviseurs à double proportionnalité ['doppelter Pukelsheim'], au lieu du système de répartition élaboré par Hagenbach-Bischoff).</t>
  </si>
  <si>
    <t>électorale 14)</t>
  </si>
  <si>
    <t>Berne 10)</t>
  </si>
  <si>
    <t>Zoug 11)</t>
  </si>
  <si>
    <t>10) BE: Réforme des arrondissements électoraux en 2010. En tenir compte dans les comparaisons avec des élections plus anciennes.</t>
  </si>
  <si>
    <t>11) ZG: changement de système: force des partis établie en fonction des suffrages recueillis par les candidats et non plus en fonction des suffrages recueillis par les listes.</t>
  </si>
  <si>
    <t>Pour la répartition des mandats par partis, nous avons tenu compte de la liste sur laquelle le candidat s'est inscrit et non pas du groupe parlementaire auquel il s'est éventuellement rattaché par la suite.</t>
  </si>
  <si>
    <t>Elections des parlements cantonaux, de 2013 à 2017: répartition des mandats par parti et par sexe</t>
  </si>
  <si>
    <t>Elections des parlements cantonaux, de 2012 à 2016: répartition des mandats par parti et par sexe</t>
  </si>
  <si>
    <t>Elections des parlements cantonaux, de 2011 à 2015: répartition des mandats par parti et par sexe</t>
  </si>
  <si>
    <t>Elections des parlements cantonaux, de 2010 à 2014: répartition des mandats par parti et par sexe</t>
  </si>
  <si>
    <t>Elections des parlements cantonaux, de 2010 à 2013: répartition des mandats par parti et par sexe</t>
  </si>
  <si>
    <t>Elections des parlements cantonaux, de 2009 à 2012: répartition des mandats par parti et par sexe</t>
  </si>
  <si>
    <t>Elections des parlements cantonaux, de 2008 à 2011: répartition des mandats par parti et par sexe</t>
  </si>
  <si>
    <t>Elections des parlements cantonaux, de 2007 à 2010: répartition des mandats par parti et par sexe</t>
  </si>
  <si>
    <t>Elections des parlements cantonaux, de 2006 à 2009: répartition des mandats par parti et par sexe</t>
  </si>
  <si>
    <t>Elections des parlements cantonaux, de 2005 à 2008: répartition des mandats par parti et par sexe</t>
  </si>
  <si>
    <t>Elections des parlements cantonaux, de 2004 à 2007: répartition des mandats par parti et par sexe</t>
  </si>
  <si>
    <t>Elections des parlements cantonaux, de 2003 à 2006: répartition des mandats par parti et par sexe</t>
  </si>
  <si>
    <t>Elections des parlements cantonaux, de 2002 à 2005: répartition des mandats par parti et par sexe</t>
  </si>
  <si>
    <t>Elections des parlements cantonaux, de 2001 à 2004: répartition des mandats par parti et par sexe</t>
  </si>
  <si>
    <t>Elections des parlements cantonaux, de 2000 à 2003: répartition des mandats par parti et par sexe</t>
  </si>
  <si>
    <t xml:space="preserve">Elections des parlements cantonaux, de 1999 à 2002: répartition des mandats par parti et par sexe </t>
  </si>
  <si>
    <t xml:space="preserve">Elections des parlements cantonaux, de 1998 à 2001: répartition des mandats par parti et par sexe </t>
  </si>
  <si>
    <t>Elections des parlements cantonaux, de 1997 à 2000: répartition des mandats par parti et par sexe</t>
  </si>
  <si>
    <t xml:space="preserve">Elections des parlements cantonaux, de 1996 à 1999: répartition des mandats par parti et par sexe </t>
  </si>
  <si>
    <t xml:space="preserve">Elections des parlements cantonaux, de 1992 à 1995: répartition des mandats par parti et par sexe </t>
  </si>
  <si>
    <t xml:space="preserve">Elections des parlements cantonaux, de 1988 à 1991: répartition des mandats par parti et par sexe </t>
  </si>
  <si>
    <t xml:space="preserve">Elections des parlements cantonaux, de 1984 à1987: répartition des mandats par parti et par sexe </t>
  </si>
  <si>
    <t xml:space="preserve">Elections des parlements cantonaux, de 1980 à 1983: répartition des mandats par parti et par sexe </t>
  </si>
  <si>
    <t xml:space="preserve">Elections des parlements cantonaux, de 1976 à 1979: répartition des mandats par parti et par sexe </t>
  </si>
  <si>
    <t xml:space="preserve">Elections des parlements cantonaux, de 1972 à 1975: répartition des mandats par parti et par sexe </t>
  </si>
  <si>
    <t>8) Dans le canton d'Appenzell Rh.-Ext. la nouvelle tenue du scrutin de l'élection au parlement cantonale a eu lieu le 18 octobre 2015 dans la commune de Trogen à la suite d'un recours approuvé touchant le droit de vote. Cependant dans le tableau figure le résultat du nouveau scrutin (élection du 18 octobre 2015, 1 mandat PS et 1 mandat PLR) et non celui de l'élection du 12 avril 2015 (2 mandats PLR).</t>
  </si>
  <si>
    <t xml:space="preserve">¹ Dans les deux demi-cantons d'Appenzell, il n'y a pas encore le droit de vote ni d'éligibilité pour les femmes. Il n'est pas possible de répartir les mandats par partis. </t>
  </si>
  <si>
    <r>
      <rPr>
        <vertAlign val="superscript"/>
        <sz val="8"/>
        <rFont val="Arial Narrow"/>
        <family val="2"/>
      </rPr>
      <t>2</t>
    </r>
    <r>
      <rPr>
        <sz val="8"/>
        <rFont val="Arial Narrow"/>
        <family val="2"/>
      </rPr>
      <t xml:space="preserve"> Dans les deux demi-cantons d'Appenzell, il n'y a pas encore le droit de vote ni d'éligibilité pour les femmes. Il n'est pas possible de répartir les mandats par partis. </t>
    </r>
  </si>
  <si>
    <t>9) Remarques pour les cantons qui comptent plus de 3 mandats dans la catégorie «Autres»:</t>
  </si>
  <si>
    <t>10) Remarques pour les cantons qui comptent plus de 3 mandats dans la catégorie «Autres»:</t>
  </si>
  <si>
    <t>7) Remarques pour les cantons qui comptent plus de 3 mandats dans la catégorie «Autres»:</t>
  </si>
  <si>
    <t>13) Remarques pour les cantons qui comptent plus de 3 mandats dans la catégorie «Autres»:</t>
  </si>
  <si>
    <t>11) Remarques pour les cantons qui comptent plus de 3 mandats dans la catégorie «Autres»:</t>
  </si>
  <si>
    <t>NW: Unabhängiges Politisieren 1 mandat</t>
  </si>
  <si>
    <t>VD: Vaud-Libre 3 mandats, Sans parti 1 mandat (liste Alliance Centriste du Chablais &amp; Indépendants à Aigle), Décroissance-Alternatives 1 mandat</t>
  </si>
  <si>
    <t>OW: PCS-OW (sans affiliation au PCS-suisse) 8 mandats</t>
  </si>
  <si>
    <t xml:space="preserve">Obwald </t>
  </si>
  <si>
    <t xml:space="preserve">Nidwald </t>
  </si>
  <si>
    <t xml:space="preserve">Berne </t>
  </si>
  <si>
    <t xml:space="preserve">BE: </t>
  </si>
  <si>
    <t>GE: Défense des Aînés, des Locataires du Logement et du Social (DAL) 2 mandats</t>
  </si>
  <si>
    <t xml:space="preserve">Genève </t>
  </si>
  <si>
    <t>GL: Glarus Nord - unsere Zukunft 1 mandat</t>
  </si>
  <si>
    <t>GR: Sans parti 1 mandat</t>
  </si>
  <si>
    <t xml:space="preserve">Glaris </t>
  </si>
  <si>
    <t xml:space="preserve">9) Dans le canton d'Appenzell Rh.-Ext. la nouvelle tenue du scrutin de l'élection au parlement cantonale a eu lieu le 18 octobre 2015 dans la commune de Trogen à la suite d'un recours approuvé touchant le droit de vote. </t>
  </si>
  <si>
    <t>Cependant dans le tableau figure le résultat du nouveau scrutin (élection du 18 octobre 2015, 1 mandat PS et 1 mandat PLR) et non celui de l'élection du 12 avril 2015 (2 mandats PLR).</t>
  </si>
  <si>
    <t>Elections des parlements cantonaux, de 2015 à 2018: répartition des mandats par parti et par sexe</t>
  </si>
  <si>
    <t xml:space="preserve">Grisons </t>
  </si>
  <si>
    <t>K</t>
  </si>
  <si>
    <t>2015/2018</t>
  </si>
  <si>
    <t>6) Réforme du droit électoral dans les cantons Schwytz (2016) et Valais (2017): Changement du système de répartition: passage de la méthode élaborée par Hagenbach-Bischoff à la méthode de diviseurs à double proportionnalité ['doppelter Pukelsheim'].</t>
  </si>
  <si>
    <r>
      <rPr>
        <vertAlign val="superscript"/>
        <sz val="8"/>
        <rFont val="Arial Narrow"/>
        <family val="2"/>
      </rPr>
      <t>5</t>
    </r>
    <r>
      <rPr>
        <sz val="8"/>
        <rFont val="Arial Narrow"/>
        <family val="2"/>
      </rPr>
      <t xml:space="preserve"> Tous les cantons sont inclus dans la moyenne, y compris ceux sans droits de vote ni d'éligibilité pour les femmes</t>
    </r>
  </si>
  <si>
    <r>
      <rPr>
        <vertAlign val="superscript"/>
        <sz val="8"/>
        <rFont val="Arial Narrow"/>
        <family val="2"/>
      </rPr>
      <t>4</t>
    </r>
    <r>
      <rPr>
        <sz val="8"/>
        <rFont val="Arial Narrow"/>
        <family val="2"/>
      </rPr>
      <t xml:space="preserve"> Tous les cantons sont inclus dans la moyenne, y compris ceux sans droits de vote ni d'éligibilité pour les femmes</t>
    </r>
  </si>
  <si>
    <t>Femmes en % ⁴</t>
  </si>
  <si>
    <t>Etat au jour du scrutin. Les possibles modifications à la suite de retraits, de changements d'affiliation ou autres ne sont pas prises en compte. Elections prises en considération jusqu'au 7 octobre 2018.</t>
  </si>
  <si>
    <t>Elections des parlements cantonaux, de 2015 à 2019: répartition des mandats par parti et par sexe</t>
  </si>
  <si>
    <t>Suisse</t>
  </si>
  <si>
    <t xml:space="preserve">Zurich </t>
  </si>
  <si>
    <t xml:space="preserve">Appenzell Rh.-Ext. </t>
  </si>
  <si>
    <t>2015/2019</t>
  </si>
  <si>
    <t>BL: Sans parti 1 mandat</t>
  </si>
  <si>
    <t>AR: Sans parti 19 mandats, Standpunkt 1 mandat</t>
  </si>
  <si>
    <t xml:space="preserve">TI: Movimento per il Socialismo (MPS) 3 mandats; Partito Comunista (PC) 2 mandats; Più Donne 2 mandats </t>
  </si>
  <si>
    <t>Source: OFS, statistique des élections cantonales; Centre d'études sur la démocratie Aarau (ZDA).</t>
  </si>
  <si>
    <t>© OFS 2019</t>
  </si>
  <si>
    <t>Renseignements: Office fédéral de la statistique (OFS), Section POKU Politique, Culture &amp; Médias, 058 463 61 58, poku@bfs.admin.ch</t>
  </si>
  <si>
    <t xml:space="preserve">Etat au jour du scrutin. Les possibles modifications à la suite de retraits, de changements d'affiliation ou autres ne sont pas prises en compte. Elections prises en considération jusqu'au 31 décembre 2019. </t>
  </si>
  <si>
    <t>Saint-Gall p</t>
  </si>
  <si>
    <t>© OFS 2020</t>
  </si>
  <si>
    <t>TG: Sans parti 1 mandat</t>
  </si>
  <si>
    <t>Thurgovie 7)</t>
  </si>
  <si>
    <t>UR: Sans parti 4 mandats</t>
  </si>
  <si>
    <t>7)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</si>
  <si>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Elections des parlements cantonaux, de 2016 à 2020: répartition des mandats par parti et par sexe</t>
  </si>
  <si>
    <t>Etat au jour du scrutin. Les possibles modifications à la suite de retraits, de changements d'affiliation ou autres ne sont pas prises en compte. Elections prises en considération jusqu'au 25 Octobre 2020.</t>
  </si>
  <si>
    <t>BS: Aktives Bettingen 1 mandat, Volks-Aktion gegen zuviele Ausländer und Asylanten in unserer Heimat (VA) - Liste Ausländerstopp 1 mandat</t>
  </si>
  <si>
    <t>Dernière modification: 26.10.2020</t>
  </si>
  <si>
    <t>2016/2020</t>
  </si>
  <si>
    <t>3) VS: y compris CSP-Haut Valais 8 mandats (8 hommes)</t>
  </si>
  <si>
    <t>© OFS 2021</t>
  </si>
  <si>
    <t>PBD 8)</t>
  </si>
  <si>
    <t>8) En 2021, fusion du PDC avec le PBD au plan national sous la dénomination « Le Centre »</t>
  </si>
  <si>
    <t>Nidwalden</t>
  </si>
  <si>
    <t>Etat au jour du scrutin. Les possibles modifications à la suite de retraits, de changements d'affiliation ou autres ne sont pas prises en compte. Elections prises en considération jusqu'au 08.11.2021.</t>
  </si>
  <si>
    <t>Dernière modification: 08.11.2021</t>
  </si>
  <si>
    <t>© OFS 2022</t>
  </si>
  <si>
    <t xml:space="preserve">Elections des parlements cantonaux, de 2017 à 2021: répartition des mandats par parti et par sexe </t>
  </si>
  <si>
    <t>2017/2021</t>
  </si>
  <si>
    <t>OW: PCS-OW (sans affiliation au PCS-suisse) 4 mandats</t>
  </si>
  <si>
    <t>2018/2022</t>
  </si>
  <si>
    <t xml:space="preserve">Elections des parlements cantonaux, de 2018 à 2022: répartition des mandats par parti et par sexe </t>
  </si>
  <si>
    <t>VD: 5 Mandats (listes: Alliance centriste du Chablais - AC/DC, Solidarité &amp; Écologie (EàG), Le Centre - Les Libres, décroissance alternatives (Ensemble à Gauche), décroissance alternatives (Ensemble à Gauche))</t>
  </si>
  <si>
    <t>BE: Bürgerliche Stadt- und Landliste 1 Mandat</t>
  </si>
  <si>
    <t>Die Mitte 3) 8)</t>
  </si>
  <si>
    <t>CVP 3) 8)</t>
  </si>
  <si>
    <t>Le Centre 3) 8)</t>
  </si>
  <si>
    <t>Source: OFS, statistique des élections cantonales</t>
  </si>
  <si>
    <t>Etat au jour du scrutin. Les possibles modifications à la suite de retraits, de changements d'affiliation ou autres ne sont pas prises en compte. Elections prises en considération jusqu'au 03.10.2022.</t>
  </si>
  <si>
    <t>Dernière modification: 03.10.2022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</si>
</sst>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quot;  &quot;@"/>
    <numFmt numFmtId="165" formatCode="&quot; &quot;@"/>
    <numFmt numFmtId="166" formatCode="#,###,##0__;\-#,###,##0__;0__;@__"/>
    <numFmt numFmtId="167" formatCode="0.0"/>
    <numFmt numFmtId="168" formatCode=";;;_W@"/>
    <numFmt numFmtId="169" formatCode="0.0&quot;     &quot;"/>
    <numFmt numFmtId="170" formatCode="0.0&quot;   &quot;"/>
    <numFmt numFmtId="171" formatCode="#,###,##0__;\-#,###,##0__;\-__;@__\ "/>
    <numFmt numFmtId="172" formatCode="#,###,##0.0__;\-#,###,##0.0__;\-__;@__"/>
    <numFmt numFmtId="173" formatCode="#,###,##0.0__;\-#,###,##0.0__;0.0__;@__"/>
    <numFmt numFmtId="174" formatCode="0&quot;  &quot;"/>
  </numFmts>
  <fonts count="56">
    <font>
      <sz val="11"/>
      <color theme="1"/>
      <name val="Calibri"/>
      <family val="2"/>
      <scheme val="minor"/>
    </font>
    <font>
      <sz val="11"/>
      <color indexed="8"/>
      <name val="Calibri"/>
      <family val="2"/>
    </font>
    <font>
      <sz val="11"/>
      <color indexed="8"/>
      <name val="Calibri"/>
      <family val="2"/>
    </font>
    <font>
      <b/>
      <sz val="9"/>
      <name val="Arial"/>
      <family val="2"/>
    </font>
    <font>
      <sz val="9"/>
      <name val="Helv"/>
      <family val="2"/>
    </font>
    <font>
      <b/>
      <sz val="8"/>
      <name val="Arial Narrow"/>
      <family val="2"/>
    </font>
    <font>
      <sz val="8"/>
      <name val="Arial"/>
      <family val="2"/>
    </font>
    <font>
      <sz val="9"/>
      <name val="Helvetica"/>
      <family val="2"/>
    </font>
    <font>
      <sz val="8"/>
      <name val="Arial Narrow"/>
      <family val="2"/>
    </font>
    <font>
      <sz val="11"/>
      <name val="Calibri"/>
      <family val="2"/>
    </font>
    <font>
      <i/>
      <sz val="8"/>
      <name val="Arial Narrow"/>
      <family val="2"/>
    </font>
    <font>
      <u/>
      <sz val="9"/>
      <color indexed="12"/>
      <name val="Helv"/>
      <family val="2"/>
    </font>
    <font>
      <u/>
      <sz val="8"/>
      <name val="Arial Narrow"/>
      <family val="2"/>
    </font>
    <font>
      <sz val="9"/>
      <name val="Helvetica"/>
      <family val="2"/>
    </font>
    <font>
      <u/>
      <sz val="9"/>
      <color indexed="12"/>
      <name val="Helvetica"/>
      <family val="2"/>
    </font>
    <font>
      <sz val="10"/>
      <name val="Arial"/>
      <family val="2"/>
    </font>
    <font>
      <sz val="8"/>
      <name val="NewsGothic"/>
      <family val="2"/>
    </font>
    <font>
      <vertAlign val="superscript"/>
      <sz val="8"/>
      <name val="Arial Narrow"/>
      <family val="2"/>
    </font>
    <font>
      <sz val="11"/>
      <name val="Times New Roman"/>
      <family val="1"/>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Narrow"/>
      <family val="2"/>
    </font>
    <font>
      <sz val="11"/>
      <color indexed="8"/>
      <name val="Calibri"/>
      <family val="2"/>
    </font>
    <font>
      <sz val="11"/>
      <name val="Calibri"/>
      <family val="2"/>
    </font>
    <font>
      <sz val="8"/>
      <color indexed="17"/>
      <name val="Arial"/>
      <family val="2"/>
    </font>
    <font>
      <u/>
      <sz val="8"/>
      <color indexed="8"/>
      <name val="Arial Narrow"/>
      <family val="2"/>
    </font>
    <font>
      <sz val="8"/>
      <color indexed="10"/>
      <name val="Arial Narrow"/>
      <family val="2"/>
    </font>
    <font>
      <sz val="8"/>
      <color indexed="8"/>
      <name val="Arial Narrow"/>
      <family val="2"/>
    </font>
    <font>
      <sz val="8"/>
      <color indexed="8"/>
      <name val="Arial"/>
      <family val="2"/>
    </font>
    <font>
      <b/>
      <sz val="8"/>
      <name val="Arial"/>
      <family val="2"/>
    </font>
    <font>
      <sz val="9"/>
      <name val="Arial"/>
      <family val="2"/>
    </font>
    <font>
      <i/>
      <sz val="8"/>
      <name val="Arial"/>
      <family val="2"/>
    </font>
    <font>
      <u/>
      <sz val="8"/>
      <name val="Arial"/>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11"/>
      <name val="Arial"/>
      <family val="2"/>
    </font>
    <font>
      <sz val="9"/>
      <color indexed="81"/>
      <name val="Tahoma"/>
      <family val="2"/>
    </font>
    <font>
      <b/>
      <sz val="9"/>
      <color indexed="81"/>
      <name val="Tahoma"/>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8" fillId="21" borderId="0" applyNumberFormat="0" applyBorder="0" applyAlignment="0" applyProtection="0"/>
    <xf numFmtId="0" fontId="1" fillId="22" borderId="4" applyNumberFormat="0" applyFont="0" applyAlignment="0" applyProtection="0"/>
    <xf numFmtId="0" fontId="29" fillId="3" borderId="0" applyNumberFormat="0" applyBorder="0" applyAlignment="0" applyProtection="0"/>
    <xf numFmtId="0" fontId="6" fillId="0" borderId="0"/>
    <xf numFmtId="0" fontId="6" fillId="0" borderId="0"/>
    <xf numFmtId="0" fontId="18" fillId="0" borderId="0"/>
    <xf numFmtId="0" fontId="18" fillId="0" borderId="0"/>
    <xf numFmtId="0" fontId="7" fillId="0" borderId="0"/>
    <xf numFmtId="0" fontId="4" fillId="0" borderId="0"/>
    <xf numFmtId="0" fontId="4" fillId="0" borderId="0"/>
    <xf numFmtId="0" fontId="13" fillId="0" borderId="0"/>
    <xf numFmtId="0" fontId="4" fillId="0" borderId="0"/>
    <xf numFmtId="0" fontId="4" fillId="0" borderId="0"/>
    <xf numFmtId="0" fontId="13" fillId="0" borderId="0"/>
    <xf numFmtId="0" fontId="19" fillId="0" borderId="0"/>
    <xf numFmtId="0" fontId="18" fillId="0" borderId="0"/>
    <xf numFmtId="0" fontId="4" fillId="0" borderId="0"/>
    <xf numFmtId="0" fontId="1" fillId="0" borderId="0"/>
    <xf numFmtId="0" fontId="1" fillId="0" borderId="0"/>
    <xf numFmtId="0" fontId="1" fillId="0" borderId="0"/>
    <xf numFmtId="0" fontId="1" fillId="0" borderId="0"/>
    <xf numFmtId="0" fontId="18" fillId="0" borderId="0"/>
    <xf numFmtId="0" fontId="2" fillId="0" borderId="0"/>
    <xf numFmtId="0" fontId="2" fillId="0" borderId="0"/>
    <xf numFmtId="0" fontId="1" fillId="0" borderId="0"/>
    <xf numFmtId="0" fontId="1" fillId="0" borderId="0"/>
    <xf numFmtId="0" fontId="1" fillId="0" borderId="0"/>
    <xf numFmtId="0" fontId="49" fillId="0" borderId="0"/>
    <xf numFmtId="0" fontId="6" fillId="0" borderId="0"/>
    <xf numFmtId="0" fontId="15" fillId="0" borderId="0"/>
    <xf numFmtId="0" fontId="6" fillId="0" borderId="0"/>
    <xf numFmtId="0" fontId="6" fillId="0" borderId="0"/>
    <xf numFmtId="0" fontId="6" fillId="0" borderId="0"/>
    <xf numFmtId="0" fontId="6" fillId="0" borderId="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23" borderId="9" applyNumberFormat="0" applyAlignment="0" applyProtection="0"/>
  </cellStyleXfs>
  <cellXfs count="504">
    <xf numFmtId="0" fontId="0" fillId="0" borderId="0" xfId="0"/>
    <xf numFmtId="0" fontId="5" fillId="24" borderId="0" xfId="51" applyFont="1" applyFill="1" applyBorder="1"/>
    <xf numFmtId="164" fontId="8" fillId="24" borderId="0" xfId="56" applyNumberFormat="1" applyFont="1" applyFill="1" applyBorder="1" applyAlignment="1">
      <alignment vertical="center"/>
    </xf>
    <xf numFmtId="164" fontId="8" fillId="24" borderId="10" xfId="56" applyNumberFormat="1" applyFont="1" applyFill="1" applyBorder="1" applyAlignment="1">
      <alignment vertical="center"/>
    </xf>
    <xf numFmtId="0" fontId="8" fillId="24" borderId="10" xfId="66" applyFont="1" applyFill="1" applyBorder="1" applyAlignment="1">
      <alignment vertical="center"/>
    </xf>
    <xf numFmtId="0" fontId="8" fillId="24" borderId="0" xfId="66" applyFont="1" applyFill="1" applyBorder="1" applyAlignment="1">
      <alignment vertical="center"/>
    </xf>
    <xf numFmtId="0" fontId="8" fillId="24" borderId="10" xfId="56" applyFont="1" applyFill="1" applyBorder="1" applyAlignment="1">
      <alignment vertical="center"/>
    </xf>
    <xf numFmtId="0" fontId="8" fillId="24" borderId="0" xfId="56" applyFont="1" applyFill="1" applyBorder="1" applyAlignment="1">
      <alignment vertical="center"/>
    </xf>
    <xf numFmtId="0" fontId="8" fillId="24" borderId="11" xfId="56" applyFont="1" applyFill="1" applyBorder="1" applyAlignment="1">
      <alignment vertical="center"/>
    </xf>
    <xf numFmtId="0" fontId="8" fillId="24" borderId="12" xfId="77" applyFont="1" applyFill="1" applyBorder="1" applyAlignment="1">
      <alignment vertical="center"/>
    </xf>
    <xf numFmtId="0" fontId="8" fillId="24" borderId="11" xfId="77" applyFont="1" applyFill="1" applyBorder="1" applyAlignment="1">
      <alignment vertical="center"/>
    </xf>
    <xf numFmtId="0" fontId="8" fillId="24" borderId="10" xfId="77" applyFont="1" applyFill="1" applyBorder="1" applyAlignment="1">
      <alignment vertical="center"/>
    </xf>
    <xf numFmtId="0" fontId="8" fillId="24" borderId="13" xfId="56" applyFont="1" applyFill="1" applyBorder="1" applyAlignment="1">
      <alignment vertical="center"/>
    </xf>
    <xf numFmtId="0" fontId="9" fillId="0" borderId="0" xfId="66" applyFont="1"/>
    <xf numFmtId="0" fontId="8" fillId="24" borderId="0" xfId="51" applyFont="1" applyFill="1" applyBorder="1"/>
    <xf numFmtId="164" fontId="8" fillId="24" borderId="0" xfId="56" applyNumberFormat="1" applyFont="1" applyFill="1" applyBorder="1" applyAlignment="1">
      <alignment horizontal="left"/>
    </xf>
    <xf numFmtId="0" fontId="8" fillId="24" borderId="13" xfId="66" applyFont="1" applyFill="1" applyBorder="1" applyAlignment="1">
      <alignment horizontal="left"/>
    </xf>
    <xf numFmtId="0" fontId="8" fillId="24" borderId="13" xfId="56" applyNumberFormat="1" applyFont="1" applyFill="1" applyBorder="1" applyAlignment="1">
      <alignment horizontal="center"/>
    </xf>
    <xf numFmtId="0" fontId="8" fillId="0" borderId="14" xfId="56" applyFont="1" applyBorder="1" applyAlignment="1">
      <alignment horizontal="center"/>
    </xf>
    <xf numFmtId="164" fontId="8" fillId="24" borderId="13" xfId="56" applyNumberFormat="1" applyFont="1" applyFill="1" applyBorder="1" applyAlignment="1">
      <alignment horizontal="left"/>
    </xf>
    <xf numFmtId="164" fontId="8" fillId="24" borderId="0" xfId="56" applyNumberFormat="1" applyFont="1" applyFill="1" applyBorder="1" applyAlignment="1">
      <alignment horizontal="left" vertical="top"/>
    </xf>
    <xf numFmtId="164" fontId="8" fillId="24" borderId="0" xfId="51" applyNumberFormat="1" applyFont="1" applyFill="1" applyBorder="1" applyAlignment="1">
      <alignment horizontal="left"/>
    </xf>
    <xf numFmtId="164" fontId="8" fillId="24" borderId="15" xfId="66" applyNumberFormat="1" applyFont="1" applyFill="1" applyBorder="1" applyAlignment="1">
      <alignment horizontal="left" vertical="top"/>
    </xf>
    <xf numFmtId="164" fontId="8" fillId="24" borderId="16" xfId="66" applyNumberFormat="1" applyFont="1" applyFill="1" applyBorder="1" applyAlignment="1">
      <alignment horizontal="left" vertical="top"/>
    </xf>
    <xf numFmtId="164" fontId="8" fillId="24" borderId="15" xfId="56" applyNumberFormat="1" applyFont="1" applyFill="1" applyBorder="1" applyAlignment="1">
      <alignment horizontal="left" vertical="top"/>
    </xf>
    <xf numFmtId="164" fontId="8" fillId="24" borderId="16" xfId="56" applyNumberFormat="1" applyFont="1" applyFill="1" applyBorder="1" applyAlignment="1">
      <alignment horizontal="left" vertical="top"/>
    </xf>
    <xf numFmtId="164" fontId="8" fillId="24" borderId="17" xfId="56" applyNumberFormat="1" applyFont="1" applyFill="1" applyBorder="1" applyAlignment="1">
      <alignment horizontal="left" vertical="top"/>
    </xf>
    <xf numFmtId="164" fontId="8" fillId="24" borderId="0" xfId="51" applyNumberFormat="1" applyFont="1" applyFill="1" applyBorder="1" applyAlignment="1">
      <alignment horizontal="left" vertical="top"/>
    </xf>
    <xf numFmtId="164" fontId="8" fillId="24" borderId="0" xfId="56" applyNumberFormat="1" applyFont="1" applyFill="1" applyBorder="1" applyAlignment="1">
      <alignment horizontal="left" vertical="center"/>
    </xf>
    <xf numFmtId="0" fontId="8" fillId="24" borderId="13" xfId="66" applyNumberFormat="1" applyFont="1" applyFill="1" applyBorder="1" applyAlignment="1">
      <alignment horizontal="left" vertical="center"/>
    </xf>
    <xf numFmtId="164" fontId="8" fillId="24" borderId="13" xfId="66" applyNumberFormat="1" applyFont="1" applyFill="1" applyBorder="1" applyAlignment="1">
      <alignment horizontal="left" vertical="center"/>
    </xf>
    <xf numFmtId="165" fontId="8" fillId="24" borderId="18" xfId="66" applyNumberFormat="1" applyFont="1" applyFill="1" applyBorder="1" applyAlignment="1">
      <alignment horizontal="center" vertical="center"/>
    </xf>
    <xf numFmtId="164" fontId="8" fillId="24" borderId="0" xfId="51" applyNumberFormat="1" applyFont="1" applyFill="1" applyBorder="1" applyAlignment="1">
      <alignment horizontal="left" vertical="center"/>
    </xf>
    <xf numFmtId="164" fontId="8" fillId="24" borderId="16" xfId="56" applyNumberFormat="1" applyFont="1" applyFill="1" applyBorder="1" applyAlignment="1">
      <alignment horizontal="left" vertical="center"/>
    </xf>
    <xf numFmtId="0" fontId="10" fillId="24" borderId="15" xfId="66" applyNumberFormat="1" applyFont="1" applyFill="1" applyBorder="1" applyAlignment="1">
      <alignment horizontal="left" vertical="center"/>
    </xf>
    <xf numFmtId="164" fontId="8" fillId="24" borderId="15" xfId="66" applyNumberFormat="1" applyFont="1" applyFill="1" applyBorder="1" applyAlignment="1">
      <alignment horizontal="left" vertical="center"/>
    </xf>
    <xf numFmtId="165" fontId="8" fillId="24" borderId="19" xfId="66" applyNumberFormat="1" applyFont="1" applyFill="1" applyBorder="1" applyAlignment="1">
      <alignment horizontal="left" vertical="center"/>
    </xf>
    <xf numFmtId="164" fontId="8" fillId="24" borderId="15" xfId="56" applyNumberFormat="1" applyFont="1" applyFill="1" applyBorder="1" applyAlignment="1">
      <alignment horizontal="left" vertical="center"/>
    </xf>
    <xf numFmtId="165" fontId="8" fillId="24" borderId="19" xfId="56" applyNumberFormat="1" applyFont="1" applyFill="1" applyBorder="1" applyAlignment="1">
      <alignment horizontal="left" vertical="center"/>
    </xf>
    <xf numFmtId="0" fontId="10" fillId="24" borderId="0" xfId="56" applyNumberFormat="1" applyFont="1" applyFill="1" applyBorder="1" applyAlignment="1">
      <alignment horizontal="left" vertical="center"/>
    </xf>
    <xf numFmtId="164" fontId="8" fillId="24" borderId="0" xfId="66" applyNumberFormat="1" applyFont="1" applyFill="1" applyBorder="1" applyAlignment="1">
      <alignment horizontal="left" vertical="center"/>
    </xf>
    <xf numFmtId="165" fontId="8" fillId="24" borderId="0" xfId="66" applyNumberFormat="1" applyFont="1" applyFill="1" applyBorder="1" applyAlignment="1">
      <alignment horizontal="left" vertical="center"/>
    </xf>
    <xf numFmtId="165" fontId="8" fillId="24" borderId="0" xfId="56" applyNumberFormat="1" applyFont="1" applyFill="1" applyBorder="1" applyAlignment="1">
      <alignment horizontal="left" vertical="center"/>
    </xf>
    <xf numFmtId="0" fontId="8" fillId="25" borderId="20" xfId="56" applyFont="1" applyFill="1" applyBorder="1"/>
    <xf numFmtId="0" fontId="8" fillId="25" borderId="20" xfId="56" applyNumberFormat="1" applyFont="1" applyFill="1" applyBorder="1" applyAlignment="1">
      <alignment horizontal="center"/>
    </xf>
    <xf numFmtId="166" fontId="8" fillId="25" borderId="20" xfId="76" applyNumberFormat="1" applyFont="1" applyFill="1" applyBorder="1" applyAlignment="1">
      <alignment horizontal="right"/>
    </xf>
    <xf numFmtId="0" fontId="8" fillId="24" borderId="0" xfId="56" applyNumberFormat="1" applyFont="1" applyFill="1" applyBorder="1" applyAlignment="1">
      <alignment horizontal="left" vertical="center"/>
    </xf>
    <xf numFmtId="168" fontId="8" fillId="24" borderId="0" xfId="66" applyNumberFormat="1" applyFont="1" applyFill="1" applyBorder="1"/>
    <xf numFmtId="0" fontId="10" fillId="24" borderId="0" xfId="66" applyNumberFormat="1" applyFont="1" applyFill="1" applyBorder="1" applyAlignment="1">
      <alignment horizontal="center" vertical="center"/>
    </xf>
    <xf numFmtId="166" fontId="8" fillId="24" borderId="0" xfId="66" applyNumberFormat="1" applyFont="1" applyFill="1" applyBorder="1" applyAlignment="1">
      <alignment horizontal="right" vertical="center"/>
    </xf>
    <xf numFmtId="166" fontId="8" fillId="24" borderId="0" xfId="76" applyNumberFormat="1" applyFont="1" applyFill="1" applyBorder="1" applyAlignment="1">
      <alignment horizontal="right"/>
    </xf>
    <xf numFmtId="166" fontId="8" fillId="24" borderId="0" xfId="77" applyNumberFormat="1" applyFont="1" applyFill="1" applyBorder="1" applyAlignment="1">
      <alignment horizontal="right" vertical="center"/>
    </xf>
    <xf numFmtId="164" fontId="8" fillId="24" borderId="0" xfId="0" applyNumberFormat="1" applyFont="1" applyFill="1" applyBorder="1" applyAlignment="1">
      <alignment horizontal="left" vertical="center"/>
    </xf>
    <xf numFmtId="0" fontId="8" fillId="24" borderId="0" xfId="66" applyFont="1" applyFill="1" applyBorder="1" applyAlignment="1">
      <alignment horizontal="left"/>
    </xf>
    <xf numFmtId="0" fontId="8" fillId="24" borderId="0" xfId="76" applyNumberFormat="1" applyFont="1" applyFill="1" applyBorder="1" applyAlignment="1">
      <alignment horizontal="center"/>
    </xf>
    <xf numFmtId="166" fontId="8" fillId="24" borderId="0" xfId="75" applyNumberFormat="1" applyFont="1" applyFill="1" applyBorder="1" applyAlignment="1">
      <alignment horizontal="right"/>
    </xf>
    <xf numFmtId="166" fontId="8" fillId="24" borderId="0" xfId="77" applyNumberFormat="1" applyFont="1" applyFill="1" applyBorder="1" applyAlignment="1">
      <alignment horizontal="right"/>
    </xf>
    <xf numFmtId="166" fontId="8" fillId="24" borderId="0" xfId="66" applyNumberFormat="1" applyFont="1" applyFill="1" applyBorder="1" applyAlignment="1">
      <alignment horizontal="right"/>
    </xf>
    <xf numFmtId="0" fontId="8" fillId="24" borderId="0" xfId="66" applyFont="1" applyFill="1" applyBorder="1" applyAlignment="1">
      <alignment horizontal="right"/>
    </xf>
    <xf numFmtId="0" fontId="8" fillId="24" borderId="0" xfId="0" applyFont="1" applyFill="1" applyBorder="1" applyAlignment="1">
      <alignment horizontal="right"/>
    </xf>
    <xf numFmtId="0" fontId="8" fillId="24" borderId="0" xfId="66" applyFont="1" applyFill="1" applyBorder="1"/>
    <xf numFmtId="166" fontId="8" fillId="24" borderId="0" xfId="75" applyNumberFormat="1" applyFont="1" applyFill="1" applyBorder="1"/>
    <xf numFmtId="167" fontId="8" fillId="24" borderId="0" xfId="66" applyNumberFormat="1" applyFont="1" applyFill="1" applyBorder="1"/>
    <xf numFmtId="0" fontId="8" fillId="24" borderId="0" xfId="0" applyFont="1" applyFill="1" applyBorder="1"/>
    <xf numFmtId="0" fontId="8" fillId="24" borderId="0" xfId="66" applyNumberFormat="1" applyFont="1" applyFill="1" applyBorder="1"/>
    <xf numFmtId="0" fontId="8" fillId="24" borderId="0" xfId="76" applyNumberFormat="1" applyFont="1" applyFill="1" applyBorder="1" applyAlignment="1">
      <alignment horizontal="right"/>
    </xf>
    <xf numFmtId="0" fontId="8" fillId="24" borderId="0" xfId="77" applyFont="1" applyFill="1" applyBorder="1"/>
    <xf numFmtId="0" fontId="8" fillId="25" borderId="20" xfId="66" applyNumberFormat="1" applyFont="1" applyFill="1" applyBorder="1" applyAlignment="1">
      <alignment horizontal="left"/>
    </xf>
    <xf numFmtId="167" fontId="8" fillId="25" borderId="20" xfId="76" applyNumberFormat="1" applyFont="1" applyFill="1" applyBorder="1" applyAlignment="1">
      <alignment horizontal="right"/>
    </xf>
    <xf numFmtId="0" fontId="8" fillId="25" borderId="20" xfId="76" applyNumberFormat="1" applyFont="1" applyFill="1" applyBorder="1"/>
    <xf numFmtId="166" fontId="8" fillId="24" borderId="0" xfId="56" applyNumberFormat="1" applyFont="1" applyFill="1" applyBorder="1"/>
    <xf numFmtId="164" fontId="8" fillId="24" borderId="16" xfId="56" applyNumberFormat="1" applyFont="1" applyFill="1" applyBorder="1" applyAlignment="1">
      <alignment horizontal="left"/>
    </xf>
    <xf numFmtId="169" fontId="8" fillId="24" borderId="16" xfId="56" applyNumberFormat="1" applyFont="1" applyFill="1" applyBorder="1" applyAlignment="1">
      <alignment horizontal="right"/>
    </xf>
    <xf numFmtId="169" fontId="8" fillId="24" borderId="16" xfId="56" applyNumberFormat="1" applyFont="1" applyFill="1" applyBorder="1" applyAlignment="1"/>
    <xf numFmtId="169" fontId="8" fillId="24" borderId="16" xfId="77" applyNumberFormat="1" applyFont="1" applyFill="1" applyBorder="1" applyAlignment="1">
      <alignment horizontal="right"/>
    </xf>
    <xf numFmtId="169" fontId="8" fillId="24" borderId="16" xfId="77" applyNumberFormat="1" applyFont="1" applyFill="1" applyBorder="1" applyAlignment="1"/>
    <xf numFmtId="0" fontId="8" fillId="24" borderId="16" xfId="56" applyNumberFormat="1" applyFont="1" applyFill="1" applyBorder="1" applyAlignment="1">
      <alignment horizontal="center"/>
    </xf>
    <xf numFmtId="0" fontId="12" fillId="24" borderId="0" xfId="34" applyFont="1" applyFill="1" applyBorder="1" applyAlignment="1" applyProtection="1"/>
    <xf numFmtId="0" fontId="5" fillId="24" borderId="0" xfId="56" applyNumberFormat="1" applyFont="1" applyFill="1" applyBorder="1" applyAlignment="1">
      <alignment horizontal="left"/>
    </xf>
    <xf numFmtId="167" fontId="8" fillId="24" borderId="0" xfId="56" applyNumberFormat="1" applyFont="1" applyFill="1" applyBorder="1"/>
    <xf numFmtId="0" fontId="9" fillId="24" borderId="0" xfId="66" applyFont="1" applyFill="1"/>
    <xf numFmtId="0" fontId="8" fillId="24" borderId="0" xfId="56" applyFont="1" applyFill="1" applyBorder="1" applyAlignment="1">
      <alignment horizontal="right"/>
    </xf>
    <xf numFmtId="0" fontId="8" fillId="24" borderId="0" xfId="66" applyNumberFormat="1" applyFont="1" applyFill="1" applyBorder="1" applyAlignment="1">
      <alignment horizontal="left"/>
    </xf>
    <xf numFmtId="0" fontId="8" fillId="24" borderId="0" xfId="56" applyNumberFormat="1" applyFont="1" applyFill="1" applyBorder="1" applyAlignment="1">
      <alignment horizontal="left"/>
    </xf>
    <xf numFmtId="169" fontId="8" fillId="24" borderId="0" xfId="66" applyNumberFormat="1" applyFont="1" applyFill="1" applyBorder="1" applyAlignment="1">
      <alignment horizontal="right"/>
    </xf>
    <xf numFmtId="0" fontId="8" fillId="24" borderId="0" xfId="76" applyNumberFormat="1" applyFont="1" applyFill="1" applyBorder="1"/>
    <xf numFmtId="169" fontId="8" fillId="24" borderId="0" xfId="66" applyNumberFormat="1" applyFont="1" applyFill="1" applyBorder="1" applyAlignment="1"/>
    <xf numFmtId="0" fontId="12" fillId="24" borderId="0" xfId="56" applyFont="1" applyFill="1" applyBorder="1"/>
    <xf numFmtId="1" fontId="8" fillId="24" borderId="0" xfId="56" applyNumberFormat="1" applyFont="1" applyFill="1" applyBorder="1" applyAlignment="1">
      <alignment horizontal="center"/>
    </xf>
    <xf numFmtId="0" fontId="8" fillId="24" borderId="0" xfId="66" applyFont="1" applyFill="1" applyBorder="1" applyAlignment="1"/>
    <xf numFmtId="0" fontId="6" fillId="24" borderId="0" xfId="77" applyFont="1" applyFill="1"/>
    <xf numFmtId="0" fontId="8" fillId="24" borderId="0" xfId="66" applyFont="1" applyFill="1" applyBorder="1" applyAlignment="1">
      <alignment horizontal="left" indent="1"/>
    </xf>
    <xf numFmtId="0" fontId="8" fillId="24" borderId="0" xfId="56" applyFont="1" applyFill="1" applyBorder="1" applyAlignment="1">
      <alignment horizontal="center"/>
    </xf>
    <xf numFmtId="0" fontId="8" fillId="24" borderId="0" xfId="67" applyFont="1" applyFill="1" applyBorder="1" applyAlignment="1">
      <alignment horizontal="left" indent="1"/>
    </xf>
    <xf numFmtId="0" fontId="6" fillId="24" borderId="0" xfId="56" applyFont="1" applyFill="1" applyBorder="1"/>
    <xf numFmtId="0" fontId="8" fillId="24" borderId="0" xfId="48" applyFont="1" applyFill="1" applyBorder="1" applyAlignment="1"/>
    <xf numFmtId="0" fontId="8" fillId="24" borderId="0" xfId="48" applyFont="1" applyFill="1" applyBorder="1"/>
    <xf numFmtId="0" fontId="8" fillId="24" borderId="0" xfId="67" applyFont="1" applyFill="1" applyBorder="1" applyAlignment="1"/>
    <xf numFmtId="0" fontId="8" fillId="24" borderId="0" xfId="56" applyFont="1" applyFill="1" applyBorder="1" applyAlignment="1">
      <alignment horizontal="left"/>
    </xf>
    <xf numFmtId="0" fontId="8" fillId="24" borderId="0" xfId="67" applyFont="1" applyFill="1"/>
    <xf numFmtId="0" fontId="8" fillId="24" borderId="0" xfId="66" applyFont="1" applyFill="1" applyAlignment="1">
      <alignment horizontal="center"/>
    </xf>
    <xf numFmtId="0" fontId="8" fillId="24" borderId="0" xfId="66" applyFont="1" applyFill="1" applyAlignment="1">
      <alignment horizontal="left"/>
    </xf>
    <xf numFmtId="0" fontId="8" fillId="24" borderId="0" xfId="48" applyFont="1" applyFill="1"/>
    <xf numFmtId="0" fontId="8" fillId="24" borderId="0" xfId="56" applyFont="1" applyFill="1" applyBorder="1" applyAlignment="1"/>
    <xf numFmtId="171" fontId="8" fillId="24" borderId="0" xfId="56" applyNumberFormat="1" applyFont="1" applyFill="1" applyBorder="1"/>
    <xf numFmtId="0" fontId="8" fillId="24" borderId="0" xfId="66" applyFont="1" applyFill="1" applyBorder="1" applyAlignment="1">
      <alignment horizontal="center"/>
    </xf>
    <xf numFmtId="0" fontId="5" fillId="24" borderId="0" xfId="0" applyFont="1" applyFill="1" applyBorder="1"/>
    <xf numFmtId="164" fontId="8" fillId="24" borderId="0" xfId="0" applyNumberFormat="1" applyFont="1" applyFill="1" applyBorder="1" applyAlignment="1">
      <alignment vertical="center"/>
    </xf>
    <xf numFmtId="164" fontId="8" fillId="24" borderId="10" xfId="0" applyNumberFormat="1" applyFont="1" applyFill="1" applyBorder="1" applyAlignment="1">
      <alignment vertical="center"/>
    </xf>
    <xf numFmtId="0" fontId="8" fillId="24" borderId="10" xfId="0" applyFont="1" applyFill="1" applyBorder="1" applyAlignment="1">
      <alignment vertical="center"/>
    </xf>
    <xf numFmtId="0" fontId="8" fillId="24" borderId="0" xfId="0" applyFont="1" applyFill="1" applyBorder="1" applyAlignment="1">
      <alignment vertical="center"/>
    </xf>
    <xf numFmtId="0" fontId="5" fillId="24" borderId="0" xfId="0" applyFont="1" applyFill="1" applyBorder="1" applyAlignment="1">
      <alignment vertical="center"/>
    </xf>
    <xf numFmtId="0" fontId="8" fillId="24" borderId="11" xfId="0" applyFont="1" applyFill="1" applyBorder="1" applyAlignment="1">
      <alignment vertical="center"/>
    </xf>
    <xf numFmtId="0" fontId="8" fillId="24" borderId="13" xfId="0" applyFont="1" applyFill="1" applyBorder="1" applyAlignment="1">
      <alignment vertical="center"/>
    </xf>
    <xf numFmtId="164" fontId="8" fillId="24" borderId="0" xfId="0" applyNumberFormat="1" applyFont="1" applyFill="1" applyBorder="1" applyAlignment="1">
      <alignment horizontal="left"/>
    </xf>
    <xf numFmtId="0" fontId="8" fillId="24" borderId="13" xfId="0" applyFont="1" applyFill="1" applyBorder="1" applyAlignment="1">
      <alignment horizontal="left"/>
    </xf>
    <xf numFmtId="164" fontId="8" fillId="24" borderId="13" xfId="0" applyNumberFormat="1" applyFont="1" applyFill="1" applyBorder="1" applyAlignment="1">
      <alignment horizontal="left"/>
    </xf>
    <xf numFmtId="164" fontId="8" fillId="24" borderId="0" xfId="0" applyNumberFormat="1" applyFont="1" applyFill="1" applyBorder="1" applyAlignment="1">
      <alignment horizontal="left" vertical="top"/>
    </xf>
    <xf numFmtId="164" fontId="8" fillId="24" borderId="13" xfId="77" applyNumberFormat="1" applyFont="1" applyFill="1" applyBorder="1" applyAlignment="1">
      <alignment horizontal="left" vertical="top"/>
    </xf>
    <xf numFmtId="164" fontId="8" fillId="24" borderId="15" xfId="0" applyNumberFormat="1" applyFont="1" applyFill="1" applyBorder="1" applyAlignment="1">
      <alignment horizontal="left" vertical="top"/>
    </xf>
    <xf numFmtId="164" fontId="8" fillId="24" borderId="16" xfId="0" applyNumberFormat="1" applyFont="1" applyFill="1" applyBorder="1" applyAlignment="1">
      <alignment horizontal="left" vertical="top"/>
    </xf>
    <xf numFmtId="164" fontId="8" fillId="24" borderId="17" xfId="0" applyNumberFormat="1" applyFont="1" applyFill="1" applyBorder="1" applyAlignment="1">
      <alignment horizontal="left" vertical="top"/>
    </xf>
    <xf numFmtId="164" fontId="8" fillId="24" borderId="13" xfId="0" applyNumberFormat="1" applyFont="1" applyFill="1" applyBorder="1" applyAlignment="1">
      <alignment horizontal="left" vertical="top"/>
    </xf>
    <xf numFmtId="0" fontId="8" fillId="24" borderId="13" xfId="0" applyNumberFormat="1" applyFont="1" applyFill="1" applyBorder="1" applyAlignment="1">
      <alignment horizontal="left" vertical="center"/>
    </xf>
    <xf numFmtId="164" fontId="8" fillId="24" borderId="13" xfId="0" applyNumberFormat="1" applyFont="1" applyFill="1" applyBorder="1" applyAlignment="1">
      <alignment horizontal="left" vertical="center"/>
    </xf>
    <xf numFmtId="165" fontId="8" fillId="24" borderId="18" xfId="0" applyNumberFormat="1" applyFont="1" applyFill="1" applyBorder="1" applyAlignment="1">
      <alignment horizontal="center" vertical="center"/>
    </xf>
    <xf numFmtId="165" fontId="8" fillId="24" borderId="21" xfId="0" applyNumberFormat="1" applyFont="1" applyFill="1" applyBorder="1" applyAlignment="1">
      <alignment horizontal="center" vertical="center"/>
    </xf>
    <xf numFmtId="164" fontId="8" fillId="24" borderId="0" xfId="77" applyNumberFormat="1" applyFont="1" applyFill="1" applyBorder="1" applyAlignment="1">
      <alignment horizontal="center" vertical="center"/>
    </xf>
    <xf numFmtId="164" fontId="8" fillId="24" borderId="16" xfId="0" applyNumberFormat="1" applyFont="1" applyFill="1" applyBorder="1" applyAlignment="1">
      <alignment horizontal="left" vertical="center"/>
    </xf>
    <xf numFmtId="0" fontId="10" fillId="24" borderId="15" xfId="0" applyNumberFormat="1" applyFont="1" applyFill="1" applyBorder="1" applyAlignment="1">
      <alignment horizontal="left" vertical="center"/>
    </xf>
    <xf numFmtId="164" fontId="8" fillId="24" borderId="15" xfId="0" applyNumberFormat="1" applyFont="1" applyFill="1" applyBorder="1" applyAlignment="1">
      <alignment horizontal="left" vertical="center"/>
    </xf>
    <xf numFmtId="165" fontId="8" fillId="24" borderId="19"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5" fontId="8" fillId="24" borderId="0" xfId="0" applyNumberFormat="1" applyFont="1" applyFill="1" applyBorder="1" applyAlignment="1">
      <alignment horizontal="left" vertical="center"/>
    </xf>
    <xf numFmtId="164" fontId="8" fillId="24" borderId="0" xfId="0" applyNumberFormat="1" applyFont="1" applyFill="1" applyBorder="1" applyAlignment="1">
      <alignment horizontal="right" vertical="center"/>
    </xf>
    <xf numFmtId="0" fontId="8" fillId="25" borderId="20" xfId="0" applyFont="1" applyFill="1" applyBorder="1"/>
    <xf numFmtId="164" fontId="8" fillId="25" borderId="20" xfId="0" applyNumberFormat="1" applyFont="1" applyFill="1" applyBorder="1" applyAlignment="1">
      <alignment horizontal="center"/>
    </xf>
    <xf numFmtId="166" fontId="8" fillId="24" borderId="0" xfId="0" applyNumberFormat="1" applyFont="1" applyFill="1" applyBorder="1" applyAlignment="1">
      <alignment horizontal="left" vertical="center"/>
    </xf>
    <xf numFmtId="168" fontId="8" fillId="24" borderId="0" xfId="0" applyNumberFormat="1" applyFont="1" applyFill="1" applyBorder="1"/>
    <xf numFmtId="0" fontId="10" fillId="24" borderId="0" xfId="0" applyNumberFormat="1" applyFont="1" applyFill="1" applyBorder="1" applyAlignment="1">
      <alignment horizontal="center" vertical="center"/>
    </xf>
    <xf numFmtId="166" fontId="8" fillId="24" borderId="0" xfId="0" applyNumberFormat="1" applyFont="1" applyFill="1" applyBorder="1" applyAlignment="1">
      <alignment horizontal="right" vertical="center"/>
    </xf>
    <xf numFmtId="167" fontId="8" fillId="24" borderId="0" xfId="75" applyNumberFormat="1" applyFont="1" applyFill="1" applyBorder="1" applyAlignment="1">
      <alignment horizontal="right"/>
    </xf>
    <xf numFmtId="166" fontId="8" fillId="24" borderId="0" xfId="0" applyNumberFormat="1" applyFont="1" applyFill="1" applyBorder="1" applyAlignment="1">
      <alignment horizontal="right"/>
    </xf>
    <xf numFmtId="0" fontId="8" fillId="24" borderId="0" xfId="0" applyFont="1" applyFill="1" applyBorder="1" applyAlignment="1">
      <alignment vertical="top"/>
    </xf>
    <xf numFmtId="0" fontId="8" fillId="24" borderId="0" xfId="0" applyNumberFormat="1" applyFont="1" applyFill="1" applyBorder="1"/>
    <xf numFmtId="0" fontId="8" fillId="25" borderId="12" xfId="0" applyNumberFormat="1" applyFont="1" applyFill="1" applyBorder="1" applyAlignment="1">
      <alignment horizontal="left"/>
    </xf>
    <xf numFmtId="164" fontId="8" fillId="25" borderId="20" xfId="0" applyNumberFormat="1" applyFont="1" applyFill="1" applyBorder="1"/>
    <xf numFmtId="172" fontId="8" fillId="25" borderId="20" xfId="76" applyNumberFormat="1" applyFont="1" applyFill="1" applyBorder="1" applyAlignment="1">
      <alignment horizontal="center"/>
    </xf>
    <xf numFmtId="166" fontId="8" fillId="24" borderId="0" xfId="0" applyNumberFormat="1" applyFont="1" applyFill="1" applyBorder="1"/>
    <xf numFmtId="164" fontId="8" fillId="24" borderId="12" xfId="0" applyNumberFormat="1" applyFont="1" applyFill="1" applyBorder="1" applyAlignment="1">
      <alignment horizontal="left"/>
    </xf>
    <xf numFmtId="169" fontId="8" fillId="24" borderId="0" xfId="0" applyNumberFormat="1" applyFont="1" applyFill="1" applyBorder="1" applyAlignment="1">
      <alignment horizontal="right"/>
    </xf>
    <xf numFmtId="169" fontId="8" fillId="24" borderId="0" xfId="0" applyNumberFormat="1" applyFont="1" applyFill="1" applyBorder="1" applyAlignment="1"/>
    <xf numFmtId="172" fontId="8" fillId="24" borderId="0" xfId="0" applyNumberFormat="1" applyFont="1" applyFill="1" applyBorder="1" applyAlignment="1">
      <alignment horizontal="right"/>
    </xf>
    <xf numFmtId="172" fontId="8" fillId="24" borderId="0" xfId="0" applyNumberFormat="1" applyFont="1" applyFill="1" applyBorder="1" applyAlignment="1"/>
    <xf numFmtId="172" fontId="8" fillId="24" borderId="0" xfId="0" applyNumberFormat="1" applyFont="1" applyFill="1" applyBorder="1" applyAlignment="1">
      <alignment horizontal="center"/>
    </xf>
    <xf numFmtId="0" fontId="8" fillId="24" borderId="0" xfId="0" applyNumberFormat="1" applyFont="1" applyFill="1" applyBorder="1" applyAlignment="1">
      <alignment horizontal="center"/>
    </xf>
    <xf numFmtId="170" fontId="8" fillId="24" borderId="0" xfId="0" applyNumberFormat="1" applyFont="1" applyFill="1" applyBorder="1"/>
    <xf numFmtId="0" fontId="12" fillId="24" borderId="0" xfId="42" applyFont="1" applyFill="1" applyBorder="1" applyAlignment="1" applyProtection="1"/>
    <xf numFmtId="0" fontId="5" fillId="24" borderId="0" xfId="0" applyNumberFormat="1" applyFont="1" applyFill="1" applyBorder="1" applyAlignment="1">
      <alignment horizontal="left"/>
    </xf>
    <xf numFmtId="167" fontId="8" fillId="24" borderId="0" xfId="0" applyNumberFormat="1" applyFont="1" applyFill="1" applyBorder="1"/>
    <xf numFmtId="0" fontId="8" fillId="24" borderId="0" xfId="0" applyNumberFormat="1" applyFont="1" applyFill="1" applyBorder="1" applyAlignment="1">
      <alignment horizontal="left"/>
    </xf>
    <xf numFmtId="0" fontId="8" fillId="24" borderId="0" xfId="0" applyFont="1" applyFill="1" applyBorder="1" applyAlignment="1">
      <alignment horizontal="left"/>
    </xf>
    <xf numFmtId="0" fontId="12" fillId="24" borderId="0" xfId="0" applyFont="1" applyFill="1" applyBorder="1"/>
    <xf numFmtId="0" fontId="8" fillId="24" borderId="0" xfId="0" applyFont="1" applyFill="1" applyBorder="1" applyAlignment="1">
      <alignment horizontal="center"/>
    </xf>
    <xf numFmtId="1" fontId="8" fillId="24" borderId="0" xfId="0" applyNumberFormat="1" applyFont="1" applyFill="1" applyBorder="1" applyAlignment="1">
      <alignment horizontal="center"/>
    </xf>
    <xf numFmtId="0" fontId="8" fillId="24" borderId="0" xfId="0" applyFont="1" applyFill="1" applyBorder="1" applyAlignment="1">
      <alignment horizontal="left" indent="1"/>
    </xf>
    <xf numFmtId="0" fontId="8" fillId="24" borderId="0" xfId="0" applyFont="1" applyFill="1" applyBorder="1" applyAlignment="1"/>
    <xf numFmtId="0" fontId="6" fillId="24" borderId="0" xfId="0" applyFont="1" applyFill="1" applyBorder="1"/>
    <xf numFmtId="171" fontId="8" fillId="24" borderId="0" xfId="0" applyNumberFormat="1" applyFont="1" applyFill="1" applyBorder="1"/>
    <xf numFmtId="164" fontId="8" fillId="24" borderId="15" xfId="51" applyNumberFormat="1" applyFont="1" applyFill="1" applyBorder="1" applyAlignment="1">
      <alignment horizontal="left" vertical="top"/>
    </xf>
    <xf numFmtId="164" fontId="8" fillId="24" borderId="16" xfId="51" applyNumberFormat="1" applyFont="1" applyFill="1" applyBorder="1" applyAlignment="1">
      <alignment horizontal="left" vertical="top"/>
    </xf>
    <xf numFmtId="164" fontId="8" fillId="24" borderId="17" xfId="51" applyNumberFormat="1" applyFont="1" applyFill="1" applyBorder="1" applyAlignment="1">
      <alignment horizontal="left" vertical="top"/>
    </xf>
    <xf numFmtId="164" fontId="8" fillId="24" borderId="13" xfId="51" applyNumberFormat="1" applyFont="1" applyFill="1" applyBorder="1" applyAlignment="1">
      <alignment horizontal="left" vertical="center"/>
    </xf>
    <xf numFmtId="165" fontId="8" fillId="24" borderId="18" xfId="51" applyNumberFormat="1" applyFont="1" applyFill="1" applyBorder="1" applyAlignment="1">
      <alignment horizontal="center" vertical="center"/>
    </xf>
    <xf numFmtId="165" fontId="8" fillId="24" borderId="21" xfId="51" applyNumberFormat="1" applyFont="1" applyFill="1" applyBorder="1" applyAlignment="1">
      <alignment horizontal="center" vertical="center"/>
    </xf>
    <xf numFmtId="164" fontId="8" fillId="24" borderId="15" xfId="51" applyNumberFormat="1" applyFont="1" applyFill="1" applyBorder="1" applyAlignment="1">
      <alignment horizontal="left" vertical="center"/>
    </xf>
    <xf numFmtId="165" fontId="8" fillId="24" borderId="19" xfId="51" applyNumberFormat="1" applyFont="1" applyFill="1" applyBorder="1" applyAlignment="1">
      <alignment horizontal="left" vertical="center"/>
    </xf>
    <xf numFmtId="165" fontId="8" fillId="24" borderId="0" xfId="51" applyNumberFormat="1" applyFont="1" applyFill="1" applyBorder="1" applyAlignment="1">
      <alignment horizontal="left" vertical="center"/>
    </xf>
    <xf numFmtId="0" fontId="8" fillId="24" borderId="10" xfId="51" applyFont="1" applyFill="1" applyBorder="1" applyAlignment="1">
      <alignment vertical="center"/>
    </xf>
    <xf numFmtId="0" fontId="8" fillId="24" borderId="0" xfId="51" applyFont="1" applyFill="1" applyBorder="1" applyAlignment="1">
      <alignment vertical="center"/>
    </xf>
    <xf numFmtId="0" fontId="8" fillId="24" borderId="11" xfId="51" applyFont="1" applyFill="1" applyBorder="1" applyAlignment="1">
      <alignment vertical="center"/>
    </xf>
    <xf numFmtId="172" fontId="8" fillId="24" borderId="0" xfId="51" applyNumberFormat="1" applyFont="1" applyFill="1" applyBorder="1" applyAlignment="1">
      <alignment horizontal="right"/>
    </xf>
    <xf numFmtId="172" fontId="8" fillId="24" borderId="0" xfId="51" applyNumberFormat="1" applyFont="1" applyFill="1" applyBorder="1" applyAlignment="1"/>
    <xf numFmtId="172" fontId="8" fillId="24" borderId="0" xfId="77" applyNumberFormat="1" applyFont="1" applyFill="1" applyBorder="1" applyAlignment="1">
      <alignment horizontal="right"/>
    </xf>
    <xf numFmtId="172" fontId="8" fillId="24" borderId="0" xfId="77" applyNumberFormat="1" applyFont="1" applyFill="1" applyBorder="1" applyAlignment="1"/>
    <xf numFmtId="167" fontId="8" fillId="24" borderId="0" xfId="51" applyNumberFormat="1" applyFont="1" applyFill="1" applyBorder="1"/>
    <xf numFmtId="0" fontId="6" fillId="24" borderId="0" xfId="77" applyFont="1" applyFill="1" applyBorder="1"/>
    <xf numFmtId="1" fontId="8" fillId="24" borderId="0" xfId="51" applyNumberFormat="1" applyFont="1" applyFill="1" applyBorder="1" applyAlignment="1">
      <alignment horizontal="center"/>
    </xf>
    <xf numFmtId="0" fontId="8" fillId="24" borderId="0" xfId="51" applyFont="1" applyFill="1" applyBorder="1" applyAlignment="1">
      <alignment horizontal="center"/>
    </xf>
    <xf numFmtId="0" fontId="8" fillId="24" borderId="0" xfId="51" applyFont="1" applyFill="1" applyBorder="1" applyAlignment="1">
      <alignment horizontal="left"/>
    </xf>
    <xf numFmtId="0" fontId="8" fillId="24" borderId="0" xfId="51" applyFont="1" applyFill="1" applyBorder="1" applyAlignment="1"/>
    <xf numFmtId="171" fontId="8" fillId="24" borderId="0" xfId="51" applyNumberFormat="1" applyFont="1" applyFill="1" applyBorder="1"/>
    <xf numFmtId="0" fontId="8" fillId="24" borderId="0" xfId="77" applyFont="1" applyFill="1" applyBorder="1" applyAlignment="1">
      <alignment vertical="center"/>
    </xf>
    <xf numFmtId="165" fontId="8" fillId="24" borderId="15" xfId="51" applyNumberFormat="1" applyFont="1" applyFill="1" applyBorder="1" applyAlignment="1">
      <alignment horizontal="left" vertical="center"/>
    </xf>
    <xf numFmtId="167" fontId="8" fillId="24" borderId="0" xfId="73" applyNumberFormat="1" applyFont="1" applyFill="1" applyBorder="1" applyAlignment="1">
      <alignment horizontal="right"/>
    </xf>
    <xf numFmtId="166" fontId="8" fillId="24" borderId="0" xfId="75" applyNumberFormat="1" applyFont="1" applyFill="1" applyBorder="1" applyAlignment="1"/>
    <xf numFmtId="0" fontId="6" fillId="0" borderId="0" xfId="77" applyFont="1"/>
    <xf numFmtId="167" fontId="8" fillId="24" borderId="0" xfId="76" applyNumberFormat="1" applyFont="1" applyFill="1" applyBorder="1" applyAlignment="1">
      <alignment horizontal="right"/>
    </xf>
    <xf numFmtId="0" fontId="8" fillId="24" borderId="0" xfId="72" applyFont="1" applyFill="1" applyBorder="1" applyAlignment="1">
      <alignment horizontal="center"/>
    </xf>
    <xf numFmtId="0" fontId="8" fillId="24" borderId="0" xfId="76" applyNumberFormat="1" applyFont="1" applyFill="1" applyBorder="1" applyAlignment="1"/>
    <xf numFmtId="172" fontId="8" fillId="24" borderId="0" xfId="0" applyNumberFormat="1" applyFont="1" applyFill="1" applyBorder="1" applyAlignment="1">
      <alignment horizontal="left" vertical="center"/>
    </xf>
    <xf numFmtId="164" fontId="8" fillId="24" borderId="0" xfId="0" applyNumberFormat="1" applyFont="1" applyFill="1" applyBorder="1" applyAlignment="1">
      <alignment horizontal="center"/>
    </xf>
    <xf numFmtId="0" fontId="16" fillId="24" borderId="0" xfId="0" applyFont="1" applyFill="1" applyBorder="1"/>
    <xf numFmtId="0" fontId="8" fillId="24" borderId="0" xfId="0" applyNumberFormat="1" applyFont="1" applyFill="1" applyBorder="1" applyAlignment="1">
      <alignment horizontal="right"/>
    </xf>
    <xf numFmtId="172" fontId="8" fillId="24" borderId="0" xfId="0" applyNumberFormat="1" applyFont="1" applyFill="1" applyBorder="1"/>
    <xf numFmtId="164" fontId="8" fillId="24" borderId="10" xfId="77" applyNumberFormat="1" applyFont="1" applyFill="1" applyBorder="1" applyAlignment="1">
      <alignment vertical="center"/>
    </xf>
    <xf numFmtId="164" fontId="8" fillId="24" borderId="13" xfId="77" applyNumberFormat="1" applyFont="1" applyFill="1" applyBorder="1" applyAlignment="1">
      <alignment horizontal="left"/>
    </xf>
    <xf numFmtId="164" fontId="8" fillId="24" borderId="0" xfId="77" applyNumberFormat="1" applyFont="1" applyFill="1" applyBorder="1" applyAlignment="1">
      <alignment horizontal="left" vertical="top"/>
    </xf>
    <xf numFmtId="164" fontId="8" fillId="24" borderId="14" xfId="77" applyNumberFormat="1" applyFont="1" applyFill="1" applyBorder="1" applyAlignment="1">
      <alignment horizontal="left" vertical="top"/>
    </xf>
    <xf numFmtId="164" fontId="8" fillId="24" borderId="15" xfId="77" applyNumberFormat="1" applyFont="1" applyFill="1" applyBorder="1" applyAlignment="1">
      <alignment horizontal="left" vertical="top"/>
    </xf>
    <xf numFmtId="164" fontId="8" fillId="24" borderId="16" xfId="77" applyNumberFormat="1" applyFont="1" applyFill="1" applyBorder="1" applyAlignment="1">
      <alignment horizontal="left" vertical="top"/>
    </xf>
    <xf numFmtId="164" fontId="8" fillId="24" borderId="17" xfId="77" applyNumberFormat="1" applyFont="1" applyFill="1" applyBorder="1" applyAlignment="1">
      <alignment horizontal="left" vertical="top"/>
    </xf>
    <xf numFmtId="164" fontId="8" fillId="24" borderId="13" xfId="77" applyNumberFormat="1" applyFont="1" applyFill="1" applyBorder="1" applyAlignment="1">
      <alignment horizontal="left" vertical="center"/>
    </xf>
    <xf numFmtId="0" fontId="10" fillId="24" borderId="15" xfId="77" applyNumberFormat="1" applyFont="1" applyFill="1" applyBorder="1" applyAlignment="1">
      <alignment horizontal="left" vertical="center"/>
    </xf>
    <xf numFmtId="164" fontId="8" fillId="24" borderId="15" xfId="77" applyNumberFormat="1" applyFont="1" applyFill="1" applyBorder="1" applyAlignment="1">
      <alignment horizontal="left" vertical="center"/>
    </xf>
    <xf numFmtId="165" fontId="8" fillId="24" borderId="19" xfId="77" applyNumberFormat="1" applyFont="1" applyFill="1" applyBorder="1" applyAlignment="1">
      <alignment horizontal="left" vertical="center"/>
    </xf>
    <xf numFmtId="164" fontId="8" fillId="24" borderId="16" xfId="77" applyNumberFormat="1" applyFont="1" applyFill="1" applyBorder="1" applyAlignment="1">
      <alignment horizontal="left" vertical="center"/>
    </xf>
    <xf numFmtId="0" fontId="10" fillId="24" borderId="0" xfId="77" applyNumberFormat="1" applyFont="1" applyFill="1" applyBorder="1" applyAlignment="1">
      <alignment horizontal="left" vertical="center"/>
    </xf>
    <xf numFmtId="164" fontId="8" fillId="24" borderId="0" xfId="77" applyNumberFormat="1" applyFont="1" applyFill="1" applyBorder="1" applyAlignment="1">
      <alignment horizontal="left" vertical="center"/>
    </xf>
    <xf numFmtId="165" fontId="8" fillId="24" borderId="0" xfId="77" applyNumberFormat="1" applyFont="1" applyFill="1" applyBorder="1" applyAlignment="1">
      <alignment horizontal="left" vertical="center"/>
    </xf>
    <xf numFmtId="0" fontId="8" fillId="25" borderId="20" xfId="77" applyFont="1" applyFill="1" applyBorder="1" applyAlignment="1">
      <alignment horizontal="center"/>
    </xf>
    <xf numFmtId="166" fontId="8" fillId="25" borderId="20" xfId="77" applyNumberFormat="1" applyFont="1" applyFill="1" applyBorder="1" applyAlignment="1">
      <alignment horizontal="right"/>
    </xf>
    <xf numFmtId="172" fontId="8" fillId="25" borderId="20" xfId="77" applyNumberFormat="1" applyFont="1" applyFill="1" applyBorder="1"/>
    <xf numFmtId="0" fontId="10" fillId="24" borderId="0" xfId="77" applyNumberFormat="1" applyFont="1" applyFill="1" applyBorder="1" applyAlignment="1">
      <alignment horizontal="center" vertical="center"/>
    </xf>
    <xf numFmtId="166" fontId="8" fillId="24" borderId="0" xfId="77" applyNumberFormat="1" applyFont="1" applyFill="1" applyBorder="1" applyAlignment="1">
      <alignment horizontal="left" vertical="center"/>
    </xf>
    <xf numFmtId="0" fontId="8" fillId="24" borderId="0" xfId="77" applyNumberFormat="1" applyFont="1" applyFill="1" applyBorder="1" applyAlignment="1">
      <alignment horizontal="right"/>
    </xf>
    <xf numFmtId="1" fontId="8" fillId="24" borderId="0" xfId="77" applyNumberFormat="1" applyFont="1" applyFill="1" applyBorder="1" applyAlignment="1">
      <alignment horizontal="center"/>
    </xf>
    <xf numFmtId="166" fontId="8" fillId="24" borderId="0" xfId="77" applyNumberFormat="1" applyFont="1" applyFill="1" applyBorder="1"/>
    <xf numFmtId="173" fontId="8" fillId="24" borderId="0" xfId="77" applyNumberFormat="1" applyFont="1" applyFill="1" applyBorder="1" applyAlignment="1">
      <alignment horizontal="right"/>
    </xf>
    <xf numFmtId="172" fontId="8" fillId="24" borderId="0" xfId="77" applyNumberFormat="1" applyFont="1" applyFill="1" applyBorder="1"/>
    <xf numFmtId="1" fontId="8" fillId="24" borderId="0" xfId="77" quotePrefix="1" applyNumberFormat="1" applyFont="1" applyFill="1" applyBorder="1" applyAlignment="1">
      <alignment horizontal="center"/>
    </xf>
    <xf numFmtId="0" fontId="8" fillId="24" borderId="0" xfId="77" applyFont="1" applyFill="1" applyBorder="1" applyAlignment="1">
      <alignment horizontal="center"/>
    </xf>
    <xf numFmtId="164" fontId="8" fillId="25" borderId="20" xfId="77" applyNumberFormat="1" applyFont="1" applyFill="1" applyBorder="1" applyAlignment="1">
      <alignment horizontal="center"/>
    </xf>
    <xf numFmtId="174" fontId="8" fillId="25" borderId="20" xfId="77" applyNumberFormat="1" applyFont="1" applyFill="1" applyBorder="1" applyAlignment="1">
      <alignment horizontal="right"/>
    </xf>
    <xf numFmtId="170" fontId="8" fillId="25" borderId="20" xfId="77" applyNumberFormat="1" applyFont="1" applyFill="1" applyBorder="1"/>
    <xf numFmtId="164" fontId="8" fillId="24" borderId="0" xfId="77" applyNumberFormat="1" applyFont="1" applyFill="1" applyBorder="1" applyAlignment="1">
      <alignment horizontal="left"/>
    </xf>
    <xf numFmtId="170" fontId="8" fillId="24" borderId="0" xfId="77" applyNumberFormat="1" applyFont="1" applyFill="1" applyBorder="1"/>
    <xf numFmtId="0" fontId="5" fillId="24" borderId="0" xfId="77" applyNumberFormat="1" applyFont="1" applyFill="1" applyBorder="1" applyAlignment="1">
      <alignment horizontal="left"/>
    </xf>
    <xf numFmtId="0" fontId="8" fillId="24" borderId="0" xfId="77" applyFont="1" applyFill="1" applyBorder="1" applyAlignment="1">
      <alignment horizontal="left"/>
    </xf>
    <xf numFmtId="0" fontId="17" fillId="24" borderId="0" xfId="77" applyFont="1" applyFill="1" applyBorder="1" applyAlignment="1">
      <alignment horizontal="left"/>
    </xf>
    <xf numFmtId="165" fontId="8" fillId="24" borderId="18" xfId="77" applyNumberFormat="1" applyFont="1" applyFill="1" applyBorder="1" applyAlignment="1">
      <alignment horizontal="center" vertical="center"/>
    </xf>
    <xf numFmtId="165" fontId="8" fillId="24" borderId="15" xfId="77" applyNumberFormat="1" applyFont="1" applyFill="1" applyBorder="1" applyAlignment="1">
      <alignment horizontal="left" vertical="center"/>
    </xf>
    <xf numFmtId="172" fontId="8" fillId="24" borderId="0" xfId="77" applyNumberFormat="1" applyFont="1" applyFill="1" applyBorder="1" applyAlignment="1">
      <alignment horizontal="center"/>
    </xf>
    <xf numFmtId="0" fontId="8" fillId="24" borderId="0" xfId="77" applyNumberFormat="1" applyFont="1" applyFill="1" applyBorder="1" applyAlignment="1">
      <alignment horizontal="center"/>
    </xf>
    <xf numFmtId="0" fontId="8" fillId="24" borderId="0" xfId="77" applyFont="1" applyFill="1" applyBorder="1" applyAlignment="1"/>
    <xf numFmtId="0" fontId="3" fillId="24" borderId="0" xfId="0" applyNumberFormat="1" applyFont="1" applyFill="1" applyBorder="1" applyAlignment="1">
      <alignment horizontal="left" vertical="center"/>
    </xf>
    <xf numFmtId="0" fontId="5" fillId="24" borderId="0" xfId="77" applyFont="1" applyFill="1" applyBorder="1"/>
    <xf numFmtId="0" fontId="3" fillId="24" borderId="0" xfId="77" applyFont="1" applyFill="1" applyBorder="1" applyAlignment="1">
      <alignment horizontal="right"/>
    </xf>
    <xf numFmtId="0" fontId="3" fillId="24" borderId="16" xfId="0" applyNumberFormat="1" applyFont="1" applyFill="1" applyBorder="1" applyAlignment="1">
      <alignment horizontal="left" vertical="center"/>
    </xf>
    <xf numFmtId="0" fontId="5" fillId="24" borderId="16" xfId="77" applyFont="1" applyFill="1" applyBorder="1"/>
    <xf numFmtId="0" fontId="5" fillId="24" borderId="16" xfId="51" applyFont="1" applyFill="1" applyBorder="1"/>
    <xf numFmtId="166" fontId="6" fillId="24" borderId="0" xfId="77" applyNumberFormat="1" applyFont="1" applyFill="1"/>
    <xf numFmtId="0" fontId="3" fillId="24" borderId="0" xfId="0" applyFont="1" applyFill="1" applyBorder="1" applyAlignment="1">
      <alignment horizontal="right"/>
    </xf>
    <xf numFmtId="166" fontId="5" fillId="24" borderId="0" xfId="0" applyNumberFormat="1" applyFont="1" applyFill="1" applyBorder="1"/>
    <xf numFmtId="0" fontId="5" fillId="24" borderId="16" xfId="0" applyFont="1" applyFill="1" applyBorder="1"/>
    <xf numFmtId="0" fontId="3" fillId="24" borderId="0" xfId="66" applyNumberFormat="1" applyFont="1" applyFill="1" applyBorder="1" applyAlignment="1">
      <alignment horizontal="left" vertical="center"/>
    </xf>
    <xf numFmtId="0" fontId="5" fillId="24" borderId="0" xfId="56" applyFont="1" applyFill="1" applyBorder="1"/>
    <xf numFmtId="0" fontId="5" fillId="24" borderId="0" xfId="66" applyFont="1" applyFill="1" applyBorder="1"/>
    <xf numFmtId="0" fontId="3" fillId="24" borderId="0" xfId="56" applyFont="1" applyFill="1" applyBorder="1" applyAlignment="1">
      <alignment horizontal="right"/>
    </xf>
    <xf numFmtId="0" fontId="5" fillId="24" borderId="16" xfId="56" applyNumberFormat="1" applyFont="1" applyFill="1" applyBorder="1" applyAlignment="1">
      <alignment horizontal="left" vertical="center"/>
    </xf>
    <xf numFmtId="0" fontId="5" fillId="24" borderId="16" xfId="56" applyFont="1" applyFill="1" applyBorder="1"/>
    <xf numFmtId="0" fontId="5" fillId="24" borderId="16" xfId="66" applyFont="1" applyFill="1" applyBorder="1"/>
    <xf numFmtId="2" fontId="8" fillId="24" borderId="0" xfId="0" applyNumberFormat="1" applyFont="1" applyFill="1" applyBorder="1" applyAlignment="1">
      <alignment horizontal="left" vertical="center"/>
    </xf>
    <xf numFmtId="164" fontId="8" fillId="24" borderId="13" xfId="56" applyNumberFormat="1" applyFont="1" applyFill="1" applyBorder="1" applyAlignment="1">
      <alignment horizontal="left" vertical="top"/>
    </xf>
    <xf numFmtId="164" fontId="8" fillId="24" borderId="13" xfId="56" applyNumberFormat="1" applyFont="1" applyFill="1" applyBorder="1" applyAlignment="1">
      <alignment horizontal="left" vertical="center"/>
    </xf>
    <xf numFmtId="164" fontId="8" fillId="24" borderId="0" xfId="56" applyNumberFormat="1" applyFont="1" applyFill="1" applyBorder="1" applyAlignment="1">
      <alignment horizontal="right" vertical="center"/>
    </xf>
    <xf numFmtId="167" fontId="8" fillId="24" borderId="0" xfId="66" applyNumberFormat="1" applyFont="1" applyFill="1" applyBorder="1" applyAlignment="1">
      <alignment horizontal="right"/>
    </xf>
    <xf numFmtId="2" fontId="8" fillId="24" borderId="0" xfId="66" applyNumberFormat="1" applyFont="1" applyFill="1" applyBorder="1"/>
    <xf numFmtId="170" fontId="8" fillId="24" borderId="16" xfId="56" applyNumberFormat="1" applyFont="1" applyFill="1" applyBorder="1"/>
    <xf numFmtId="0" fontId="6" fillId="0" borderId="0" xfId="77" applyFont="1" applyBorder="1"/>
    <xf numFmtId="2" fontId="8" fillId="24" borderId="0" xfId="0" applyNumberFormat="1" applyFont="1" applyFill="1" applyBorder="1"/>
    <xf numFmtId="0" fontId="8" fillId="25" borderId="20" xfId="0" applyNumberFormat="1" applyFont="1" applyFill="1" applyBorder="1" applyAlignment="1">
      <alignment horizontal="left"/>
    </xf>
    <xf numFmtId="167" fontId="8" fillId="24" borderId="0" xfId="0" applyNumberFormat="1" applyFont="1" applyFill="1" applyBorder="1" applyAlignment="1">
      <alignment horizontal="right"/>
    </xf>
    <xf numFmtId="0" fontId="5" fillId="24" borderId="0" xfId="52" applyFont="1" applyFill="1" applyBorder="1"/>
    <xf numFmtId="0" fontId="3" fillId="24" borderId="0" xfId="52" applyFont="1" applyFill="1" applyBorder="1" applyAlignment="1">
      <alignment horizontal="right"/>
    </xf>
    <xf numFmtId="0" fontId="5" fillId="24" borderId="16" xfId="52" applyNumberFormat="1" applyFont="1" applyFill="1" applyBorder="1" applyAlignment="1">
      <alignment horizontal="left" vertical="center"/>
    </xf>
    <xf numFmtId="0" fontId="5" fillId="24" borderId="16" xfId="52" applyFont="1" applyFill="1" applyBorder="1"/>
    <xf numFmtId="164" fontId="8" fillId="24" borderId="0" xfId="52" applyNumberFormat="1" applyFont="1" applyFill="1" applyBorder="1" applyAlignment="1">
      <alignment vertical="center"/>
    </xf>
    <xf numFmtId="164" fontId="8" fillId="24" borderId="10" xfId="52" applyNumberFormat="1" applyFont="1" applyFill="1" applyBorder="1" applyAlignment="1">
      <alignment vertical="center"/>
    </xf>
    <xf numFmtId="0" fontId="8" fillId="24" borderId="10" xfId="52" applyFont="1" applyFill="1" applyBorder="1" applyAlignment="1">
      <alignment vertical="center"/>
    </xf>
    <xf numFmtId="0" fontId="8" fillId="24" borderId="0" xfId="52" applyFont="1" applyFill="1" applyBorder="1" applyAlignment="1">
      <alignment vertical="center"/>
    </xf>
    <xf numFmtId="0" fontId="8" fillId="24" borderId="11" xfId="52" applyFont="1" applyFill="1" applyBorder="1" applyAlignment="1">
      <alignment vertical="center"/>
    </xf>
    <xf numFmtId="0" fontId="8" fillId="24" borderId="13" xfId="52" applyFont="1" applyFill="1" applyBorder="1" applyAlignment="1">
      <alignment vertical="center"/>
    </xf>
    <xf numFmtId="0" fontId="8" fillId="24" borderId="0" xfId="52" applyFont="1" applyFill="1" applyBorder="1"/>
    <xf numFmtId="164" fontId="8" fillId="24" borderId="0" xfId="52" applyNumberFormat="1" applyFont="1" applyFill="1" applyBorder="1" applyAlignment="1">
      <alignment horizontal="left"/>
    </xf>
    <xf numFmtId="0" fontId="8" fillId="24" borderId="13" xfId="52" applyNumberFormat="1" applyFont="1" applyFill="1" applyBorder="1" applyAlignment="1">
      <alignment horizontal="center"/>
    </xf>
    <xf numFmtId="0" fontId="8" fillId="0" borderId="14" xfId="52" applyFont="1" applyBorder="1" applyAlignment="1">
      <alignment horizontal="center"/>
    </xf>
    <xf numFmtId="164" fontId="8" fillId="24" borderId="13" xfId="52" applyNumberFormat="1" applyFont="1" applyFill="1" applyBorder="1" applyAlignment="1">
      <alignment horizontal="left"/>
    </xf>
    <xf numFmtId="164" fontId="8" fillId="24" borderId="0" xfId="52" applyNumberFormat="1" applyFont="1" applyFill="1" applyBorder="1" applyAlignment="1">
      <alignment horizontal="left" vertical="top"/>
    </xf>
    <xf numFmtId="164" fontId="8" fillId="24" borderId="13" xfId="52" applyNumberFormat="1" applyFont="1" applyFill="1" applyBorder="1" applyAlignment="1">
      <alignment horizontal="left" vertical="top"/>
    </xf>
    <xf numFmtId="164" fontId="8" fillId="24" borderId="15" xfId="52" applyNumberFormat="1" applyFont="1" applyFill="1" applyBorder="1" applyAlignment="1">
      <alignment horizontal="left" vertical="top"/>
    </xf>
    <xf numFmtId="164" fontId="8" fillId="24" borderId="16" xfId="52" applyNumberFormat="1" applyFont="1" applyFill="1" applyBorder="1" applyAlignment="1">
      <alignment horizontal="left" vertical="top"/>
    </xf>
    <xf numFmtId="164" fontId="8" fillId="24" borderId="17" xfId="52" applyNumberFormat="1" applyFont="1" applyFill="1" applyBorder="1" applyAlignment="1">
      <alignment horizontal="left" vertical="top"/>
    </xf>
    <xf numFmtId="164" fontId="8" fillId="24" borderId="0" xfId="52" applyNumberFormat="1" applyFont="1" applyFill="1" applyBorder="1" applyAlignment="1">
      <alignment horizontal="left" vertical="center"/>
    </xf>
    <xf numFmtId="164" fontId="8" fillId="24" borderId="13" xfId="52" applyNumberFormat="1" applyFont="1" applyFill="1" applyBorder="1" applyAlignment="1">
      <alignment horizontal="left" vertical="center"/>
    </xf>
    <xf numFmtId="164" fontId="8" fillId="24" borderId="16" xfId="52" applyNumberFormat="1" applyFont="1" applyFill="1" applyBorder="1" applyAlignment="1">
      <alignment horizontal="left" vertical="center"/>
    </xf>
    <xf numFmtId="164" fontId="8" fillId="24" borderId="15" xfId="52" applyNumberFormat="1" applyFont="1" applyFill="1" applyBorder="1" applyAlignment="1">
      <alignment horizontal="left" vertical="center"/>
    </xf>
    <xf numFmtId="165" fontId="8" fillId="24" borderId="19" xfId="52" applyNumberFormat="1" applyFont="1" applyFill="1" applyBorder="1" applyAlignment="1">
      <alignment horizontal="left" vertical="center"/>
    </xf>
    <xf numFmtId="0" fontId="10" fillId="24" borderId="0" xfId="52" applyNumberFormat="1" applyFont="1" applyFill="1" applyBorder="1" applyAlignment="1">
      <alignment horizontal="left" vertical="center"/>
    </xf>
    <xf numFmtId="165" fontId="8" fillId="24" borderId="0" xfId="52" applyNumberFormat="1" applyFont="1" applyFill="1" applyBorder="1" applyAlignment="1">
      <alignment horizontal="left" vertical="center"/>
    </xf>
    <xf numFmtId="164" fontId="8" fillId="24" borderId="0" xfId="52" applyNumberFormat="1" applyFont="1" applyFill="1" applyBorder="1" applyAlignment="1">
      <alignment horizontal="right" vertical="center"/>
    </xf>
    <xf numFmtId="0" fontId="8" fillId="25" borderId="20" xfId="52" applyFont="1" applyFill="1" applyBorder="1"/>
    <xf numFmtId="0" fontId="8" fillId="25" borderId="20" xfId="52" applyNumberFormat="1" applyFont="1" applyFill="1" applyBorder="1" applyAlignment="1">
      <alignment horizontal="center"/>
    </xf>
    <xf numFmtId="0" fontId="8" fillId="24" borderId="0" xfId="52" applyNumberFormat="1" applyFont="1" applyFill="1" applyBorder="1" applyAlignment="1">
      <alignment horizontal="left" vertical="center"/>
    </xf>
    <xf numFmtId="166" fontId="8" fillId="24" borderId="0" xfId="52" applyNumberFormat="1" applyFont="1" applyFill="1" applyBorder="1"/>
    <xf numFmtId="164" fontId="8" fillId="24" borderId="16" xfId="52" applyNumberFormat="1" applyFont="1" applyFill="1" applyBorder="1" applyAlignment="1">
      <alignment horizontal="left"/>
    </xf>
    <xf numFmtId="169" fontId="8" fillId="24" borderId="16" xfId="52" applyNumberFormat="1" applyFont="1" applyFill="1" applyBorder="1" applyAlignment="1">
      <alignment horizontal="right"/>
    </xf>
    <xf numFmtId="169" fontId="8" fillId="24" borderId="16" xfId="52" applyNumberFormat="1" applyFont="1" applyFill="1" applyBorder="1" applyAlignment="1"/>
    <xf numFmtId="0" fontId="8" fillId="24" borderId="16" xfId="52" applyNumberFormat="1" applyFont="1" applyFill="1" applyBorder="1" applyAlignment="1">
      <alignment horizontal="center"/>
    </xf>
    <xf numFmtId="170" fontId="8" fillId="24" borderId="16" xfId="52" applyNumberFormat="1" applyFont="1" applyFill="1" applyBorder="1"/>
    <xf numFmtId="0" fontId="8" fillId="24" borderId="0" xfId="68" applyFont="1" applyFill="1" applyBorder="1"/>
    <xf numFmtId="0" fontId="6" fillId="24" borderId="0" xfId="0" applyFont="1" applyFill="1"/>
    <xf numFmtId="0" fontId="8" fillId="24" borderId="0" xfId="52" applyNumberFormat="1" applyFont="1" applyFill="1" applyBorder="1" applyAlignment="1">
      <alignment horizontal="left"/>
    </xf>
    <xf numFmtId="0" fontId="5" fillId="24" borderId="0" xfId="52" applyNumberFormat="1" applyFont="1" applyFill="1" applyBorder="1" applyAlignment="1">
      <alignment horizontal="left"/>
    </xf>
    <xf numFmtId="167" fontId="8" fillId="24" borderId="0" xfId="52" applyNumberFormat="1" applyFont="1" applyFill="1" applyBorder="1"/>
    <xf numFmtId="0" fontId="8" fillId="24" borderId="0" xfId="68" applyFont="1" applyFill="1" applyBorder="1" applyAlignment="1">
      <alignment horizontal="left"/>
    </xf>
    <xf numFmtId="0" fontId="12" fillId="24" borderId="0" xfId="52" applyFont="1" applyFill="1" applyBorder="1"/>
    <xf numFmtId="1" fontId="8" fillId="24" borderId="0" xfId="52" applyNumberFormat="1" applyFont="1" applyFill="1" applyBorder="1" applyAlignment="1">
      <alignment horizontal="center"/>
    </xf>
    <xf numFmtId="0" fontId="8" fillId="24" borderId="0" xfId="68" applyFont="1" applyFill="1" applyBorder="1" applyAlignment="1">
      <alignment horizontal="left" indent="1"/>
    </xf>
    <xf numFmtId="0" fontId="8" fillId="24" borderId="0" xfId="52" applyFont="1" applyFill="1" applyBorder="1" applyAlignment="1">
      <alignment horizontal="center"/>
    </xf>
    <xf numFmtId="0" fontId="8" fillId="24" borderId="0" xfId="62" applyFont="1" applyFill="1" applyBorder="1" applyAlignment="1"/>
    <xf numFmtId="0" fontId="6" fillId="24" borderId="0" xfId="52" applyFont="1" applyFill="1" applyBorder="1"/>
    <xf numFmtId="0" fontId="8" fillId="24" borderId="0" xfId="52" applyFont="1" applyFill="1" applyBorder="1" applyAlignment="1">
      <alignment horizontal="left"/>
    </xf>
    <xf numFmtId="0" fontId="8" fillId="24" borderId="0" xfId="52" applyFont="1" applyFill="1"/>
    <xf numFmtId="0" fontId="8" fillId="24" borderId="0" xfId="52" applyFont="1" applyFill="1" applyBorder="1" applyAlignment="1"/>
    <xf numFmtId="0" fontId="20" fillId="24" borderId="0" xfId="52" applyFont="1" applyFill="1"/>
    <xf numFmtId="171" fontId="8" fillId="24" borderId="0" xfId="52" applyNumberFormat="1" applyFont="1" applyFill="1" applyBorder="1"/>
    <xf numFmtId="166" fontId="8" fillId="24" borderId="0" xfId="74" applyNumberFormat="1" applyFont="1" applyFill="1" applyBorder="1" applyAlignment="1">
      <alignment horizontal="right"/>
    </xf>
    <xf numFmtId="0" fontId="12" fillId="24" borderId="0" xfId="32" applyFont="1" applyFill="1" applyBorder="1" applyAlignment="1" applyProtection="1"/>
    <xf numFmtId="14" fontId="8" fillId="24" borderId="0" xfId="52" applyNumberFormat="1" applyFont="1" applyFill="1" applyBorder="1"/>
    <xf numFmtId="0" fontId="39" fillId="24" borderId="0" xfId="0" applyFont="1" applyFill="1"/>
    <xf numFmtId="0" fontId="39" fillId="0" borderId="0" xfId="0" applyFont="1"/>
    <xf numFmtId="0" fontId="40" fillId="24" borderId="0" xfId="77" applyFont="1" applyFill="1" applyBorder="1"/>
    <xf numFmtId="0" fontId="40" fillId="24" borderId="0" xfId="77" applyFont="1" applyFill="1"/>
    <xf numFmtId="14" fontId="8" fillId="24" borderId="0" xfId="48" applyNumberFormat="1" applyFont="1" applyFill="1" applyBorder="1"/>
    <xf numFmtId="0" fontId="8" fillId="24" borderId="0" xfId="0" applyNumberFormat="1" applyFont="1" applyFill="1" applyBorder="1" applyAlignment="1">
      <alignment horizontal="left" indent="1"/>
    </xf>
    <xf numFmtId="0" fontId="8" fillId="24" borderId="0" xfId="77" applyFont="1" applyFill="1" applyBorder="1" applyAlignment="1">
      <alignment horizontal="left" indent="1"/>
    </xf>
    <xf numFmtId="0" fontId="41" fillId="24" borderId="0" xfId="32" applyFont="1" applyFill="1" applyBorder="1" applyAlignment="1" applyProtection="1"/>
    <xf numFmtId="0" fontId="42" fillId="24" borderId="0" xfId="52" applyNumberFormat="1" applyFont="1" applyFill="1" applyBorder="1" applyAlignment="1">
      <alignment horizontal="left"/>
    </xf>
    <xf numFmtId="0" fontId="43" fillId="24" borderId="0" xfId="52" applyNumberFormat="1" applyFont="1" applyFill="1" applyBorder="1" applyAlignment="1">
      <alignment horizontal="left"/>
    </xf>
    <xf numFmtId="164" fontId="43" fillId="24" borderId="0" xfId="52" applyNumberFormat="1" applyFont="1" applyFill="1" applyBorder="1" applyAlignment="1">
      <alignment horizontal="left"/>
    </xf>
    <xf numFmtId="0" fontId="43" fillId="24" borderId="0" xfId="52" applyFont="1" applyFill="1" applyBorder="1"/>
    <xf numFmtId="0" fontId="44" fillId="24" borderId="0" xfId="77" applyFont="1" applyFill="1"/>
    <xf numFmtId="0" fontId="42" fillId="24" borderId="0" xfId="52" applyFont="1" applyFill="1" applyBorder="1"/>
    <xf numFmtId="0" fontId="0" fillId="24" borderId="0" xfId="0" applyFill="1"/>
    <xf numFmtId="14" fontId="37" fillId="24" borderId="0" xfId="52" applyNumberFormat="1" applyFont="1" applyFill="1" applyBorder="1"/>
    <xf numFmtId="0" fontId="8" fillId="0" borderId="22" xfId="74" applyNumberFormat="1" applyFont="1" applyBorder="1"/>
    <xf numFmtId="166" fontId="8" fillId="24" borderId="0" xfId="74" applyNumberFormat="1" applyFont="1" applyFill="1" applyBorder="1"/>
    <xf numFmtId="173" fontId="8" fillId="25" borderId="20" xfId="76" applyNumberFormat="1" applyFont="1" applyFill="1" applyBorder="1" applyAlignment="1">
      <alignment horizontal="right"/>
    </xf>
    <xf numFmtId="0" fontId="50" fillId="24" borderId="0" xfId="0" applyFont="1" applyFill="1"/>
    <xf numFmtId="0" fontId="50" fillId="0" borderId="0" xfId="0" applyFont="1"/>
    <xf numFmtId="0" fontId="3" fillId="24" borderId="0" xfId="53" applyFont="1" applyFill="1" applyBorder="1" applyAlignment="1">
      <alignment horizontal="right"/>
    </xf>
    <xf numFmtId="0" fontId="37" fillId="24" borderId="0" xfId="52" applyNumberFormat="1" applyFont="1" applyFill="1" applyBorder="1" applyAlignment="1">
      <alignment horizontal="left"/>
    </xf>
    <xf numFmtId="0" fontId="51" fillId="24" borderId="0" xfId="68" applyFont="1" applyFill="1" applyBorder="1" applyAlignment="1">
      <alignment horizontal="left" indent="1"/>
    </xf>
    <xf numFmtId="0" fontId="37" fillId="24" borderId="0" xfId="52" applyFont="1" applyFill="1" applyBorder="1"/>
    <xf numFmtId="164" fontId="8" fillId="25" borderId="20" xfId="53" applyNumberFormat="1" applyFont="1" applyFill="1" applyBorder="1"/>
    <xf numFmtId="164" fontId="43" fillId="25" borderId="20" xfId="53" applyNumberFormat="1" applyFont="1" applyFill="1" applyBorder="1"/>
    <xf numFmtId="167" fontId="43" fillId="25" borderId="20" xfId="76" applyNumberFormat="1" applyFont="1" applyFill="1" applyBorder="1" applyAlignment="1">
      <alignment horizontal="right"/>
    </xf>
    <xf numFmtId="0" fontId="43" fillId="25" borderId="20" xfId="76" applyNumberFormat="1" applyFont="1" applyFill="1" applyBorder="1"/>
    <xf numFmtId="164" fontId="8" fillId="25" borderId="20" xfId="55" applyNumberFormat="1" applyFont="1" applyFill="1" applyBorder="1"/>
    <xf numFmtId="0" fontId="8" fillId="0" borderId="0" xfId="0" applyFont="1" applyFill="1" applyAlignment="1"/>
    <xf numFmtId="0" fontId="8" fillId="24" borderId="16" xfId="0" applyFont="1" applyFill="1" applyBorder="1"/>
    <xf numFmtId="164" fontId="8" fillId="25" borderId="20" xfId="52" applyNumberFormat="1" applyFont="1" applyFill="1" applyBorder="1"/>
    <xf numFmtId="0" fontId="12" fillId="24" borderId="0" xfId="43" applyFont="1" applyFill="1" applyBorder="1" applyAlignment="1" applyProtection="1"/>
    <xf numFmtId="166" fontId="52" fillId="24" borderId="0" xfId="74" applyNumberFormat="1" applyFont="1" applyFill="1" applyBorder="1" applyAlignment="1">
      <alignment horizontal="right"/>
    </xf>
    <xf numFmtId="166" fontId="52" fillId="24" borderId="0" xfId="77" applyNumberFormat="1" applyFont="1" applyFill="1" applyBorder="1" applyAlignment="1">
      <alignment horizontal="right"/>
    </xf>
    <xf numFmtId="166" fontId="52" fillId="24" borderId="0" xfId="76" applyNumberFormat="1" applyFont="1" applyFill="1" applyBorder="1" applyAlignment="1">
      <alignment horizontal="right"/>
    </xf>
    <xf numFmtId="166" fontId="52" fillId="24" borderId="0" xfId="0" applyNumberFormat="1" applyFont="1" applyFill="1" applyBorder="1" applyAlignment="1">
      <alignment horizontal="right"/>
    </xf>
    <xf numFmtId="0" fontId="52" fillId="24" borderId="0" xfId="0" applyFont="1" applyFill="1" applyBorder="1" applyAlignment="1">
      <alignment horizontal="right"/>
    </xf>
    <xf numFmtId="0" fontId="52" fillId="24" borderId="0" xfId="0" applyFont="1" applyFill="1" applyBorder="1"/>
    <xf numFmtId="167" fontId="52" fillId="24" borderId="0" xfId="0" applyNumberFormat="1" applyFont="1" applyFill="1" applyBorder="1"/>
    <xf numFmtId="0" fontId="3" fillId="24" borderId="0" xfId="0" applyFont="1" applyFill="1" applyAlignment="1">
      <alignment horizontal="left" vertical="center"/>
    </xf>
    <xf numFmtId="0" fontId="45" fillId="24" borderId="0" xfId="52" applyFont="1" applyFill="1"/>
    <xf numFmtId="0" fontId="45" fillId="24" borderId="0" xfId="0" applyFont="1" applyFill="1"/>
    <xf numFmtId="0" fontId="3" fillId="24" borderId="0" xfId="53" applyFont="1" applyFill="1" applyAlignment="1">
      <alignment horizontal="right"/>
    </xf>
    <xf numFmtId="164" fontId="6" fillId="24" borderId="0" xfId="52" applyNumberFormat="1" applyFont="1" applyFill="1" applyAlignment="1">
      <alignment horizontal="left"/>
    </xf>
    <xf numFmtId="0" fontId="6" fillId="24" borderId="23" xfId="0" applyFont="1" applyFill="1" applyBorder="1" applyAlignment="1">
      <alignment horizontal="left"/>
    </xf>
    <xf numFmtId="0" fontId="6" fillId="0" borderId="24" xfId="52" applyFont="1" applyBorder="1" applyAlignment="1">
      <alignment horizontal="center"/>
    </xf>
    <xf numFmtId="164" fontId="6" fillId="24" borderId="23" xfId="52" applyNumberFormat="1" applyFont="1" applyFill="1" applyBorder="1" applyAlignment="1">
      <alignment horizontal="left"/>
    </xf>
    <xf numFmtId="164" fontId="6" fillId="24" borderId="20" xfId="52" applyNumberFormat="1" applyFont="1" applyFill="1" applyBorder="1" applyAlignment="1">
      <alignment horizontal="left" vertical="top"/>
    </xf>
    <xf numFmtId="164" fontId="6" fillId="24" borderId="23" xfId="52" applyNumberFormat="1" applyFont="1" applyFill="1" applyBorder="1" applyAlignment="1">
      <alignment horizontal="left" vertical="top"/>
    </xf>
    <xf numFmtId="164" fontId="6" fillId="24" borderId="0" xfId="52" applyNumberFormat="1" applyFont="1" applyFill="1" applyAlignment="1">
      <alignment horizontal="left" vertical="center"/>
    </xf>
    <xf numFmtId="0" fontId="6" fillId="24" borderId="13" xfId="0" applyFont="1" applyFill="1" applyBorder="1" applyAlignment="1">
      <alignment horizontal="left" vertical="center"/>
    </xf>
    <xf numFmtId="164" fontId="6" fillId="24" borderId="13" xfId="0" applyNumberFormat="1" applyFont="1" applyFill="1" applyBorder="1" applyAlignment="1">
      <alignment horizontal="left" vertical="center"/>
    </xf>
    <xf numFmtId="165" fontId="6" fillId="24" borderId="18" xfId="0" applyNumberFormat="1" applyFont="1" applyFill="1" applyBorder="1" applyAlignment="1">
      <alignment horizontal="center" vertical="center"/>
    </xf>
    <xf numFmtId="164" fontId="6" fillId="24" borderId="13" xfId="52" applyNumberFormat="1" applyFont="1" applyFill="1" applyBorder="1" applyAlignment="1">
      <alignment horizontal="left" vertical="center"/>
    </xf>
    <xf numFmtId="164" fontId="6" fillId="24" borderId="16" xfId="52" applyNumberFormat="1" applyFont="1" applyFill="1" applyBorder="1" applyAlignment="1">
      <alignment horizontal="left" vertical="center"/>
    </xf>
    <xf numFmtId="0" fontId="47" fillId="24" borderId="15" xfId="0" applyFont="1" applyFill="1" applyBorder="1" applyAlignment="1">
      <alignment horizontal="left" vertical="center"/>
    </xf>
    <xf numFmtId="164" fontId="6" fillId="24" borderId="15" xfId="0" applyNumberFormat="1" applyFont="1" applyFill="1" applyBorder="1" applyAlignment="1">
      <alignment horizontal="left" vertical="center"/>
    </xf>
    <xf numFmtId="165" fontId="6" fillId="24" borderId="19" xfId="0" applyNumberFormat="1" applyFont="1" applyFill="1" applyBorder="1" applyAlignment="1">
      <alignment horizontal="left" vertical="center"/>
    </xf>
    <xf numFmtId="164" fontId="6" fillId="24" borderId="15" xfId="52" applyNumberFormat="1" applyFont="1" applyFill="1" applyBorder="1" applyAlignment="1">
      <alignment horizontal="left" vertical="center"/>
    </xf>
    <xf numFmtId="165" fontId="6" fillId="24" borderId="19" xfId="52" applyNumberFormat="1" applyFont="1" applyFill="1" applyBorder="1" applyAlignment="1">
      <alignment horizontal="left" vertical="center"/>
    </xf>
    <xf numFmtId="0" fontId="45" fillId="26" borderId="20" xfId="52" applyFont="1" applyFill="1" applyBorder="1"/>
    <xf numFmtId="0" fontId="45" fillId="26" borderId="20" xfId="52" applyFont="1" applyFill="1" applyBorder="1" applyAlignment="1">
      <alignment horizontal="center"/>
    </xf>
    <xf numFmtId="166" fontId="45" fillId="26" borderId="20" xfId="76" applyNumberFormat="1" applyFont="1" applyFill="1" applyBorder="1" applyAlignment="1">
      <alignment horizontal="right"/>
    </xf>
    <xf numFmtId="167" fontId="45" fillId="26" borderId="20" xfId="76" applyNumberFormat="1" applyFont="1" applyFill="1" applyBorder="1" applyAlignment="1">
      <alignment horizontal="right"/>
    </xf>
    <xf numFmtId="0" fontId="6" fillId="24" borderId="0" xfId="52" applyFont="1" applyFill="1"/>
    <xf numFmtId="166" fontId="6" fillId="24" borderId="0" xfId="0" applyNumberFormat="1" applyFont="1" applyFill="1" applyAlignment="1">
      <alignment horizontal="right"/>
    </xf>
    <xf numFmtId="0" fontId="6" fillId="24" borderId="0" xfId="0" applyFont="1" applyFill="1" applyAlignment="1">
      <alignment horizontal="right"/>
    </xf>
    <xf numFmtId="167" fontId="6" fillId="24" borderId="0" xfId="0" applyNumberFormat="1" applyFont="1" applyFill="1"/>
    <xf numFmtId="0" fontId="45" fillId="26" borderId="20" xfId="0" applyFont="1" applyFill="1" applyBorder="1" applyAlignment="1">
      <alignment horizontal="left"/>
    </xf>
    <xf numFmtId="164" fontId="45" fillId="26" borderId="20" xfId="52" applyNumberFormat="1" applyFont="1" applyFill="1" applyBorder="1"/>
    <xf numFmtId="0" fontId="48" fillId="24" borderId="0" xfId="43" applyFont="1" applyFill="1" applyAlignment="1" applyProtection="1"/>
    <xf numFmtId="0" fontId="6" fillId="24" borderId="0" xfId="52" applyFont="1" applyFill="1" applyAlignment="1">
      <alignment horizontal="left"/>
    </xf>
    <xf numFmtId="0" fontId="45" fillId="24" borderId="0" xfId="52" applyFont="1" applyFill="1" applyAlignment="1">
      <alignment horizontal="left"/>
    </xf>
    <xf numFmtId="167" fontId="6" fillId="24" borderId="0" xfId="52" applyNumberFormat="1" applyFont="1" applyFill="1"/>
    <xf numFmtId="0" fontId="6" fillId="24" borderId="0" xfId="68" applyFont="1" applyFill="1" applyAlignment="1">
      <alignment horizontal="left"/>
    </xf>
    <xf numFmtId="0" fontId="48" fillId="24" borderId="0" xfId="52" applyFont="1" applyFill="1"/>
    <xf numFmtId="1" fontId="6" fillId="24" borderId="0" xfId="52" applyNumberFormat="1" applyFont="1" applyFill="1" applyAlignment="1">
      <alignment horizontal="center"/>
    </xf>
    <xf numFmtId="0" fontId="6" fillId="24" borderId="0" xfId="68" applyFont="1" applyFill="1" applyAlignment="1">
      <alignment horizontal="left" indent="1"/>
    </xf>
    <xf numFmtId="0" fontId="6" fillId="24" borderId="0" xfId="52" applyFont="1" applyFill="1" applyAlignment="1">
      <alignment horizontal="center"/>
    </xf>
    <xf numFmtId="0" fontId="6" fillId="24" borderId="0" xfId="62" applyFont="1" applyFill="1"/>
    <xf numFmtId="0" fontId="46" fillId="24" borderId="0" xfId="52" applyFont="1" applyFill="1"/>
    <xf numFmtId="171" fontId="6" fillId="24" borderId="0" xfId="52" applyNumberFormat="1" applyFont="1" applyFill="1"/>
    <xf numFmtId="0" fontId="45" fillId="27" borderId="0" xfId="52" applyFont="1" applyFill="1"/>
    <xf numFmtId="164" fontId="6" fillId="27" borderId="0" xfId="52" applyNumberFormat="1" applyFont="1" applyFill="1" applyAlignment="1">
      <alignment horizontal="left"/>
    </xf>
    <xf numFmtId="164" fontId="6" fillId="27" borderId="0" xfId="52" applyNumberFormat="1" applyFont="1" applyFill="1" applyAlignment="1">
      <alignment horizontal="left" vertical="center"/>
    </xf>
    <xf numFmtId="0" fontId="6" fillId="27" borderId="0" xfId="0" applyFont="1" applyFill="1" applyAlignment="1">
      <alignment horizontal="right"/>
    </xf>
    <xf numFmtId="0" fontId="6" fillId="27" borderId="0" xfId="0" applyFont="1" applyFill="1"/>
    <xf numFmtId="0" fontId="6" fillId="27" borderId="0" xfId="52" applyFont="1" applyFill="1"/>
    <xf numFmtId="0" fontId="6" fillId="24" borderId="23" xfId="52" applyFont="1" applyFill="1" applyBorder="1" applyAlignment="1">
      <alignment horizontal="center"/>
    </xf>
    <xf numFmtId="0" fontId="45" fillId="27" borderId="0" xfId="0" applyFont="1" applyFill="1" applyBorder="1" applyAlignment="1">
      <alignment horizontal="left"/>
    </xf>
    <xf numFmtId="164" fontId="45" fillId="27" borderId="0" xfId="52" applyNumberFormat="1" applyFont="1" applyFill="1" applyBorder="1"/>
    <xf numFmtId="0" fontId="53" fillId="27" borderId="0" xfId="0" applyFont="1" applyFill="1"/>
    <xf numFmtId="0" fontId="6" fillId="24" borderId="0" xfId="0" applyFont="1" applyFill="1" applyAlignment="1">
      <alignment horizontal="left"/>
    </xf>
    <xf numFmtId="0" fontId="6" fillId="24" borderId="0" xfId="76" applyFont="1" applyFill="1" applyAlignment="1">
      <alignment horizontal="center"/>
    </xf>
    <xf numFmtId="166" fontId="6" fillId="24" borderId="0" xfId="74" applyNumberFormat="1" applyFont="1" applyFill="1" applyAlignment="1">
      <alignment horizontal="right"/>
    </xf>
    <xf numFmtId="166" fontId="6" fillId="24" borderId="0" xfId="77" applyNumberFormat="1" applyFont="1" applyFill="1" applyAlignment="1">
      <alignment horizontal="right"/>
    </xf>
    <xf numFmtId="166" fontId="6" fillId="24" borderId="0" xfId="76" applyNumberFormat="1" applyFont="1" applyFill="1" applyAlignment="1">
      <alignment horizontal="right"/>
    </xf>
    <xf numFmtId="167" fontId="6" fillId="24" borderId="0" xfId="0" applyNumberFormat="1" applyFont="1" applyFill="1" applyAlignment="1">
      <alignment horizontal="right"/>
    </xf>
    <xf numFmtId="0" fontId="45" fillId="26" borderId="20" xfId="76" applyFont="1" applyFill="1" applyBorder="1"/>
    <xf numFmtId="167" fontId="45" fillId="27" borderId="0" xfId="76" applyNumberFormat="1" applyFont="1" applyFill="1" applyBorder="1" applyAlignment="1">
      <alignment horizontal="center"/>
    </xf>
    <xf numFmtId="167" fontId="45" fillId="27" borderId="0" xfId="76" applyNumberFormat="1" applyFont="1" applyFill="1" applyBorder="1" applyAlignment="1">
      <alignment horizontal="right"/>
    </xf>
    <xf numFmtId="0" fontId="45" fillId="27" borderId="0" xfId="76" applyFont="1" applyFill="1" applyBorder="1"/>
    <xf numFmtId="0" fontId="6" fillId="24" borderId="0" xfId="76" applyFont="1" applyFill="1"/>
    <xf numFmtId="14" fontId="6" fillId="24" borderId="0" xfId="52" applyNumberFormat="1" applyFont="1" applyFill="1"/>
    <xf numFmtId="0" fontId="53" fillId="0" borderId="0" xfId="0" applyFont="1"/>
    <xf numFmtId="0" fontId="6" fillId="24" borderId="0" xfId="62" applyFont="1" applyFill="1" applyAlignment="1">
      <alignment horizontal="right"/>
    </xf>
    <xf numFmtId="0" fontId="6" fillId="27" borderId="0" xfId="62" applyFont="1" applyFill="1" applyAlignment="1">
      <alignment horizontal="right"/>
    </xf>
    <xf numFmtId="0" fontId="6" fillId="27" borderId="0" xfId="62" applyFont="1" applyFill="1"/>
    <xf numFmtId="167" fontId="6" fillId="27" borderId="0" xfId="62" applyNumberFormat="1" applyFont="1" applyFill="1"/>
    <xf numFmtId="0" fontId="45" fillId="26" borderId="20" xfId="53" applyFont="1" applyFill="1" applyBorder="1" applyAlignment="1">
      <alignment horizontal="center"/>
    </xf>
    <xf numFmtId="166" fontId="6" fillId="24" borderId="0" xfId="62" applyNumberFormat="1" applyFont="1" applyFill="1" applyAlignment="1">
      <alignment horizontal="right"/>
    </xf>
    <xf numFmtId="164" fontId="45" fillId="26" borderId="20" xfId="53" applyNumberFormat="1" applyFont="1" applyFill="1" applyBorder="1"/>
    <xf numFmtId="0" fontId="6" fillId="24" borderId="23" xfId="52" applyFont="1" applyFill="1" applyBorder="1" applyAlignment="1">
      <alignment horizontal="center"/>
    </xf>
    <xf numFmtId="164" fontId="6" fillId="24" borderId="11" xfId="52" applyNumberFormat="1" applyFont="1" applyFill="1" applyBorder="1" applyAlignment="1">
      <alignment horizontal="left"/>
    </xf>
    <xf numFmtId="166" fontId="6" fillId="0" borderId="0" xfId="74" applyNumberFormat="1" applyFont="1" applyFill="1" applyAlignment="1">
      <alignment horizontal="right"/>
    </xf>
    <xf numFmtId="14" fontId="6" fillId="27" borderId="0" xfId="53" applyNumberFormat="1" applyFont="1" applyFill="1"/>
    <xf numFmtId="0" fontId="6" fillId="27" borderId="0" xfId="53" applyFont="1" applyFill="1"/>
    <xf numFmtId="0" fontId="6" fillId="27" borderId="0" xfId="53" applyFont="1" applyFill="1" applyAlignment="1">
      <alignment horizontal="center"/>
    </xf>
    <xf numFmtId="0" fontId="6" fillId="27" borderId="0" xfId="77" applyFont="1" applyFill="1"/>
    <xf numFmtId="0" fontId="6" fillId="27" borderId="0" xfId="52" applyFont="1" applyFill="1" applyAlignment="1">
      <alignment horizontal="left"/>
    </xf>
    <xf numFmtId="0" fontId="46" fillId="27" borderId="0" xfId="52" applyFont="1" applyFill="1"/>
    <xf numFmtId="0" fontId="6" fillId="27" borderId="0" xfId="69" applyFont="1" applyFill="1" applyAlignment="1">
      <alignment horizontal="left" indent="1"/>
    </xf>
    <xf numFmtId="164" fontId="6" fillId="24" borderId="13" xfId="53" applyNumberFormat="1" applyFont="1" applyFill="1" applyBorder="1" applyAlignment="1">
      <alignment horizontal="left" vertical="center"/>
    </xf>
    <xf numFmtId="165" fontId="6" fillId="24" borderId="21" xfId="53" applyNumberFormat="1" applyFont="1" applyFill="1" applyBorder="1" applyAlignment="1">
      <alignment horizontal="center" vertical="center"/>
    </xf>
    <xf numFmtId="165" fontId="6" fillId="24" borderId="13" xfId="0" applyNumberFormat="1" applyFont="1" applyFill="1" applyBorder="1" applyAlignment="1">
      <alignment horizontal="center" vertical="center"/>
    </xf>
    <xf numFmtId="166" fontId="6" fillId="27" borderId="0" xfId="74" applyNumberFormat="1" applyFont="1" applyFill="1" applyAlignment="1">
      <alignment horizontal="right"/>
    </xf>
    <xf numFmtId="0" fontId="6" fillId="27" borderId="0" xfId="68" applyFont="1" applyFill="1" applyAlignment="1">
      <alignment horizontal="left" indent="1"/>
    </xf>
    <xf numFmtId="0" fontId="48" fillId="27" borderId="0" xfId="52" applyFont="1" applyFill="1"/>
    <xf numFmtId="0" fontId="6" fillId="27" borderId="0" xfId="52" applyFont="1" applyFill="1" applyAlignment="1">
      <alignment horizontal="center"/>
    </xf>
    <xf numFmtId="167" fontId="45" fillId="26" borderId="20" xfId="76" applyNumberFormat="1" applyFont="1" applyFill="1" applyBorder="1" applyAlignment="1">
      <alignment horizontal="center"/>
    </xf>
    <xf numFmtId="0" fontId="6" fillId="24" borderId="0" xfId="52" applyFont="1" applyFill="1" applyAlignment="1">
      <alignment horizontal="left" wrapText="1"/>
    </xf>
    <xf numFmtId="0" fontId="6" fillId="24" borderId="0" xfId="53" applyFont="1" applyFill="1" applyAlignment="1">
      <alignment horizontal="left" wrapText="1"/>
    </xf>
    <xf numFmtId="0" fontId="6" fillId="0" borderId="0" xfId="69" applyFont="1" applyFill="1" applyAlignment="1">
      <alignment horizontal="left" wrapText="1" indent="1"/>
    </xf>
    <xf numFmtId="0" fontId="6" fillId="24" borderId="23" xfId="52" applyFont="1" applyFill="1" applyBorder="1" applyAlignment="1">
      <alignment horizontal="center"/>
    </xf>
    <xf numFmtId="0" fontId="6" fillId="24" borderId="24" xfId="52" applyFont="1" applyFill="1" applyBorder="1" applyAlignment="1">
      <alignment horizontal="center"/>
    </xf>
    <xf numFmtId="0" fontId="6" fillId="24" borderId="23" xfId="0" applyFont="1" applyFill="1" applyBorder="1" applyAlignment="1">
      <alignment horizontal="center"/>
    </xf>
    <xf numFmtId="0" fontId="46" fillId="0" borderId="24" xfId="0" applyFont="1" applyBorder="1" applyAlignment="1">
      <alignment horizontal="center"/>
    </xf>
    <xf numFmtId="0" fontId="6" fillId="24" borderId="23" xfId="53" applyFont="1" applyFill="1" applyBorder="1" applyAlignment="1">
      <alignment horizontal="center"/>
    </xf>
    <xf numFmtId="0" fontId="6" fillId="24" borderId="24" xfId="53" applyFont="1" applyFill="1" applyBorder="1" applyAlignment="1">
      <alignment horizontal="center"/>
    </xf>
    <xf numFmtId="0" fontId="6" fillId="24" borderId="20" xfId="52" applyFont="1" applyFill="1" applyBorder="1" applyAlignment="1">
      <alignment horizontal="center"/>
    </xf>
    <xf numFmtId="167" fontId="43" fillId="25" borderId="20" xfId="76" applyNumberFormat="1" applyFont="1" applyFill="1" applyBorder="1" applyAlignment="1">
      <alignment horizontal="center"/>
    </xf>
    <xf numFmtId="0" fontId="8" fillId="24" borderId="13" xfId="52" applyNumberFormat="1" applyFont="1" applyFill="1" applyBorder="1" applyAlignment="1">
      <alignment horizontal="center"/>
    </xf>
    <xf numFmtId="0" fontId="8" fillId="24" borderId="14" xfId="52" applyNumberFormat="1" applyFont="1" applyFill="1" applyBorder="1" applyAlignment="1">
      <alignment horizontal="center"/>
    </xf>
    <xf numFmtId="0" fontId="8" fillId="24" borderId="13" xfId="0" applyNumberFormat="1" applyFont="1" applyFill="1" applyBorder="1" applyAlignment="1">
      <alignment horizontal="center"/>
    </xf>
    <xf numFmtId="0" fontId="4" fillId="0" borderId="14" xfId="0" applyNumberFormat="1" applyFont="1" applyBorder="1" applyAlignment="1">
      <alignment horizontal="center"/>
    </xf>
    <xf numFmtId="0" fontId="8" fillId="24" borderId="14" xfId="0" applyNumberFormat="1" applyFont="1" applyFill="1" applyBorder="1" applyAlignment="1">
      <alignment horizontal="center"/>
    </xf>
    <xf numFmtId="167" fontId="8" fillId="25" borderId="20" xfId="76" applyNumberFormat="1" applyFont="1" applyFill="1" applyBorder="1" applyAlignment="1">
      <alignment horizontal="center"/>
    </xf>
    <xf numFmtId="0" fontId="8" fillId="24" borderId="13" xfId="56" applyNumberFormat="1" applyFont="1" applyFill="1" applyBorder="1" applyAlignment="1">
      <alignment horizontal="center"/>
    </xf>
    <xf numFmtId="0" fontId="8" fillId="24" borderId="14" xfId="56" applyNumberFormat="1" applyFont="1" applyFill="1" applyBorder="1" applyAlignment="1">
      <alignment horizontal="center"/>
    </xf>
    <xf numFmtId="0" fontId="8" fillId="24" borderId="13" xfId="66" applyNumberFormat="1" applyFont="1" applyFill="1" applyBorder="1" applyAlignment="1">
      <alignment horizontal="center"/>
    </xf>
    <xf numFmtId="0" fontId="4" fillId="0" borderId="14" xfId="66" applyNumberFormat="1" applyFont="1" applyBorder="1" applyAlignment="1">
      <alignment horizontal="center"/>
    </xf>
    <xf numFmtId="172" fontId="8" fillId="25" borderId="20" xfId="76" applyNumberFormat="1" applyFont="1" applyFill="1" applyBorder="1" applyAlignment="1">
      <alignment horizontal="center"/>
    </xf>
    <xf numFmtId="164" fontId="8" fillId="24" borderId="13" xfId="0" applyNumberFormat="1" applyFont="1" applyFill="1" applyBorder="1" applyAlignment="1">
      <alignment horizontal="center"/>
    </xf>
    <xf numFmtId="0" fontId="8" fillId="0" borderId="14" xfId="0" applyFont="1" applyBorder="1" applyAlignment="1">
      <alignment horizontal="center"/>
    </xf>
    <xf numFmtId="0" fontId="7" fillId="0" borderId="14" xfId="0" applyFont="1" applyBorder="1" applyAlignment="1">
      <alignment horizontal="center"/>
    </xf>
    <xf numFmtId="0" fontId="8" fillId="0" borderId="0" xfId="0" applyFont="1" applyBorder="1" applyAlignment="1">
      <alignment horizontal="center"/>
    </xf>
    <xf numFmtId="0" fontId="8" fillId="24" borderId="13" xfId="51" applyNumberFormat="1" applyFont="1" applyFill="1" applyBorder="1" applyAlignment="1">
      <alignment horizontal="center"/>
    </xf>
    <xf numFmtId="0" fontId="8" fillId="24" borderId="14" xfId="51" applyNumberFormat="1" applyFont="1" applyFill="1" applyBorder="1" applyAlignment="1">
      <alignment horizontal="center"/>
    </xf>
    <xf numFmtId="0" fontId="8" fillId="24" borderId="0" xfId="51" applyNumberFormat="1" applyFont="1" applyFill="1" applyBorder="1" applyAlignment="1">
      <alignment horizontal="center"/>
    </xf>
    <xf numFmtId="0" fontId="13" fillId="0" borderId="0" xfId="0" applyFont="1" applyBorder="1" applyAlignment="1">
      <alignment horizontal="center"/>
    </xf>
    <xf numFmtId="164" fontId="8" fillId="24" borderId="14" xfId="0" applyNumberFormat="1" applyFont="1" applyFill="1" applyBorder="1" applyAlignment="1">
      <alignment horizontal="center"/>
    </xf>
    <xf numFmtId="0" fontId="13" fillId="24" borderId="0" xfId="0" applyFont="1" applyFill="1" applyBorder="1" applyAlignment="1">
      <alignment horizontal="center"/>
    </xf>
    <xf numFmtId="164" fontId="8" fillId="24" borderId="13" xfId="77" applyNumberFormat="1" applyFont="1" applyFill="1" applyBorder="1" applyAlignment="1">
      <alignment horizontal="center"/>
    </xf>
    <xf numFmtId="0" fontId="13" fillId="0" borderId="14" xfId="77" applyFont="1" applyBorder="1" applyAlignment="1">
      <alignment horizontal="center"/>
    </xf>
    <xf numFmtId="0" fontId="6" fillId="0" borderId="14" xfId="77" applyFont="1" applyBorder="1"/>
    <xf numFmtId="0" fontId="13" fillId="0" borderId="0" xfId="77" applyFont="1" applyBorder="1" applyAlignment="1">
      <alignment horizontal="center"/>
    </xf>
    <xf numFmtId="0" fontId="13" fillId="24" borderId="14" xfId="77" applyFont="1" applyFill="1" applyBorder="1" applyAlignment="1">
      <alignment horizontal="center"/>
    </xf>
    <xf numFmtId="0" fontId="6" fillId="24" borderId="14" xfId="77" applyFont="1" applyFill="1" applyBorder="1"/>
    <xf numFmtId="0" fontId="13" fillId="24" borderId="0" xfId="77" applyFont="1" applyFill="1" applyBorder="1" applyAlignment="1">
      <alignment horizontal="center"/>
    </xf>
    <xf numFmtId="0" fontId="8" fillId="24" borderId="14" xfId="0" applyFont="1" applyFill="1" applyBorder="1" applyAlignment="1">
      <alignment horizontal="center"/>
    </xf>
    <xf numFmtId="0" fontId="6" fillId="27" borderId="0" xfId="62" applyFont="1" applyFill="1" applyAlignment="1">
      <alignment horizontal="left" indent="1"/>
    </xf>
    <xf numFmtId="0" fontId="6" fillId="27" borderId="0" xfId="62" applyFont="1" applyFill="1" applyAlignment="1">
      <alignment horizontal="left"/>
    </xf>
  </cellXfs>
  <cellStyles count="86">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nk" xfId="42" builtinId="8"/>
    <cellStyle name="Link 2" xfId="43"/>
    <cellStyle name="Neutral 2" xfId="44"/>
    <cellStyle name="Notiz 2" xfId="45"/>
    <cellStyle name="Schlecht 2" xfId="46"/>
    <cellStyle name="Standard" xfId="0" builtinId="0"/>
    <cellStyle name="Standard 2" xfId="47"/>
    <cellStyle name="Standard 2 2" xfId="48"/>
    <cellStyle name="Standard 3" xfId="49"/>
    <cellStyle name="Standard 3 2" xfId="50"/>
    <cellStyle name="Standard 4" xfId="51"/>
    <cellStyle name="Standard 4 2" xfId="52"/>
    <cellStyle name="Standard 4 2 2" xfId="53"/>
    <cellStyle name="Standard 4 2 3" xfId="54"/>
    <cellStyle name="Standard 4 3" xfId="55"/>
    <cellStyle name="Standard 4 4" xfId="56"/>
    <cellStyle name="Standard 4 5" xfId="57"/>
    <cellStyle name="Standard 5" xfId="58"/>
    <cellStyle name="Standard 6" xfId="59"/>
    <cellStyle name="Standard 6 2" xfId="60"/>
    <cellStyle name="Standard 6 3" xfId="61"/>
    <cellStyle name="Standard 6 3 2" xfId="62"/>
    <cellStyle name="Standard 6 3 2 2" xfId="63"/>
    <cellStyle name="Standard 6 3_Handorgel_D_10112013" xfId="64"/>
    <cellStyle name="Standard 6 4" xfId="65"/>
    <cellStyle name="Standard 7" xfId="66"/>
    <cellStyle name="Standard 7 2" xfId="67"/>
    <cellStyle name="Standard 7 2 2" xfId="68"/>
    <cellStyle name="Standard 7 2 2 2" xfId="69"/>
    <cellStyle name="Standard 7 2_Handorgel_D_10112013" xfId="70"/>
    <cellStyle name="Standard 8" xfId="71"/>
    <cellStyle name="Standard_2002" xfId="72"/>
    <cellStyle name="Standard_2003" xfId="73"/>
    <cellStyle name="Standard_2003 (2)" xfId="74"/>
    <cellStyle name="Standard_2003 (2) 2" xfId="75"/>
    <cellStyle name="Standard_T17.2.4.1 (2)" xfId="76"/>
    <cellStyle name="Standard_tests"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1"/>
  <sheetViews>
    <sheetView tabSelected="1" zoomScaleNormal="100" workbookViewId="0">
      <pane ySplit="3" topLeftCell="A4" activePane="bottomLeft" state="frozen"/>
      <selection pane="bottomLeft"/>
    </sheetView>
  </sheetViews>
  <sheetFormatPr baseColWidth="10" defaultColWidth="8.6640625" defaultRowHeight="13.8"/>
  <cols>
    <col min="1" max="1" width="16" style="396" customWidth="1"/>
    <col min="2" max="2" width="9.33203125" style="396" customWidth="1"/>
    <col min="3" max="4" width="4.88671875" style="311" customWidth="1"/>
    <col min="5" max="6" width="4.88671875" style="396" customWidth="1"/>
    <col min="7" max="8" width="4.88671875" style="90" customWidth="1"/>
    <col min="9" max="10" width="4.88671875" style="396" customWidth="1"/>
    <col min="11" max="14" width="4.88671875" style="90" customWidth="1"/>
    <col min="15" max="42" width="4.88671875" style="396" customWidth="1"/>
    <col min="43" max="44" width="10.33203125" style="396" hidden="1" customWidth="1"/>
    <col min="45" max="48" width="5.44140625" style="396" customWidth="1"/>
    <col min="49" max="67" width="8.6640625" style="423"/>
    <col min="68" max="238" width="8.6640625" style="436"/>
    <col min="239" max="239" width="16" style="436" customWidth="1"/>
    <col min="240" max="240" width="8" style="436" customWidth="1"/>
    <col min="241" max="241" width="4.33203125" style="436" bestFit="1" customWidth="1"/>
    <col min="242" max="242" width="5.44140625" style="436" customWidth="1"/>
    <col min="243" max="248" width="4.44140625" style="436" customWidth="1"/>
    <col min="249" max="250" width="0" style="436" hidden="1" customWidth="1"/>
    <col min="251" max="252" width="4.44140625" style="436" customWidth="1"/>
    <col min="253" max="254" width="0" style="436" hidden="1" customWidth="1"/>
    <col min="255" max="258" width="4.44140625" style="436" customWidth="1"/>
    <col min="259" max="260" width="0" style="436" hidden="1" customWidth="1"/>
    <col min="261" max="268" width="4.44140625" style="436" customWidth="1"/>
    <col min="269" max="270" width="0" style="436" hidden="1" customWidth="1"/>
    <col min="271" max="278" width="4.44140625" style="436" customWidth="1"/>
    <col min="279" max="280" width="0" style="436" hidden="1" customWidth="1"/>
    <col min="281" max="282" width="4.44140625" style="436" customWidth="1"/>
    <col min="283" max="284" width="0" style="436" hidden="1" customWidth="1"/>
    <col min="285" max="288" width="4.44140625" style="436" customWidth="1"/>
    <col min="289" max="296" width="0" style="436" hidden="1" customWidth="1"/>
    <col min="297" max="298" width="4.44140625" style="436" customWidth="1"/>
    <col min="299" max="300" width="0" style="436" hidden="1" customWidth="1"/>
    <col min="301" max="304" width="5.44140625" style="436" customWidth="1"/>
    <col min="305" max="494" width="8.6640625" style="436"/>
    <col min="495" max="495" width="16" style="436" customWidth="1"/>
    <col min="496" max="496" width="8" style="436" customWidth="1"/>
    <col min="497" max="497" width="4.33203125" style="436" bestFit="1" customWidth="1"/>
    <col min="498" max="498" width="5.44140625" style="436" customWidth="1"/>
    <col min="499" max="504" width="4.44140625" style="436" customWidth="1"/>
    <col min="505" max="506" width="0" style="436" hidden="1" customWidth="1"/>
    <col min="507" max="508" width="4.44140625" style="436" customWidth="1"/>
    <col min="509" max="510" width="0" style="436" hidden="1" customWidth="1"/>
    <col min="511" max="514" width="4.44140625" style="436" customWidth="1"/>
    <col min="515" max="516" width="0" style="436" hidden="1" customWidth="1"/>
    <col min="517" max="524" width="4.44140625" style="436" customWidth="1"/>
    <col min="525" max="526" width="0" style="436" hidden="1" customWidth="1"/>
    <col min="527" max="534" width="4.44140625" style="436" customWidth="1"/>
    <col min="535" max="536" width="0" style="436" hidden="1" customWidth="1"/>
    <col min="537" max="538" width="4.44140625" style="436" customWidth="1"/>
    <col min="539" max="540" width="0" style="436" hidden="1" customWidth="1"/>
    <col min="541" max="544" width="4.44140625" style="436" customWidth="1"/>
    <col min="545" max="552" width="0" style="436" hidden="1" customWidth="1"/>
    <col min="553" max="554" width="4.44140625" style="436" customWidth="1"/>
    <col min="555" max="556" width="0" style="436" hidden="1" customWidth="1"/>
    <col min="557" max="560" width="5.44140625" style="436" customWidth="1"/>
    <col min="561" max="750" width="8.6640625" style="436"/>
    <col min="751" max="751" width="16" style="436" customWidth="1"/>
    <col min="752" max="752" width="8" style="436" customWidth="1"/>
    <col min="753" max="753" width="4.33203125" style="436" bestFit="1" customWidth="1"/>
    <col min="754" max="754" width="5.44140625" style="436" customWidth="1"/>
    <col min="755" max="760" width="4.44140625" style="436" customWidth="1"/>
    <col min="761" max="762" width="0" style="436" hidden="1" customWidth="1"/>
    <col min="763" max="764" width="4.44140625" style="436" customWidth="1"/>
    <col min="765" max="766" width="0" style="436" hidden="1" customWidth="1"/>
    <col min="767" max="770" width="4.44140625" style="436" customWidth="1"/>
    <col min="771" max="772" width="0" style="436" hidden="1" customWidth="1"/>
    <col min="773" max="780" width="4.44140625" style="436" customWidth="1"/>
    <col min="781" max="782" width="0" style="436" hidden="1" customWidth="1"/>
    <col min="783" max="790" width="4.44140625" style="436" customWidth="1"/>
    <col min="791" max="792" width="0" style="436" hidden="1" customWidth="1"/>
    <col min="793" max="794" width="4.44140625" style="436" customWidth="1"/>
    <col min="795" max="796" width="0" style="436" hidden="1" customWidth="1"/>
    <col min="797" max="800" width="4.44140625" style="436" customWidth="1"/>
    <col min="801" max="808" width="0" style="436" hidden="1" customWidth="1"/>
    <col min="809" max="810" width="4.44140625" style="436" customWidth="1"/>
    <col min="811" max="812" width="0" style="436" hidden="1" customWidth="1"/>
    <col min="813" max="816" width="5.44140625" style="436" customWidth="1"/>
    <col min="817" max="1006" width="8.6640625" style="436"/>
    <col min="1007" max="1007" width="16" style="436" customWidth="1"/>
    <col min="1008" max="1008" width="8" style="436" customWidth="1"/>
    <col min="1009" max="1009" width="4.33203125" style="436" bestFit="1" customWidth="1"/>
    <col min="1010" max="1010" width="5.44140625" style="436" customWidth="1"/>
    <col min="1011" max="1016" width="4.44140625" style="436" customWidth="1"/>
    <col min="1017" max="1018" width="0" style="436" hidden="1" customWidth="1"/>
    <col min="1019" max="1020" width="4.44140625" style="436" customWidth="1"/>
    <col min="1021" max="1022" width="0" style="436" hidden="1" customWidth="1"/>
    <col min="1023" max="1026" width="4.44140625" style="436" customWidth="1"/>
    <col min="1027" max="1028" width="0" style="436" hidden="1" customWidth="1"/>
    <col min="1029" max="1036" width="4.44140625" style="436" customWidth="1"/>
    <col min="1037" max="1038" width="0" style="436" hidden="1" customWidth="1"/>
    <col min="1039" max="1046" width="4.44140625" style="436" customWidth="1"/>
    <col min="1047" max="1048" width="0" style="436" hidden="1" customWidth="1"/>
    <col min="1049" max="1050" width="4.44140625" style="436" customWidth="1"/>
    <col min="1051" max="1052" width="0" style="436" hidden="1" customWidth="1"/>
    <col min="1053" max="1056" width="4.44140625" style="436" customWidth="1"/>
    <col min="1057" max="1064" width="0" style="436" hidden="1" customWidth="1"/>
    <col min="1065" max="1066" width="4.44140625" style="436" customWidth="1"/>
    <col min="1067" max="1068" width="0" style="436" hidden="1" customWidth="1"/>
    <col min="1069" max="1072" width="5.44140625" style="436" customWidth="1"/>
    <col min="1073" max="1262" width="8.6640625" style="436"/>
    <col min="1263" max="1263" width="16" style="436" customWidth="1"/>
    <col min="1264" max="1264" width="8" style="436" customWidth="1"/>
    <col min="1265" max="1265" width="4.33203125" style="436" bestFit="1" customWidth="1"/>
    <col min="1266" max="1266" width="5.44140625" style="436" customWidth="1"/>
    <col min="1267" max="1272" width="4.44140625" style="436" customWidth="1"/>
    <col min="1273" max="1274" width="0" style="436" hidden="1" customWidth="1"/>
    <col min="1275" max="1276" width="4.44140625" style="436" customWidth="1"/>
    <col min="1277" max="1278" width="0" style="436" hidden="1" customWidth="1"/>
    <col min="1279" max="1282" width="4.44140625" style="436" customWidth="1"/>
    <col min="1283" max="1284" width="0" style="436" hidden="1" customWidth="1"/>
    <col min="1285" max="1292" width="4.44140625" style="436" customWidth="1"/>
    <col min="1293" max="1294" width="0" style="436" hidden="1" customWidth="1"/>
    <col min="1295" max="1302" width="4.44140625" style="436" customWidth="1"/>
    <col min="1303" max="1304" width="0" style="436" hidden="1" customWidth="1"/>
    <col min="1305" max="1306" width="4.44140625" style="436" customWidth="1"/>
    <col min="1307" max="1308" width="0" style="436" hidden="1" customWidth="1"/>
    <col min="1309" max="1312" width="4.44140625" style="436" customWidth="1"/>
    <col min="1313" max="1320" width="0" style="436" hidden="1" customWidth="1"/>
    <col min="1321" max="1322" width="4.44140625" style="436" customWidth="1"/>
    <col min="1323" max="1324" width="0" style="436" hidden="1" customWidth="1"/>
    <col min="1325" max="1328" width="5.44140625" style="436" customWidth="1"/>
    <col min="1329" max="1518" width="8.6640625" style="436"/>
    <col min="1519" max="1519" width="16" style="436" customWidth="1"/>
    <col min="1520" max="1520" width="8" style="436" customWidth="1"/>
    <col min="1521" max="1521" width="4.33203125" style="436" bestFit="1" customWidth="1"/>
    <col min="1522" max="1522" width="5.44140625" style="436" customWidth="1"/>
    <col min="1523" max="1528" width="4.44140625" style="436" customWidth="1"/>
    <col min="1529" max="1530" width="0" style="436" hidden="1" customWidth="1"/>
    <col min="1531" max="1532" width="4.44140625" style="436" customWidth="1"/>
    <col min="1533" max="1534" width="0" style="436" hidden="1" customWidth="1"/>
    <col min="1535" max="1538" width="4.44140625" style="436" customWidth="1"/>
    <col min="1539" max="1540" width="0" style="436" hidden="1" customWidth="1"/>
    <col min="1541" max="1548" width="4.44140625" style="436" customWidth="1"/>
    <col min="1549" max="1550" width="0" style="436" hidden="1" customWidth="1"/>
    <col min="1551" max="1558" width="4.44140625" style="436" customWidth="1"/>
    <col min="1559" max="1560" width="0" style="436" hidden="1" customWidth="1"/>
    <col min="1561" max="1562" width="4.44140625" style="436" customWidth="1"/>
    <col min="1563" max="1564" width="0" style="436" hidden="1" customWidth="1"/>
    <col min="1565" max="1568" width="4.44140625" style="436" customWidth="1"/>
    <col min="1569" max="1576" width="0" style="436" hidden="1" customWidth="1"/>
    <col min="1577" max="1578" width="4.44140625" style="436" customWidth="1"/>
    <col min="1579" max="1580" width="0" style="436" hidden="1" customWidth="1"/>
    <col min="1581" max="1584" width="5.44140625" style="436" customWidth="1"/>
    <col min="1585" max="1774" width="8.6640625" style="436"/>
    <col min="1775" max="1775" width="16" style="436" customWidth="1"/>
    <col min="1776" max="1776" width="8" style="436" customWidth="1"/>
    <col min="1777" max="1777" width="4.33203125" style="436" bestFit="1" customWidth="1"/>
    <col min="1778" max="1778" width="5.44140625" style="436" customWidth="1"/>
    <col min="1779" max="1784" width="4.44140625" style="436" customWidth="1"/>
    <col min="1785" max="1786" width="0" style="436" hidden="1" customWidth="1"/>
    <col min="1787" max="1788" width="4.44140625" style="436" customWidth="1"/>
    <col min="1789" max="1790" width="0" style="436" hidden="1" customWidth="1"/>
    <col min="1791" max="1794" width="4.44140625" style="436" customWidth="1"/>
    <col min="1795" max="1796" width="0" style="436" hidden="1" customWidth="1"/>
    <col min="1797" max="1804" width="4.44140625" style="436" customWidth="1"/>
    <col min="1805" max="1806" width="0" style="436" hidden="1" customWidth="1"/>
    <col min="1807" max="1814" width="4.44140625" style="436" customWidth="1"/>
    <col min="1815" max="1816" width="0" style="436" hidden="1" customWidth="1"/>
    <col min="1817" max="1818" width="4.44140625" style="436" customWidth="1"/>
    <col min="1819" max="1820" width="0" style="436" hidden="1" customWidth="1"/>
    <col min="1821" max="1824" width="4.44140625" style="436" customWidth="1"/>
    <col min="1825" max="1832" width="0" style="436" hidden="1" customWidth="1"/>
    <col min="1833" max="1834" width="4.44140625" style="436" customWidth="1"/>
    <col min="1835" max="1836" width="0" style="436" hidden="1" customWidth="1"/>
    <col min="1837" max="1840" width="5.44140625" style="436" customWidth="1"/>
    <col min="1841" max="2030" width="8.6640625" style="436"/>
    <col min="2031" max="2031" width="16" style="436" customWidth="1"/>
    <col min="2032" max="2032" width="8" style="436" customWidth="1"/>
    <col min="2033" max="2033" width="4.33203125" style="436" bestFit="1" customWidth="1"/>
    <col min="2034" max="2034" width="5.44140625" style="436" customWidth="1"/>
    <col min="2035" max="2040" width="4.44140625" style="436" customWidth="1"/>
    <col min="2041" max="2042" width="0" style="436" hidden="1" customWidth="1"/>
    <col min="2043" max="2044" width="4.44140625" style="436" customWidth="1"/>
    <col min="2045" max="2046" width="0" style="436" hidden="1" customWidth="1"/>
    <col min="2047" max="2050" width="4.44140625" style="436" customWidth="1"/>
    <col min="2051" max="2052" width="0" style="436" hidden="1" customWidth="1"/>
    <col min="2053" max="2060" width="4.44140625" style="436" customWidth="1"/>
    <col min="2061" max="2062" width="0" style="436" hidden="1" customWidth="1"/>
    <col min="2063" max="2070" width="4.44140625" style="436" customWidth="1"/>
    <col min="2071" max="2072" width="0" style="436" hidden="1" customWidth="1"/>
    <col min="2073" max="2074" width="4.44140625" style="436" customWidth="1"/>
    <col min="2075" max="2076" width="0" style="436" hidden="1" customWidth="1"/>
    <col min="2077" max="2080" width="4.44140625" style="436" customWidth="1"/>
    <col min="2081" max="2088" width="0" style="436" hidden="1" customWidth="1"/>
    <col min="2089" max="2090" width="4.44140625" style="436" customWidth="1"/>
    <col min="2091" max="2092" width="0" style="436" hidden="1" customWidth="1"/>
    <col min="2093" max="2096" width="5.44140625" style="436" customWidth="1"/>
    <col min="2097" max="2286" width="8.6640625" style="436"/>
    <col min="2287" max="2287" width="16" style="436" customWidth="1"/>
    <col min="2288" max="2288" width="8" style="436" customWidth="1"/>
    <col min="2289" max="2289" width="4.33203125" style="436" bestFit="1" customWidth="1"/>
    <col min="2290" max="2290" width="5.44140625" style="436" customWidth="1"/>
    <col min="2291" max="2296" width="4.44140625" style="436" customWidth="1"/>
    <col min="2297" max="2298" width="0" style="436" hidden="1" customWidth="1"/>
    <col min="2299" max="2300" width="4.44140625" style="436" customWidth="1"/>
    <col min="2301" max="2302" width="0" style="436" hidden="1" customWidth="1"/>
    <col min="2303" max="2306" width="4.44140625" style="436" customWidth="1"/>
    <col min="2307" max="2308" width="0" style="436" hidden="1" customWidth="1"/>
    <col min="2309" max="2316" width="4.44140625" style="436" customWidth="1"/>
    <col min="2317" max="2318" width="0" style="436" hidden="1" customWidth="1"/>
    <col min="2319" max="2326" width="4.44140625" style="436" customWidth="1"/>
    <col min="2327" max="2328" width="0" style="436" hidden="1" customWidth="1"/>
    <col min="2329" max="2330" width="4.44140625" style="436" customWidth="1"/>
    <col min="2331" max="2332" width="0" style="436" hidden="1" customWidth="1"/>
    <col min="2333" max="2336" width="4.44140625" style="436" customWidth="1"/>
    <col min="2337" max="2344" width="0" style="436" hidden="1" customWidth="1"/>
    <col min="2345" max="2346" width="4.44140625" style="436" customWidth="1"/>
    <col min="2347" max="2348" width="0" style="436" hidden="1" customWidth="1"/>
    <col min="2349" max="2352" width="5.44140625" style="436" customWidth="1"/>
    <col min="2353" max="2542" width="8.6640625" style="436"/>
    <col min="2543" max="2543" width="16" style="436" customWidth="1"/>
    <col min="2544" max="2544" width="8" style="436" customWidth="1"/>
    <col min="2545" max="2545" width="4.33203125" style="436" bestFit="1" customWidth="1"/>
    <col min="2546" max="2546" width="5.44140625" style="436" customWidth="1"/>
    <col min="2547" max="2552" width="4.44140625" style="436" customWidth="1"/>
    <col min="2553" max="2554" width="0" style="436" hidden="1" customWidth="1"/>
    <col min="2555" max="2556" width="4.44140625" style="436" customWidth="1"/>
    <col min="2557" max="2558" width="0" style="436" hidden="1" customWidth="1"/>
    <col min="2559" max="2562" width="4.44140625" style="436" customWidth="1"/>
    <col min="2563" max="2564" width="0" style="436" hidden="1" customWidth="1"/>
    <col min="2565" max="2572" width="4.44140625" style="436" customWidth="1"/>
    <col min="2573" max="2574" width="0" style="436" hidden="1" customWidth="1"/>
    <col min="2575" max="2582" width="4.44140625" style="436" customWidth="1"/>
    <col min="2583" max="2584" width="0" style="436" hidden="1" customWidth="1"/>
    <col min="2585" max="2586" width="4.44140625" style="436" customWidth="1"/>
    <col min="2587" max="2588" width="0" style="436" hidden="1" customWidth="1"/>
    <col min="2589" max="2592" width="4.44140625" style="436" customWidth="1"/>
    <col min="2593" max="2600" width="0" style="436" hidden="1" customWidth="1"/>
    <col min="2601" max="2602" width="4.44140625" style="436" customWidth="1"/>
    <col min="2603" max="2604" width="0" style="436" hidden="1" customWidth="1"/>
    <col min="2605" max="2608" width="5.44140625" style="436" customWidth="1"/>
    <col min="2609" max="2798" width="8.6640625" style="436"/>
    <col min="2799" max="2799" width="16" style="436" customWidth="1"/>
    <col min="2800" max="2800" width="8" style="436" customWidth="1"/>
    <col min="2801" max="2801" width="4.33203125" style="436" bestFit="1" customWidth="1"/>
    <col min="2802" max="2802" width="5.44140625" style="436" customWidth="1"/>
    <col min="2803" max="2808" width="4.44140625" style="436" customWidth="1"/>
    <col min="2809" max="2810" width="0" style="436" hidden="1" customWidth="1"/>
    <col min="2811" max="2812" width="4.44140625" style="436" customWidth="1"/>
    <col min="2813" max="2814" width="0" style="436" hidden="1" customWidth="1"/>
    <col min="2815" max="2818" width="4.44140625" style="436" customWidth="1"/>
    <col min="2819" max="2820" width="0" style="436" hidden="1" customWidth="1"/>
    <col min="2821" max="2828" width="4.44140625" style="436" customWidth="1"/>
    <col min="2829" max="2830" width="0" style="436" hidden="1" customWidth="1"/>
    <col min="2831" max="2838" width="4.44140625" style="436" customWidth="1"/>
    <col min="2839" max="2840" width="0" style="436" hidden="1" customWidth="1"/>
    <col min="2841" max="2842" width="4.44140625" style="436" customWidth="1"/>
    <col min="2843" max="2844" width="0" style="436" hidden="1" customWidth="1"/>
    <col min="2845" max="2848" width="4.44140625" style="436" customWidth="1"/>
    <col min="2849" max="2856" width="0" style="436" hidden="1" customWidth="1"/>
    <col min="2857" max="2858" width="4.44140625" style="436" customWidth="1"/>
    <col min="2859" max="2860" width="0" style="436" hidden="1" customWidth="1"/>
    <col min="2861" max="2864" width="5.44140625" style="436" customWidth="1"/>
    <col min="2865" max="3054" width="8.6640625" style="436"/>
    <col min="3055" max="3055" width="16" style="436" customWidth="1"/>
    <col min="3056" max="3056" width="8" style="436" customWidth="1"/>
    <col min="3057" max="3057" width="4.33203125" style="436" bestFit="1" customWidth="1"/>
    <col min="3058" max="3058" width="5.44140625" style="436" customWidth="1"/>
    <col min="3059" max="3064" width="4.44140625" style="436" customWidth="1"/>
    <col min="3065" max="3066" width="0" style="436" hidden="1" customWidth="1"/>
    <col min="3067" max="3068" width="4.44140625" style="436" customWidth="1"/>
    <col min="3069" max="3070" width="0" style="436" hidden="1" customWidth="1"/>
    <col min="3071" max="3074" width="4.44140625" style="436" customWidth="1"/>
    <col min="3075" max="3076" width="0" style="436" hidden="1" customWidth="1"/>
    <col min="3077" max="3084" width="4.44140625" style="436" customWidth="1"/>
    <col min="3085" max="3086" width="0" style="436" hidden="1" customWidth="1"/>
    <col min="3087" max="3094" width="4.44140625" style="436" customWidth="1"/>
    <col min="3095" max="3096" width="0" style="436" hidden="1" customWidth="1"/>
    <col min="3097" max="3098" width="4.44140625" style="436" customWidth="1"/>
    <col min="3099" max="3100" width="0" style="436" hidden="1" customWidth="1"/>
    <col min="3101" max="3104" width="4.44140625" style="436" customWidth="1"/>
    <col min="3105" max="3112" width="0" style="436" hidden="1" customWidth="1"/>
    <col min="3113" max="3114" width="4.44140625" style="436" customWidth="1"/>
    <col min="3115" max="3116" width="0" style="436" hidden="1" customWidth="1"/>
    <col min="3117" max="3120" width="5.44140625" style="436" customWidth="1"/>
    <col min="3121" max="3310" width="8.6640625" style="436"/>
    <col min="3311" max="3311" width="16" style="436" customWidth="1"/>
    <col min="3312" max="3312" width="8" style="436" customWidth="1"/>
    <col min="3313" max="3313" width="4.33203125" style="436" bestFit="1" customWidth="1"/>
    <col min="3314" max="3314" width="5.44140625" style="436" customWidth="1"/>
    <col min="3315" max="3320" width="4.44140625" style="436" customWidth="1"/>
    <col min="3321" max="3322" width="0" style="436" hidden="1" customWidth="1"/>
    <col min="3323" max="3324" width="4.44140625" style="436" customWidth="1"/>
    <col min="3325" max="3326" width="0" style="436" hidden="1" customWidth="1"/>
    <col min="3327" max="3330" width="4.44140625" style="436" customWidth="1"/>
    <col min="3331" max="3332" width="0" style="436" hidden="1" customWidth="1"/>
    <col min="3333" max="3340" width="4.44140625" style="436" customWidth="1"/>
    <col min="3341" max="3342" width="0" style="436" hidden="1" customWidth="1"/>
    <col min="3343" max="3350" width="4.44140625" style="436" customWidth="1"/>
    <col min="3351" max="3352" width="0" style="436" hidden="1" customWidth="1"/>
    <col min="3353" max="3354" width="4.44140625" style="436" customWidth="1"/>
    <col min="3355" max="3356" width="0" style="436" hidden="1" customWidth="1"/>
    <col min="3357" max="3360" width="4.44140625" style="436" customWidth="1"/>
    <col min="3361" max="3368" width="0" style="436" hidden="1" customWidth="1"/>
    <col min="3369" max="3370" width="4.44140625" style="436" customWidth="1"/>
    <col min="3371" max="3372" width="0" style="436" hidden="1" customWidth="1"/>
    <col min="3373" max="3376" width="5.44140625" style="436" customWidth="1"/>
    <col min="3377" max="3566" width="8.6640625" style="436"/>
    <col min="3567" max="3567" width="16" style="436" customWidth="1"/>
    <col min="3568" max="3568" width="8" style="436" customWidth="1"/>
    <col min="3569" max="3569" width="4.33203125" style="436" bestFit="1" customWidth="1"/>
    <col min="3570" max="3570" width="5.44140625" style="436" customWidth="1"/>
    <col min="3571" max="3576" width="4.44140625" style="436" customWidth="1"/>
    <col min="3577" max="3578" width="0" style="436" hidden="1" customWidth="1"/>
    <col min="3579" max="3580" width="4.44140625" style="436" customWidth="1"/>
    <col min="3581" max="3582" width="0" style="436" hidden="1" customWidth="1"/>
    <col min="3583" max="3586" width="4.44140625" style="436" customWidth="1"/>
    <col min="3587" max="3588" width="0" style="436" hidden="1" customWidth="1"/>
    <col min="3589" max="3596" width="4.44140625" style="436" customWidth="1"/>
    <col min="3597" max="3598" width="0" style="436" hidden="1" customWidth="1"/>
    <col min="3599" max="3606" width="4.44140625" style="436" customWidth="1"/>
    <col min="3607" max="3608" width="0" style="436" hidden="1" customWidth="1"/>
    <col min="3609" max="3610" width="4.44140625" style="436" customWidth="1"/>
    <col min="3611" max="3612" width="0" style="436" hidden="1" customWidth="1"/>
    <col min="3613" max="3616" width="4.44140625" style="436" customWidth="1"/>
    <col min="3617" max="3624" width="0" style="436" hidden="1" customWidth="1"/>
    <col min="3625" max="3626" width="4.44140625" style="436" customWidth="1"/>
    <col min="3627" max="3628" width="0" style="436" hidden="1" customWidth="1"/>
    <col min="3629" max="3632" width="5.44140625" style="436" customWidth="1"/>
    <col min="3633" max="3822" width="8.6640625" style="436"/>
    <col min="3823" max="3823" width="16" style="436" customWidth="1"/>
    <col min="3824" max="3824" width="8" style="436" customWidth="1"/>
    <col min="3825" max="3825" width="4.33203125" style="436" bestFit="1" customWidth="1"/>
    <col min="3826" max="3826" width="5.44140625" style="436" customWidth="1"/>
    <col min="3827" max="3832" width="4.44140625" style="436" customWidth="1"/>
    <col min="3833" max="3834" width="0" style="436" hidden="1" customWidth="1"/>
    <col min="3835" max="3836" width="4.44140625" style="436" customWidth="1"/>
    <col min="3837" max="3838" width="0" style="436" hidden="1" customWidth="1"/>
    <col min="3839" max="3842" width="4.44140625" style="436" customWidth="1"/>
    <col min="3843" max="3844" width="0" style="436" hidden="1" customWidth="1"/>
    <col min="3845" max="3852" width="4.44140625" style="436" customWidth="1"/>
    <col min="3853" max="3854" width="0" style="436" hidden="1" customWidth="1"/>
    <col min="3855" max="3862" width="4.44140625" style="436" customWidth="1"/>
    <col min="3863" max="3864" width="0" style="436" hidden="1" customWidth="1"/>
    <col min="3865" max="3866" width="4.44140625" style="436" customWidth="1"/>
    <col min="3867" max="3868" width="0" style="436" hidden="1" customWidth="1"/>
    <col min="3869" max="3872" width="4.44140625" style="436" customWidth="1"/>
    <col min="3873" max="3880" width="0" style="436" hidden="1" customWidth="1"/>
    <col min="3881" max="3882" width="4.44140625" style="436" customWidth="1"/>
    <col min="3883" max="3884" width="0" style="436" hidden="1" customWidth="1"/>
    <col min="3885" max="3888" width="5.44140625" style="436" customWidth="1"/>
    <col min="3889" max="4078" width="8.6640625" style="436"/>
    <col min="4079" max="4079" width="16" style="436" customWidth="1"/>
    <col min="4080" max="4080" width="8" style="436" customWidth="1"/>
    <col min="4081" max="4081" width="4.33203125" style="436" bestFit="1" customWidth="1"/>
    <col min="4082" max="4082" width="5.44140625" style="436" customWidth="1"/>
    <col min="4083" max="4088" width="4.44140625" style="436" customWidth="1"/>
    <col min="4089" max="4090" width="0" style="436" hidden="1" customWidth="1"/>
    <col min="4091" max="4092" width="4.44140625" style="436" customWidth="1"/>
    <col min="4093" max="4094" width="0" style="436" hidden="1" customWidth="1"/>
    <col min="4095" max="4098" width="4.44140625" style="436" customWidth="1"/>
    <col min="4099" max="4100" width="0" style="436" hidden="1" customWidth="1"/>
    <col min="4101" max="4108" width="4.44140625" style="436" customWidth="1"/>
    <col min="4109" max="4110" width="0" style="436" hidden="1" customWidth="1"/>
    <col min="4111" max="4118" width="4.44140625" style="436" customWidth="1"/>
    <col min="4119" max="4120" width="0" style="436" hidden="1" customWidth="1"/>
    <col min="4121" max="4122" width="4.44140625" style="436" customWidth="1"/>
    <col min="4123" max="4124" width="0" style="436" hidden="1" customWidth="1"/>
    <col min="4125" max="4128" width="4.44140625" style="436" customWidth="1"/>
    <col min="4129" max="4136" width="0" style="436" hidden="1" customWidth="1"/>
    <col min="4137" max="4138" width="4.44140625" style="436" customWidth="1"/>
    <col min="4139" max="4140" width="0" style="436" hidden="1" customWidth="1"/>
    <col min="4141" max="4144" width="5.44140625" style="436" customWidth="1"/>
    <col min="4145" max="4334" width="8.6640625" style="436"/>
    <col min="4335" max="4335" width="16" style="436" customWidth="1"/>
    <col min="4336" max="4336" width="8" style="436" customWidth="1"/>
    <col min="4337" max="4337" width="4.33203125" style="436" bestFit="1" customWidth="1"/>
    <col min="4338" max="4338" width="5.44140625" style="436" customWidth="1"/>
    <col min="4339" max="4344" width="4.44140625" style="436" customWidth="1"/>
    <col min="4345" max="4346" width="0" style="436" hidden="1" customWidth="1"/>
    <col min="4347" max="4348" width="4.44140625" style="436" customWidth="1"/>
    <col min="4349" max="4350" width="0" style="436" hidden="1" customWidth="1"/>
    <col min="4351" max="4354" width="4.44140625" style="436" customWidth="1"/>
    <col min="4355" max="4356" width="0" style="436" hidden="1" customWidth="1"/>
    <col min="4357" max="4364" width="4.44140625" style="436" customWidth="1"/>
    <col min="4365" max="4366" width="0" style="436" hidden="1" customWidth="1"/>
    <col min="4367" max="4374" width="4.44140625" style="436" customWidth="1"/>
    <col min="4375" max="4376" width="0" style="436" hidden="1" customWidth="1"/>
    <col min="4377" max="4378" width="4.44140625" style="436" customWidth="1"/>
    <col min="4379" max="4380" width="0" style="436" hidden="1" customWidth="1"/>
    <col min="4381" max="4384" width="4.44140625" style="436" customWidth="1"/>
    <col min="4385" max="4392" width="0" style="436" hidden="1" customWidth="1"/>
    <col min="4393" max="4394" width="4.44140625" style="436" customWidth="1"/>
    <col min="4395" max="4396" width="0" style="436" hidden="1" customWidth="1"/>
    <col min="4397" max="4400" width="5.44140625" style="436" customWidth="1"/>
    <col min="4401" max="4590" width="8.6640625" style="436"/>
    <col min="4591" max="4591" width="16" style="436" customWidth="1"/>
    <col min="4592" max="4592" width="8" style="436" customWidth="1"/>
    <col min="4593" max="4593" width="4.33203125" style="436" bestFit="1" customWidth="1"/>
    <col min="4594" max="4594" width="5.44140625" style="436" customWidth="1"/>
    <col min="4595" max="4600" width="4.44140625" style="436" customWidth="1"/>
    <col min="4601" max="4602" width="0" style="436" hidden="1" customWidth="1"/>
    <col min="4603" max="4604" width="4.44140625" style="436" customWidth="1"/>
    <col min="4605" max="4606" width="0" style="436" hidden="1" customWidth="1"/>
    <col min="4607" max="4610" width="4.44140625" style="436" customWidth="1"/>
    <col min="4611" max="4612" width="0" style="436" hidden="1" customWidth="1"/>
    <col min="4613" max="4620" width="4.44140625" style="436" customWidth="1"/>
    <col min="4621" max="4622" width="0" style="436" hidden="1" customWidth="1"/>
    <col min="4623" max="4630" width="4.44140625" style="436" customWidth="1"/>
    <col min="4631" max="4632" width="0" style="436" hidden="1" customWidth="1"/>
    <col min="4633" max="4634" width="4.44140625" style="436" customWidth="1"/>
    <col min="4635" max="4636" width="0" style="436" hidden="1" customWidth="1"/>
    <col min="4637" max="4640" width="4.44140625" style="436" customWidth="1"/>
    <col min="4641" max="4648" width="0" style="436" hidden="1" customWidth="1"/>
    <col min="4649" max="4650" width="4.44140625" style="436" customWidth="1"/>
    <col min="4651" max="4652" width="0" style="436" hidden="1" customWidth="1"/>
    <col min="4653" max="4656" width="5.44140625" style="436" customWidth="1"/>
    <col min="4657" max="4846" width="8.6640625" style="436"/>
    <col min="4847" max="4847" width="16" style="436" customWidth="1"/>
    <col min="4848" max="4848" width="8" style="436" customWidth="1"/>
    <col min="4849" max="4849" width="4.33203125" style="436" bestFit="1" customWidth="1"/>
    <col min="4850" max="4850" width="5.44140625" style="436" customWidth="1"/>
    <col min="4851" max="4856" width="4.44140625" style="436" customWidth="1"/>
    <col min="4857" max="4858" width="0" style="436" hidden="1" customWidth="1"/>
    <col min="4859" max="4860" width="4.44140625" style="436" customWidth="1"/>
    <col min="4861" max="4862" width="0" style="436" hidden="1" customWidth="1"/>
    <col min="4863" max="4866" width="4.44140625" style="436" customWidth="1"/>
    <col min="4867" max="4868" width="0" style="436" hidden="1" customWidth="1"/>
    <col min="4869" max="4876" width="4.44140625" style="436" customWidth="1"/>
    <col min="4877" max="4878" width="0" style="436" hidden="1" customWidth="1"/>
    <col min="4879" max="4886" width="4.44140625" style="436" customWidth="1"/>
    <col min="4887" max="4888" width="0" style="436" hidden="1" customWidth="1"/>
    <col min="4889" max="4890" width="4.44140625" style="436" customWidth="1"/>
    <col min="4891" max="4892" width="0" style="436" hidden="1" customWidth="1"/>
    <col min="4893" max="4896" width="4.44140625" style="436" customWidth="1"/>
    <col min="4897" max="4904" width="0" style="436" hidden="1" customWidth="1"/>
    <col min="4905" max="4906" width="4.44140625" style="436" customWidth="1"/>
    <col min="4907" max="4908" width="0" style="436" hidden="1" customWidth="1"/>
    <col min="4909" max="4912" width="5.44140625" style="436" customWidth="1"/>
    <col min="4913" max="5102" width="8.6640625" style="436"/>
    <col min="5103" max="5103" width="16" style="436" customWidth="1"/>
    <col min="5104" max="5104" width="8" style="436" customWidth="1"/>
    <col min="5105" max="5105" width="4.33203125" style="436" bestFit="1" customWidth="1"/>
    <col min="5106" max="5106" width="5.44140625" style="436" customWidth="1"/>
    <col min="5107" max="5112" width="4.44140625" style="436" customWidth="1"/>
    <col min="5113" max="5114" width="0" style="436" hidden="1" customWidth="1"/>
    <col min="5115" max="5116" width="4.44140625" style="436" customWidth="1"/>
    <col min="5117" max="5118" width="0" style="436" hidden="1" customWidth="1"/>
    <col min="5119" max="5122" width="4.44140625" style="436" customWidth="1"/>
    <col min="5123" max="5124" width="0" style="436" hidden="1" customWidth="1"/>
    <col min="5125" max="5132" width="4.44140625" style="436" customWidth="1"/>
    <col min="5133" max="5134" width="0" style="436" hidden="1" customWidth="1"/>
    <col min="5135" max="5142" width="4.44140625" style="436" customWidth="1"/>
    <col min="5143" max="5144" width="0" style="436" hidden="1" customWidth="1"/>
    <col min="5145" max="5146" width="4.44140625" style="436" customWidth="1"/>
    <col min="5147" max="5148" width="0" style="436" hidden="1" customWidth="1"/>
    <col min="5149" max="5152" width="4.44140625" style="436" customWidth="1"/>
    <col min="5153" max="5160" width="0" style="436" hidden="1" customWidth="1"/>
    <col min="5161" max="5162" width="4.44140625" style="436" customWidth="1"/>
    <col min="5163" max="5164" width="0" style="436" hidden="1" customWidth="1"/>
    <col min="5165" max="5168" width="5.44140625" style="436" customWidth="1"/>
    <col min="5169" max="5358" width="8.6640625" style="436"/>
    <col min="5359" max="5359" width="16" style="436" customWidth="1"/>
    <col min="5360" max="5360" width="8" style="436" customWidth="1"/>
    <col min="5361" max="5361" width="4.33203125" style="436" bestFit="1" customWidth="1"/>
    <col min="5362" max="5362" width="5.44140625" style="436" customWidth="1"/>
    <col min="5363" max="5368" width="4.44140625" style="436" customWidth="1"/>
    <col min="5369" max="5370" width="0" style="436" hidden="1" customWidth="1"/>
    <col min="5371" max="5372" width="4.44140625" style="436" customWidth="1"/>
    <col min="5373" max="5374" width="0" style="436" hidden="1" customWidth="1"/>
    <col min="5375" max="5378" width="4.44140625" style="436" customWidth="1"/>
    <col min="5379" max="5380" width="0" style="436" hidden="1" customWidth="1"/>
    <col min="5381" max="5388" width="4.44140625" style="436" customWidth="1"/>
    <col min="5389" max="5390" width="0" style="436" hidden="1" customWidth="1"/>
    <col min="5391" max="5398" width="4.44140625" style="436" customWidth="1"/>
    <col min="5399" max="5400" width="0" style="436" hidden="1" customWidth="1"/>
    <col min="5401" max="5402" width="4.44140625" style="436" customWidth="1"/>
    <col min="5403" max="5404" width="0" style="436" hidden="1" customWidth="1"/>
    <col min="5405" max="5408" width="4.44140625" style="436" customWidth="1"/>
    <col min="5409" max="5416" width="0" style="436" hidden="1" customWidth="1"/>
    <col min="5417" max="5418" width="4.44140625" style="436" customWidth="1"/>
    <col min="5419" max="5420" width="0" style="436" hidden="1" customWidth="1"/>
    <col min="5421" max="5424" width="5.44140625" style="436" customWidth="1"/>
    <col min="5425" max="5614" width="8.6640625" style="436"/>
    <col min="5615" max="5615" width="16" style="436" customWidth="1"/>
    <col min="5616" max="5616" width="8" style="436" customWidth="1"/>
    <col min="5617" max="5617" width="4.33203125" style="436" bestFit="1" customWidth="1"/>
    <col min="5618" max="5618" width="5.44140625" style="436" customWidth="1"/>
    <col min="5619" max="5624" width="4.44140625" style="436" customWidth="1"/>
    <col min="5625" max="5626" width="0" style="436" hidden="1" customWidth="1"/>
    <col min="5627" max="5628" width="4.44140625" style="436" customWidth="1"/>
    <col min="5629" max="5630" width="0" style="436" hidden="1" customWidth="1"/>
    <col min="5631" max="5634" width="4.44140625" style="436" customWidth="1"/>
    <col min="5635" max="5636" width="0" style="436" hidden="1" customWidth="1"/>
    <col min="5637" max="5644" width="4.44140625" style="436" customWidth="1"/>
    <col min="5645" max="5646" width="0" style="436" hidden="1" customWidth="1"/>
    <col min="5647" max="5654" width="4.44140625" style="436" customWidth="1"/>
    <col min="5655" max="5656" width="0" style="436" hidden="1" customWidth="1"/>
    <col min="5657" max="5658" width="4.44140625" style="436" customWidth="1"/>
    <col min="5659" max="5660" width="0" style="436" hidden="1" customWidth="1"/>
    <col min="5661" max="5664" width="4.44140625" style="436" customWidth="1"/>
    <col min="5665" max="5672" width="0" style="436" hidden="1" customWidth="1"/>
    <col min="5673" max="5674" width="4.44140625" style="436" customWidth="1"/>
    <col min="5675" max="5676" width="0" style="436" hidden="1" customWidth="1"/>
    <col min="5677" max="5680" width="5.44140625" style="436" customWidth="1"/>
    <col min="5681" max="5870" width="8.6640625" style="436"/>
    <col min="5871" max="5871" width="16" style="436" customWidth="1"/>
    <col min="5872" max="5872" width="8" style="436" customWidth="1"/>
    <col min="5873" max="5873" width="4.33203125" style="436" bestFit="1" customWidth="1"/>
    <col min="5874" max="5874" width="5.44140625" style="436" customWidth="1"/>
    <col min="5875" max="5880" width="4.44140625" style="436" customWidth="1"/>
    <col min="5881" max="5882" width="0" style="436" hidden="1" customWidth="1"/>
    <col min="5883" max="5884" width="4.44140625" style="436" customWidth="1"/>
    <col min="5885" max="5886" width="0" style="436" hidden="1" customWidth="1"/>
    <col min="5887" max="5890" width="4.44140625" style="436" customWidth="1"/>
    <col min="5891" max="5892" width="0" style="436" hidden="1" customWidth="1"/>
    <col min="5893" max="5900" width="4.44140625" style="436" customWidth="1"/>
    <col min="5901" max="5902" width="0" style="436" hidden="1" customWidth="1"/>
    <col min="5903" max="5910" width="4.44140625" style="436" customWidth="1"/>
    <col min="5911" max="5912" width="0" style="436" hidden="1" customWidth="1"/>
    <col min="5913" max="5914" width="4.44140625" style="436" customWidth="1"/>
    <col min="5915" max="5916" width="0" style="436" hidden="1" customWidth="1"/>
    <col min="5917" max="5920" width="4.44140625" style="436" customWidth="1"/>
    <col min="5921" max="5928" width="0" style="436" hidden="1" customWidth="1"/>
    <col min="5929" max="5930" width="4.44140625" style="436" customWidth="1"/>
    <col min="5931" max="5932" width="0" style="436" hidden="1" customWidth="1"/>
    <col min="5933" max="5936" width="5.44140625" style="436" customWidth="1"/>
    <col min="5937" max="6126" width="8.6640625" style="436"/>
    <col min="6127" max="6127" width="16" style="436" customWidth="1"/>
    <col min="6128" max="6128" width="8" style="436" customWidth="1"/>
    <col min="6129" max="6129" width="4.33203125" style="436" bestFit="1" customWidth="1"/>
    <col min="6130" max="6130" width="5.44140625" style="436" customWidth="1"/>
    <col min="6131" max="6136" width="4.44140625" style="436" customWidth="1"/>
    <col min="6137" max="6138" width="0" style="436" hidden="1" customWidth="1"/>
    <col min="6139" max="6140" width="4.44140625" style="436" customWidth="1"/>
    <col min="6141" max="6142" width="0" style="436" hidden="1" customWidth="1"/>
    <col min="6143" max="6146" width="4.44140625" style="436" customWidth="1"/>
    <col min="6147" max="6148" width="0" style="436" hidden="1" customWidth="1"/>
    <col min="6149" max="6156" width="4.44140625" style="436" customWidth="1"/>
    <col min="6157" max="6158" width="0" style="436" hidden="1" customWidth="1"/>
    <col min="6159" max="6166" width="4.44140625" style="436" customWidth="1"/>
    <col min="6167" max="6168" width="0" style="436" hidden="1" customWidth="1"/>
    <col min="6169" max="6170" width="4.44140625" style="436" customWidth="1"/>
    <col min="6171" max="6172" width="0" style="436" hidden="1" customWidth="1"/>
    <col min="6173" max="6176" width="4.44140625" style="436" customWidth="1"/>
    <col min="6177" max="6184" width="0" style="436" hidden="1" customWidth="1"/>
    <col min="6185" max="6186" width="4.44140625" style="436" customWidth="1"/>
    <col min="6187" max="6188" width="0" style="436" hidden="1" customWidth="1"/>
    <col min="6189" max="6192" width="5.44140625" style="436" customWidth="1"/>
    <col min="6193" max="6382" width="8.6640625" style="436"/>
    <col min="6383" max="6383" width="16" style="436" customWidth="1"/>
    <col min="6384" max="6384" width="8" style="436" customWidth="1"/>
    <col min="6385" max="6385" width="4.33203125" style="436" bestFit="1" customWidth="1"/>
    <col min="6386" max="6386" width="5.44140625" style="436" customWidth="1"/>
    <col min="6387" max="6392" width="4.44140625" style="436" customWidth="1"/>
    <col min="6393" max="6394" width="0" style="436" hidden="1" customWidth="1"/>
    <col min="6395" max="6396" width="4.44140625" style="436" customWidth="1"/>
    <col min="6397" max="6398" width="0" style="436" hidden="1" customWidth="1"/>
    <col min="6399" max="6402" width="4.44140625" style="436" customWidth="1"/>
    <col min="6403" max="6404" width="0" style="436" hidden="1" customWidth="1"/>
    <col min="6405" max="6412" width="4.44140625" style="436" customWidth="1"/>
    <col min="6413" max="6414" width="0" style="436" hidden="1" customWidth="1"/>
    <col min="6415" max="6422" width="4.44140625" style="436" customWidth="1"/>
    <col min="6423" max="6424" width="0" style="436" hidden="1" customWidth="1"/>
    <col min="6425" max="6426" width="4.44140625" style="436" customWidth="1"/>
    <col min="6427" max="6428" width="0" style="436" hidden="1" customWidth="1"/>
    <col min="6429" max="6432" width="4.44140625" style="436" customWidth="1"/>
    <col min="6433" max="6440" width="0" style="436" hidden="1" customWidth="1"/>
    <col min="6441" max="6442" width="4.44140625" style="436" customWidth="1"/>
    <col min="6443" max="6444" width="0" style="436" hidden="1" customWidth="1"/>
    <col min="6445" max="6448" width="5.44140625" style="436" customWidth="1"/>
    <col min="6449" max="6638" width="8.6640625" style="436"/>
    <col min="6639" max="6639" width="16" style="436" customWidth="1"/>
    <col min="6640" max="6640" width="8" style="436" customWidth="1"/>
    <col min="6641" max="6641" width="4.33203125" style="436" bestFit="1" customWidth="1"/>
    <col min="6642" max="6642" width="5.44140625" style="436" customWidth="1"/>
    <col min="6643" max="6648" width="4.44140625" style="436" customWidth="1"/>
    <col min="6649" max="6650" width="0" style="436" hidden="1" customWidth="1"/>
    <col min="6651" max="6652" width="4.44140625" style="436" customWidth="1"/>
    <col min="6653" max="6654" width="0" style="436" hidden="1" customWidth="1"/>
    <col min="6655" max="6658" width="4.44140625" style="436" customWidth="1"/>
    <col min="6659" max="6660" width="0" style="436" hidden="1" customWidth="1"/>
    <col min="6661" max="6668" width="4.44140625" style="436" customWidth="1"/>
    <col min="6669" max="6670" width="0" style="436" hidden="1" customWidth="1"/>
    <col min="6671" max="6678" width="4.44140625" style="436" customWidth="1"/>
    <col min="6679" max="6680" width="0" style="436" hidden="1" customWidth="1"/>
    <col min="6681" max="6682" width="4.44140625" style="436" customWidth="1"/>
    <col min="6683" max="6684" width="0" style="436" hidden="1" customWidth="1"/>
    <col min="6685" max="6688" width="4.44140625" style="436" customWidth="1"/>
    <col min="6689" max="6696" width="0" style="436" hidden="1" customWidth="1"/>
    <col min="6697" max="6698" width="4.44140625" style="436" customWidth="1"/>
    <col min="6699" max="6700" width="0" style="436" hidden="1" customWidth="1"/>
    <col min="6701" max="6704" width="5.44140625" style="436" customWidth="1"/>
    <col min="6705" max="6894" width="8.6640625" style="436"/>
    <col min="6895" max="6895" width="16" style="436" customWidth="1"/>
    <col min="6896" max="6896" width="8" style="436" customWidth="1"/>
    <col min="6897" max="6897" width="4.33203125" style="436" bestFit="1" customWidth="1"/>
    <col min="6898" max="6898" width="5.44140625" style="436" customWidth="1"/>
    <col min="6899" max="6904" width="4.44140625" style="436" customWidth="1"/>
    <col min="6905" max="6906" width="0" style="436" hidden="1" customWidth="1"/>
    <col min="6907" max="6908" width="4.44140625" style="436" customWidth="1"/>
    <col min="6909" max="6910" width="0" style="436" hidden="1" customWidth="1"/>
    <col min="6911" max="6914" width="4.44140625" style="436" customWidth="1"/>
    <col min="6915" max="6916" width="0" style="436" hidden="1" customWidth="1"/>
    <col min="6917" max="6924" width="4.44140625" style="436" customWidth="1"/>
    <col min="6925" max="6926" width="0" style="436" hidden="1" customWidth="1"/>
    <col min="6927" max="6934" width="4.44140625" style="436" customWidth="1"/>
    <col min="6935" max="6936" width="0" style="436" hidden="1" customWidth="1"/>
    <col min="6937" max="6938" width="4.44140625" style="436" customWidth="1"/>
    <col min="6939" max="6940" width="0" style="436" hidden="1" customWidth="1"/>
    <col min="6941" max="6944" width="4.44140625" style="436" customWidth="1"/>
    <col min="6945" max="6952" width="0" style="436" hidden="1" customWidth="1"/>
    <col min="6953" max="6954" width="4.44140625" style="436" customWidth="1"/>
    <col min="6955" max="6956" width="0" style="436" hidden="1" customWidth="1"/>
    <col min="6957" max="6960" width="5.44140625" style="436" customWidth="1"/>
    <col min="6961" max="7150" width="8.6640625" style="436"/>
    <col min="7151" max="7151" width="16" style="436" customWidth="1"/>
    <col min="7152" max="7152" width="8" style="436" customWidth="1"/>
    <col min="7153" max="7153" width="4.33203125" style="436" bestFit="1" customWidth="1"/>
    <col min="7154" max="7154" width="5.44140625" style="436" customWidth="1"/>
    <col min="7155" max="7160" width="4.44140625" style="436" customWidth="1"/>
    <col min="7161" max="7162" width="0" style="436" hidden="1" customWidth="1"/>
    <col min="7163" max="7164" width="4.44140625" style="436" customWidth="1"/>
    <col min="7165" max="7166" width="0" style="436" hidden="1" customWidth="1"/>
    <col min="7167" max="7170" width="4.44140625" style="436" customWidth="1"/>
    <col min="7171" max="7172" width="0" style="436" hidden="1" customWidth="1"/>
    <col min="7173" max="7180" width="4.44140625" style="436" customWidth="1"/>
    <col min="7181" max="7182" width="0" style="436" hidden="1" customWidth="1"/>
    <col min="7183" max="7190" width="4.44140625" style="436" customWidth="1"/>
    <col min="7191" max="7192" width="0" style="436" hidden="1" customWidth="1"/>
    <col min="7193" max="7194" width="4.44140625" style="436" customWidth="1"/>
    <col min="7195" max="7196" width="0" style="436" hidden="1" customWidth="1"/>
    <col min="7197" max="7200" width="4.44140625" style="436" customWidth="1"/>
    <col min="7201" max="7208" width="0" style="436" hidden="1" customWidth="1"/>
    <col min="7209" max="7210" width="4.44140625" style="436" customWidth="1"/>
    <col min="7211" max="7212" width="0" style="436" hidden="1" customWidth="1"/>
    <col min="7213" max="7216" width="5.44140625" style="436" customWidth="1"/>
    <col min="7217" max="7406" width="8.6640625" style="436"/>
    <col min="7407" max="7407" width="16" style="436" customWidth="1"/>
    <col min="7408" max="7408" width="8" style="436" customWidth="1"/>
    <col min="7409" max="7409" width="4.33203125" style="436" bestFit="1" customWidth="1"/>
    <col min="7410" max="7410" width="5.44140625" style="436" customWidth="1"/>
    <col min="7411" max="7416" width="4.44140625" style="436" customWidth="1"/>
    <col min="7417" max="7418" width="0" style="436" hidden="1" customWidth="1"/>
    <col min="7419" max="7420" width="4.44140625" style="436" customWidth="1"/>
    <col min="7421" max="7422" width="0" style="436" hidden="1" customWidth="1"/>
    <col min="7423" max="7426" width="4.44140625" style="436" customWidth="1"/>
    <col min="7427" max="7428" width="0" style="436" hidden="1" customWidth="1"/>
    <col min="7429" max="7436" width="4.44140625" style="436" customWidth="1"/>
    <col min="7437" max="7438" width="0" style="436" hidden="1" customWidth="1"/>
    <col min="7439" max="7446" width="4.44140625" style="436" customWidth="1"/>
    <col min="7447" max="7448" width="0" style="436" hidden="1" customWidth="1"/>
    <col min="7449" max="7450" width="4.44140625" style="436" customWidth="1"/>
    <col min="7451" max="7452" width="0" style="436" hidden="1" customWidth="1"/>
    <col min="7453" max="7456" width="4.44140625" style="436" customWidth="1"/>
    <col min="7457" max="7464" width="0" style="436" hidden="1" customWidth="1"/>
    <col min="7465" max="7466" width="4.44140625" style="436" customWidth="1"/>
    <col min="7467" max="7468" width="0" style="436" hidden="1" customWidth="1"/>
    <col min="7469" max="7472" width="5.44140625" style="436" customWidth="1"/>
    <col min="7473" max="7662" width="8.6640625" style="436"/>
    <col min="7663" max="7663" width="16" style="436" customWidth="1"/>
    <col min="7664" max="7664" width="8" style="436" customWidth="1"/>
    <col min="7665" max="7665" width="4.33203125" style="436" bestFit="1" customWidth="1"/>
    <col min="7666" max="7666" width="5.44140625" style="436" customWidth="1"/>
    <col min="7667" max="7672" width="4.44140625" style="436" customWidth="1"/>
    <col min="7673" max="7674" width="0" style="436" hidden="1" customWidth="1"/>
    <col min="7675" max="7676" width="4.44140625" style="436" customWidth="1"/>
    <col min="7677" max="7678" width="0" style="436" hidden="1" customWidth="1"/>
    <col min="7679" max="7682" width="4.44140625" style="436" customWidth="1"/>
    <col min="7683" max="7684" width="0" style="436" hidden="1" customWidth="1"/>
    <col min="7685" max="7692" width="4.44140625" style="436" customWidth="1"/>
    <col min="7693" max="7694" width="0" style="436" hidden="1" customWidth="1"/>
    <col min="7695" max="7702" width="4.44140625" style="436" customWidth="1"/>
    <col min="7703" max="7704" width="0" style="436" hidden="1" customWidth="1"/>
    <col min="7705" max="7706" width="4.44140625" style="436" customWidth="1"/>
    <col min="7707" max="7708" width="0" style="436" hidden="1" customWidth="1"/>
    <col min="7709" max="7712" width="4.44140625" style="436" customWidth="1"/>
    <col min="7713" max="7720" width="0" style="436" hidden="1" customWidth="1"/>
    <col min="7721" max="7722" width="4.44140625" style="436" customWidth="1"/>
    <col min="7723" max="7724" width="0" style="436" hidden="1" customWidth="1"/>
    <col min="7725" max="7728" width="5.44140625" style="436" customWidth="1"/>
    <col min="7729" max="7918" width="8.6640625" style="436"/>
    <col min="7919" max="7919" width="16" style="436" customWidth="1"/>
    <col min="7920" max="7920" width="8" style="436" customWidth="1"/>
    <col min="7921" max="7921" width="4.33203125" style="436" bestFit="1" customWidth="1"/>
    <col min="7922" max="7922" width="5.44140625" style="436" customWidth="1"/>
    <col min="7923" max="7928" width="4.44140625" style="436" customWidth="1"/>
    <col min="7929" max="7930" width="0" style="436" hidden="1" customWidth="1"/>
    <col min="7931" max="7932" width="4.44140625" style="436" customWidth="1"/>
    <col min="7933" max="7934" width="0" style="436" hidden="1" customWidth="1"/>
    <col min="7935" max="7938" width="4.44140625" style="436" customWidth="1"/>
    <col min="7939" max="7940" width="0" style="436" hidden="1" customWidth="1"/>
    <col min="7941" max="7948" width="4.44140625" style="436" customWidth="1"/>
    <col min="7949" max="7950" width="0" style="436" hidden="1" customWidth="1"/>
    <col min="7951" max="7958" width="4.44140625" style="436" customWidth="1"/>
    <col min="7959" max="7960" width="0" style="436" hidden="1" customWidth="1"/>
    <col min="7961" max="7962" width="4.44140625" style="436" customWidth="1"/>
    <col min="7963" max="7964" width="0" style="436" hidden="1" customWidth="1"/>
    <col min="7965" max="7968" width="4.44140625" style="436" customWidth="1"/>
    <col min="7969" max="7976" width="0" style="436" hidden="1" customWidth="1"/>
    <col min="7977" max="7978" width="4.44140625" style="436" customWidth="1"/>
    <col min="7979" max="7980" width="0" style="436" hidden="1" customWidth="1"/>
    <col min="7981" max="7984" width="5.44140625" style="436" customWidth="1"/>
    <col min="7985" max="8174" width="8.6640625" style="436"/>
    <col min="8175" max="8175" width="16" style="436" customWidth="1"/>
    <col min="8176" max="8176" width="8" style="436" customWidth="1"/>
    <col min="8177" max="8177" width="4.33203125" style="436" bestFit="1" customWidth="1"/>
    <col min="8178" max="8178" width="5.44140625" style="436" customWidth="1"/>
    <col min="8179" max="8184" width="4.44140625" style="436" customWidth="1"/>
    <col min="8185" max="8186" width="0" style="436" hidden="1" customWidth="1"/>
    <col min="8187" max="8188" width="4.44140625" style="436" customWidth="1"/>
    <col min="8189" max="8190" width="0" style="436" hidden="1" customWidth="1"/>
    <col min="8191" max="8194" width="4.44140625" style="436" customWidth="1"/>
    <col min="8195" max="8196" width="0" style="436" hidden="1" customWidth="1"/>
    <col min="8197" max="8204" width="4.44140625" style="436" customWidth="1"/>
    <col min="8205" max="8206" width="0" style="436" hidden="1" customWidth="1"/>
    <col min="8207" max="8214" width="4.44140625" style="436" customWidth="1"/>
    <col min="8215" max="8216" width="0" style="436" hidden="1" customWidth="1"/>
    <col min="8217" max="8218" width="4.44140625" style="436" customWidth="1"/>
    <col min="8219" max="8220" width="0" style="436" hidden="1" customWidth="1"/>
    <col min="8221" max="8224" width="4.44140625" style="436" customWidth="1"/>
    <col min="8225" max="8232" width="0" style="436" hidden="1" customWidth="1"/>
    <col min="8233" max="8234" width="4.44140625" style="436" customWidth="1"/>
    <col min="8235" max="8236" width="0" style="436" hidden="1" customWidth="1"/>
    <col min="8237" max="8240" width="5.44140625" style="436" customWidth="1"/>
    <col min="8241" max="8430" width="8.6640625" style="436"/>
    <col min="8431" max="8431" width="16" style="436" customWidth="1"/>
    <col min="8432" max="8432" width="8" style="436" customWidth="1"/>
    <col min="8433" max="8433" width="4.33203125" style="436" bestFit="1" customWidth="1"/>
    <col min="8434" max="8434" width="5.44140625" style="436" customWidth="1"/>
    <col min="8435" max="8440" width="4.44140625" style="436" customWidth="1"/>
    <col min="8441" max="8442" width="0" style="436" hidden="1" customWidth="1"/>
    <col min="8443" max="8444" width="4.44140625" style="436" customWidth="1"/>
    <col min="8445" max="8446" width="0" style="436" hidden="1" customWidth="1"/>
    <col min="8447" max="8450" width="4.44140625" style="436" customWidth="1"/>
    <col min="8451" max="8452" width="0" style="436" hidden="1" customWidth="1"/>
    <col min="8453" max="8460" width="4.44140625" style="436" customWidth="1"/>
    <col min="8461" max="8462" width="0" style="436" hidden="1" customWidth="1"/>
    <col min="8463" max="8470" width="4.44140625" style="436" customWidth="1"/>
    <col min="8471" max="8472" width="0" style="436" hidden="1" customWidth="1"/>
    <col min="8473" max="8474" width="4.44140625" style="436" customWidth="1"/>
    <col min="8475" max="8476" width="0" style="436" hidden="1" customWidth="1"/>
    <col min="8477" max="8480" width="4.44140625" style="436" customWidth="1"/>
    <col min="8481" max="8488" width="0" style="436" hidden="1" customWidth="1"/>
    <col min="8489" max="8490" width="4.44140625" style="436" customWidth="1"/>
    <col min="8491" max="8492" width="0" style="436" hidden="1" customWidth="1"/>
    <col min="8493" max="8496" width="5.44140625" style="436" customWidth="1"/>
    <col min="8497" max="8686" width="8.6640625" style="436"/>
    <col min="8687" max="8687" width="16" style="436" customWidth="1"/>
    <col min="8688" max="8688" width="8" style="436" customWidth="1"/>
    <col min="8689" max="8689" width="4.33203125" style="436" bestFit="1" customWidth="1"/>
    <col min="8690" max="8690" width="5.44140625" style="436" customWidth="1"/>
    <col min="8691" max="8696" width="4.44140625" style="436" customWidth="1"/>
    <col min="8697" max="8698" width="0" style="436" hidden="1" customWidth="1"/>
    <col min="8699" max="8700" width="4.44140625" style="436" customWidth="1"/>
    <col min="8701" max="8702" width="0" style="436" hidden="1" customWidth="1"/>
    <col min="8703" max="8706" width="4.44140625" style="436" customWidth="1"/>
    <col min="8707" max="8708" width="0" style="436" hidden="1" customWidth="1"/>
    <col min="8709" max="8716" width="4.44140625" style="436" customWidth="1"/>
    <col min="8717" max="8718" width="0" style="436" hidden="1" customWidth="1"/>
    <col min="8719" max="8726" width="4.44140625" style="436" customWidth="1"/>
    <col min="8727" max="8728" width="0" style="436" hidden="1" customWidth="1"/>
    <col min="8729" max="8730" width="4.44140625" style="436" customWidth="1"/>
    <col min="8731" max="8732" width="0" style="436" hidden="1" customWidth="1"/>
    <col min="8733" max="8736" width="4.44140625" style="436" customWidth="1"/>
    <col min="8737" max="8744" width="0" style="436" hidden="1" customWidth="1"/>
    <col min="8745" max="8746" width="4.44140625" style="436" customWidth="1"/>
    <col min="8747" max="8748" width="0" style="436" hidden="1" customWidth="1"/>
    <col min="8749" max="8752" width="5.44140625" style="436" customWidth="1"/>
    <col min="8753" max="8942" width="8.6640625" style="436"/>
    <col min="8943" max="8943" width="16" style="436" customWidth="1"/>
    <col min="8944" max="8944" width="8" style="436" customWidth="1"/>
    <col min="8945" max="8945" width="4.33203125" style="436" bestFit="1" customWidth="1"/>
    <col min="8946" max="8946" width="5.44140625" style="436" customWidth="1"/>
    <col min="8947" max="8952" width="4.44140625" style="436" customWidth="1"/>
    <col min="8953" max="8954" width="0" style="436" hidden="1" customWidth="1"/>
    <col min="8955" max="8956" width="4.44140625" style="436" customWidth="1"/>
    <col min="8957" max="8958" width="0" style="436" hidden="1" customWidth="1"/>
    <col min="8959" max="8962" width="4.44140625" style="436" customWidth="1"/>
    <col min="8963" max="8964" width="0" style="436" hidden="1" customWidth="1"/>
    <col min="8965" max="8972" width="4.44140625" style="436" customWidth="1"/>
    <col min="8973" max="8974" width="0" style="436" hidden="1" customWidth="1"/>
    <col min="8975" max="8982" width="4.44140625" style="436" customWidth="1"/>
    <col min="8983" max="8984" width="0" style="436" hidden="1" customWidth="1"/>
    <col min="8985" max="8986" width="4.44140625" style="436" customWidth="1"/>
    <col min="8987" max="8988" width="0" style="436" hidden="1" customWidth="1"/>
    <col min="8989" max="8992" width="4.44140625" style="436" customWidth="1"/>
    <col min="8993" max="9000" width="0" style="436" hidden="1" customWidth="1"/>
    <col min="9001" max="9002" width="4.44140625" style="436" customWidth="1"/>
    <col min="9003" max="9004" width="0" style="436" hidden="1" customWidth="1"/>
    <col min="9005" max="9008" width="5.44140625" style="436" customWidth="1"/>
    <col min="9009" max="9198" width="8.6640625" style="436"/>
    <col min="9199" max="9199" width="16" style="436" customWidth="1"/>
    <col min="9200" max="9200" width="8" style="436" customWidth="1"/>
    <col min="9201" max="9201" width="4.33203125" style="436" bestFit="1" customWidth="1"/>
    <col min="9202" max="9202" width="5.44140625" style="436" customWidth="1"/>
    <col min="9203" max="9208" width="4.44140625" style="436" customWidth="1"/>
    <col min="9209" max="9210" width="0" style="436" hidden="1" customWidth="1"/>
    <col min="9211" max="9212" width="4.44140625" style="436" customWidth="1"/>
    <col min="9213" max="9214" width="0" style="436" hidden="1" customWidth="1"/>
    <col min="9215" max="9218" width="4.44140625" style="436" customWidth="1"/>
    <col min="9219" max="9220" width="0" style="436" hidden="1" customWidth="1"/>
    <col min="9221" max="9228" width="4.44140625" style="436" customWidth="1"/>
    <col min="9229" max="9230" width="0" style="436" hidden="1" customWidth="1"/>
    <col min="9231" max="9238" width="4.44140625" style="436" customWidth="1"/>
    <col min="9239" max="9240" width="0" style="436" hidden="1" customWidth="1"/>
    <col min="9241" max="9242" width="4.44140625" style="436" customWidth="1"/>
    <col min="9243" max="9244" width="0" style="436" hidden="1" customWidth="1"/>
    <col min="9245" max="9248" width="4.44140625" style="436" customWidth="1"/>
    <col min="9249" max="9256" width="0" style="436" hidden="1" customWidth="1"/>
    <col min="9257" max="9258" width="4.44140625" style="436" customWidth="1"/>
    <col min="9259" max="9260" width="0" style="436" hidden="1" customWidth="1"/>
    <col min="9261" max="9264" width="5.44140625" style="436" customWidth="1"/>
    <col min="9265" max="9454" width="8.6640625" style="436"/>
    <col min="9455" max="9455" width="16" style="436" customWidth="1"/>
    <col min="9456" max="9456" width="8" style="436" customWidth="1"/>
    <col min="9457" max="9457" width="4.33203125" style="436" bestFit="1" customWidth="1"/>
    <col min="9458" max="9458" width="5.44140625" style="436" customWidth="1"/>
    <col min="9459" max="9464" width="4.44140625" style="436" customWidth="1"/>
    <col min="9465" max="9466" width="0" style="436" hidden="1" customWidth="1"/>
    <col min="9467" max="9468" width="4.44140625" style="436" customWidth="1"/>
    <col min="9469" max="9470" width="0" style="436" hidden="1" customWidth="1"/>
    <col min="9471" max="9474" width="4.44140625" style="436" customWidth="1"/>
    <col min="9475" max="9476" width="0" style="436" hidden="1" customWidth="1"/>
    <col min="9477" max="9484" width="4.44140625" style="436" customWidth="1"/>
    <col min="9485" max="9486" width="0" style="436" hidden="1" customWidth="1"/>
    <col min="9487" max="9494" width="4.44140625" style="436" customWidth="1"/>
    <col min="9495" max="9496" width="0" style="436" hidden="1" customWidth="1"/>
    <col min="9497" max="9498" width="4.44140625" style="436" customWidth="1"/>
    <col min="9499" max="9500" width="0" style="436" hidden="1" customWidth="1"/>
    <col min="9501" max="9504" width="4.44140625" style="436" customWidth="1"/>
    <col min="9505" max="9512" width="0" style="436" hidden="1" customWidth="1"/>
    <col min="9513" max="9514" width="4.44140625" style="436" customWidth="1"/>
    <col min="9515" max="9516" width="0" style="436" hidden="1" customWidth="1"/>
    <col min="9517" max="9520" width="5.44140625" style="436" customWidth="1"/>
    <col min="9521" max="9710" width="8.6640625" style="436"/>
    <col min="9711" max="9711" width="16" style="436" customWidth="1"/>
    <col min="9712" max="9712" width="8" style="436" customWidth="1"/>
    <col min="9713" max="9713" width="4.33203125" style="436" bestFit="1" customWidth="1"/>
    <col min="9714" max="9714" width="5.44140625" style="436" customWidth="1"/>
    <col min="9715" max="9720" width="4.44140625" style="436" customWidth="1"/>
    <col min="9721" max="9722" width="0" style="436" hidden="1" customWidth="1"/>
    <col min="9723" max="9724" width="4.44140625" style="436" customWidth="1"/>
    <col min="9725" max="9726" width="0" style="436" hidden="1" customWidth="1"/>
    <col min="9727" max="9730" width="4.44140625" style="436" customWidth="1"/>
    <col min="9731" max="9732" width="0" style="436" hidden="1" customWidth="1"/>
    <col min="9733" max="9740" width="4.44140625" style="436" customWidth="1"/>
    <col min="9741" max="9742" width="0" style="436" hidden="1" customWidth="1"/>
    <col min="9743" max="9750" width="4.44140625" style="436" customWidth="1"/>
    <col min="9751" max="9752" width="0" style="436" hidden="1" customWidth="1"/>
    <col min="9753" max="9754" width="4.44140625" style="436" customWidth="1"/>
    <col min="9755" max="9756" width="0" style="436" hidden="1" customWidth="1"/>
    <col min="9757" max="9760" width="4.44140625" style="436" customWidth="1"/>
    <col min="9761" max="9768" width="0" style="436" hidden="1" customWidth="1"/>
    <col min="9769" max="9770" width="4.44140625" style="436" customWidth="1"/>
    <col min="9771" max="9772" width="0" style="436" hidden="1" customWidth="1"/>
    <col min="9773" max="9776" width="5.44140625" style="436" customWidth="1"/>
    <col min="9777" max="9966" width="8.6640625" style="436"/>
    <col min="9967" max="9967" width="16" style="436" customWidth="1"/>
    <col min="9968" max="9968" width="8" style="436" customWidth="1"/>
    <col min="9969" max="9969" width="4.33203125" style="436" bestFit="1" customWidth="1"/>
    <col min="9970" max="9970" width="5.44140625" style="436" customWidth="1"/>
    <col min="9971" max="9976" width="4.44140625" style="436" customWidth="1"/>
    <col min="9977" max="9978" width="0" style="436" hidden="1" customWidth="1"/>
    <col min="9979" max="9980" width="4.44140625" style="436" customWidth="1"/>
    <col min="9981" max="9982" width="0" style="436" hidden="1" customWidth="1"/>
    <col min="9983" max="9986" width="4.44140625" style="436" customWidth="1"/>
    <col min="9987" max="9988" width="0" style="436" hidden="1" customWidth="1"/>
    <col min="9989" max="9996" width="4.44140625" style="436" customWidth="1"/>
    <col min="9997" max="9998" width="0" style="436" hidden="1" customWidth="1"/>
    <col min="9999" max="10006" width="4.44140625" style="436" customWidth="1"/>
    <col min="10007" max="10008" width="0" style="436" hidden="1" customWidth="1"/>
    <col min="10009" max="10010" width="4.44140625" style="436" customWidth="1"/>
    <col min="10011" max="10012" width="0" style="436" hidden="1" customWidth="1"/>
    <col min="10013" max="10016" width="4.44140625" style="436" customWidth="1"/>
    <col min="10017" max="10024" width="0" style="436" hidden="1" customWidth="1"/>
    <col min="10025" max="10026" width="4.44140625" style="436" customWidth="1"/>
    <col min="10027" max="10028" width="0" style="436" hidden="1" customWidth="1"/>
    <col min="10029" max="10032" width="5.44140625" style="436" customWidth="1"/>
    <col min="10033" max="10222" width="8.6640625" style="436"/>
    <col min="10223" max="10223" width="16" style="436" customWidth="1"/>
    <col min="10224" max="10224" width="8" style="436" customWidth="1"/>
    <col min="10225" max="10225" width="4.33203125" style="436" bestFit="1" customWidth="1"/>
    <col min="10226" max="10226" width="5.44140625" style="436" customWidth="1"/>
    <col min="10227" max="10232" width="4.44140625" style="436" customWidth="1"/>
    <col min="10233" max="10234" width="0" style="436" hidden="1" customWidth="1"/>
    <col min="10235" max="10236" width="4.44140625" style="436" customWidth="1"/>
    <col min="10237" max="10238" width="0" style="436" hidden="1" customWidth="1"/>
    <col min="10239" max="10242" width="4.44140625" style="436" customWidth="1"/>
    <col min="10243" max="10244" width="0" style="436" hidden="1" customWidth="1"/>
    <col min="10245" max="10252" width="4.44140625" style="436" customWidth="1"/>
    <col min="10253" max="10254" width="0" style="436" hidden="1" customWidth="1"/>
    <col min="10255" max="10262" width="4.44140625" style="436" customWidth="1"/>
    <col min="10263" max="10264" width="0" style="436" hidden="1" customWidth="1"/>
    <col min="10265" max="10266" width="4.44140625" style="436" customWidth="1"/>
    <col min="10267" max="10268" width="0" style="436" hidden="1" customWidth="1"/>
    <col min="10269" max="10272" width="4.44140625" style="436" customWidth="1"/>
    <col min="10273" max="10280" width="0" style="436" hidden="1" customWidth="1"/>
    <col min="10281" max="10282" width="4.44140625" style="436" customWidth="1"/>
    <col min="10283" max="10284" width="0" style="436" hidden="1" customWidth="1"/>
    <col min="10285" max="10288" width="5.44140625" style="436" customWidth="1"/>
    <col min="10289" max="10478" width="8.6640625" style="436"/>
    <col min="10479" max="10479" width="16" style="436" customWidth="1"/>
    <col min="10480" max="10480" width="8" style="436" customWidth="1"/>
    <col min="10481" max="10481" width="4.33203125" style="436" bestFit="1" customWidth="1"/>
    <col min="10482" max="10482" width="5.44140625" style="436" customWidth="1"/>
    <col min="10483" max="10488" width="4.44140625" style="436" customWidth="1"/>
    <col min="10489" max="10490" width="0" style="436" hidden="1" customWidth="1"/>
    <col min="10491" max="10492" width="4.44140625" style="436" customWidth="1"/>
    <col min="10493" max="10494" width="0" style="436" hidden="1" customWidth="1"/>
    <col min="10495" max="10498" width="4.44140625" style="436" customWidth="1"/>
    <col min="10499" max="10500" width="0" style="436" hidden="1" customWidth="1"/>
    <col min="10501" max="10508" width="4.44140625" style="436" customWidth="1"/>
    <col min="10509" max="10510" width="0" style="436" hidden="1" customWidth="1"/>
    <col min="10511" max="10518" width="4.44140625" style="436" customWidth="1"/>
    <col min="10519" max="10520" width="0" style="436" hidden="1" customWidth="1"/>
    <col min="10521" max="10522" width="4.44140625" style="436" customWidth="1"/>
    <col min="10523" max="10524" width="0" style="436" hidden="1" customWidth="1"/>
    <col min="10525" max="10528" width="4.44140625" style="436" customWidth="1"/>
    <col min="10529" max="10536" width="0" style="436" hidden="1" customWidth="1"/>
    <col min="10537" max="10538" width="4.44140625" style="436" customWidth="1"/>
    <col min="10539" max="10540" width="0" style="436" hidden="1" customWidth="1"/>
    <col min="10541" max="10544" width="5.44140625" style="436" customWidth="1"/>
    <col min="10545" max="10734" width="8.6640625" style="436"/>
    <col min="10735" max="10735" width="16" style="436" customWidth="1"/>
    <col min="10736" max="10736" width="8" style="436" customWidth="1"/>
    <col min="10737" max="10737" width="4.33203125" style="436" bestFit="1" customWidth="1"/>
    <col min="10738" max="10738" width="5.44140625" style="436" customWidth="1"/>
    <col min="10739" max="10744" width="4.44140625" style="436" customWidth="1"/>
    <col min="10745" max="10746" width="0" style="436" hidden="1" customWidth="1"/>
    <col min="10747" max="10748" width="4.44140625" style="436" customWidth="1"/>
    <col min="10749" max="10750" width="0" style="436" hidden="1" customWidth="1"/>
    <col min="10751" max="10754" width="4.44140625" style="436" customWidth="1"/>
    <col min="10755" max="10756" width="0" style="436" hidden="1" customWidth="1"/>
    <col min="10757" max="10764" width="4.44140625" style="436" customWidth="1"/>
    <col min="10765" max="10766" width="0" style="436" hidden="1" customWidth="1"/>
    <col min="10767" max="10774" width="4.44140625" style="436" customWidth="1"/>
    <col min="10775" max="10776" width="0" style="436" hidden="1" customWidth="1"/>
    <col min="10777" max="10778" width="4.44140625" style="436" customWidth="1"/>
    <col min="10779" max="10780" width="0" style="436" hidden="1" customWidth="1"/>
    <col min="10781" max="10784" width="4.44140625" style="436" customWidth="1"/>
    <col min="10785" max="10792" width="0" style="436" hidden="1" customWidth="1"/>
    <col min="10793" max="10794" width="4.44140625" style="436" customWidth="1"/>
    <col min="10795" max="10796" width="0" style="436" hidden="1" customWidth="1"/>
    <col min="10797" max="10800" width="5.44140625" style="436" customWidth="1"/>
    <col min="10801" max="10990" width="8.6640625" style="436"/>
    <col min="10991" max="10991" width="16" style="436" customWidth="1"/>
    <col min="10992" max="10992" width="8" style="436" customWidth="1"/>
    <col min="10993" max="10993" width="4.33203125" style="436" bestFit="1" customWidth="1"/>
    <col min="10994" max="10994" width="5.44140625" style="436" customWidth="1"/>
    <col min="10995" max="11000" width="4.44140625" style="436" customWidth="1"/>
    <col min="11001" max="11002" width="0" style="436" hidden="1" customWidth="1"/>
    <col min="11003" max="11004" width="4.44140625" style="436" customWidth="1"/>
    <col min="11005" max="11006" width="0" style="436" hidden="1" customWidth="1"/>
    <col min="11007" max="11010" width="4.44140625" style="436" customWidth="1"/>
    <col min="11011" max="11012" width="0" style="436" hidden="1" customWidth="1"/>
    <col min="11013" max="11020" width="4.44140625" style="436" customWidth="1"/>
    <col min="11021" max="11022" width="0" style="436" hidden="1" customWidth="1"/>
    <col min="11023" max="11030" width="4.44140625" style="436" customWidth="1"/>
    <col min="11031" max="11032" width="0" style="436" hidden="1" customWidth="1"/>
    <col min="11033" max="11034" width="4.44140625" style="436" customWidth="1"/>
    <col min="11035" max="11036" width="0" style="436" hidden="1" customWidth="1"/>
    <col min="11037" max="11040" width="4.44140625" style="436" customWidth="1"/>
    <col min="11041" max="11048" width="0" style="436" hidden="1" customWidth="1"/>
    <col min="11049" max="11050" width="4.44140625" style="436" customWidth="1"/>
    <col min="11051" max="11052" width="0" style="436" hidden="1" customWidth="1"/>
    <col min="11053" max="11056" width="5.44140625" style="436" customWidth="1"/>
    <col min="11057" max="11246" width="8.6640625" style="436"/>
    <col min="11247" max="11247" width="16" style="436" customWidth="1"/>
    <col min="11248" max="11248" width="8" style="436" customWidth="1"/>
    <col min="11249" max="11249" width="4.33203125" style="436" bestFit="1" customWidth="1"/>
    <col min="11250" max="11250" width="5.44140625" style="436" customWidth="1"/>
    <col min="11251" max="11256" width="4.44140625" style="436" customWidth="1"/>
    <col min="11257" max="11258" width="0" style="436" hidden="1" customWidth="1"/>
    <col min="11259" max="11260" width="4.44140625" style="436" customWidth="1"/>
    <col min="11261" max="11262" width="0" style="436" hidden="1" customWidth="1"/>
    <col min="11263" max="11266" width="4.44140625" style="436" customWidth="1"/>
    <col min="11267" max="11268" width="0" style="436" hidden="1" customWidth="1"/>
    <col min="11269" max="11276" width="4.44140625" style="436" customWidth="1"/>
    <col min="11277" max="11278" width="0" style="436" hidden="1" customWidth="1"/>
    <col min="11279" max="11286" width="4.44140625" style="436" customWidth="1"/>
    <col min="11287" max="11288" width="0" style="436" hidden="1" customWidth="1"/>
    <col min="11289" max="11290" width="4.44140625" style="436" customWidth="1"/>
    <col min="11291" max="11292" width="0" style="436" hidden="1" customWidth="1"/>
    <col min="11293" max="11296" width="4.44140625" style="436" customWidth="1"/>
    <col min="11297" max="11304" width="0" style="436" hidden="1" customWidth="1"/>
    <col min="11305" max="11306" width="4.44140625" style="436" customWidth="1"/>
    <col min="11307" max="11308" width="0" style="436" hidden="1" customWidth="1"/>
    <col min="11309" max="11312" width="5.44140625" style="436" customWidth="1"/>
    <col min="11313" max="11502" width="8.6640625" style="436"/>
    <col min="11503" max="11503" width="16" style="436" customWidth="1"/>
    <col min="11504" max="11504" width="8" style="436" customWidth="1"/>
    <col min="11505" max="11505" width="4.33203125" style="436" bestFit="1" customWidth="1"/>
    <col min="11506" max="11506" width="5.44140625" style="436" customWidth="1"/>
    <col min="11507" max="11512" width="4.44140625" style="436" customWidth="1"/>
    <col min="11513" max="11514" width="0" style="436" hidden="1" customWidth="1"/>
    <col min="11515" max="11516" width="4.44140625" style="436" customWidth="1"/>
    <col min="11517" max="11518" width="0" style="436" hidden="1" customWidth="1"/>
    <col min="11519" max="11522" width="4.44140625" style="436" customWidth="1"/>
    <col min="11523" max="11524" width="0" style="436" hidden="1" customWidth="1"/>
    <col min="11525" max="11532" width="4.44140625" style="436" customWidth="1"/>
    <col min="11533" max="11534" width="0" style="436" hidden="1" customWidth="1"/>
    <col min="11535" max="11542" width="4.44140625" style="436" customWidth="1"/>
    <col min="11543" max="11544" width="0" style="436" hidden="1" customWidth="1"/>
    <col min="11545" max="11546" width="4.44140625" style="436" customWidth="1"/>
    <col min="11547" max="11548" width="0" style="436" hidden="1" customWidth="1"/>
    <col min="11549" max="11552" width="4.44140625" style="436" customWidth="1"/>
    <col min="11553" max="11560" width="0" style="436" hidden="1" customWidth="1"/>
    <col min="11561" max="11562" width="4.44140625" style="436" customWidth="1"/>
    <col min="11563" max="11564" width="0" style="436" hidden="1" customWidth="1"/>
    <col min="11565" max="11568" width="5.44140625" style="436" customWidth="1"/>
    <col min="11569" max="11758" width="8.6640625" style="436"/>
    <col min="11759" max="11759" width="16" style="436" customWidth="1"/>
    <col min="11760" max="11760" width="8" style="436" customWidth="1"/>
    <col min="11761" max="11761" width="4.33203125" style="436" bestFit="1" customWidth="1"/>
    <col min="11762" max="11762" width="5.44140625" style="436" customWidth="1"/>
    <col min="11763" max="11768" width="4.44140625" style="436" customWidth="1"/>
    <col min="11769" max="11770" width="0" style="436" hidden="1" customWidth="1"/>
    <col min="11771" max="11772" width="4.44140625" style="436" customWidth="1"/>
    <col min="11773" max="11774" width="0" style="436" hidden="1" customWidth="1"/>
    <col min="11775" max="11778" width="4.44140625" style="436" customWidth="1"/>
    <col min="11779" max="11780" width="0" style="436" hidden="1" customWidth="1"/>
    <col min="11781" max="11788" width="4.44140625" style="436" customWidth="1"/>
    <col min="11789" max="11790" width="0" style="436" hidden="1" customWidth="1"/>
    <col min="11791" max="11798" width="4.44140625" style="436" customWidth="1"/>
    <col min="11799" max="11800" width="0" style="436" hidden="1" customWidth="1"/>
    <col min="11801" max="11802" width="4.44140625" style="436" customWidth="1"/>
    <col min="11803" max="11804" width="0" style="436" hidden="1" customWidth="1"/>
    <col min="11805" max="11808" width="4.44140625" style="436" customWidth="1"/>
    <col min="11809" max="11816" width="0" style="436" hidden="1" customWidth="1"/>
    <col min="11817" max="11818" width="4.44140625" style="436" customWidth="1"/>
    <col min="11819" max="11820" width="0" style="436" hidden="1" customWidth="1"/>
    <col min="11821" max="11824" width="5.44140625" style="436" customWidth="1"/>
    <col min="11825" max="12014" width="8.6640625" style="436"/>
    <col min="12015" max="12015" width="16" style="436" customWidth="1"/>
    <col min="12016" max="12016" width="8" style="436" customWidth="1"/>
    <col min="12017" max="12017" width="4.33203125" style="436" bestFit="1" customWidth="1"/>
    <col min="12018" max="12018" width="5.44140625" style="436" customWidth="1"/>
    <col min="12019" max="12024" width="4.44140625" style="436" customWidth="1"/>
    <col min="12025" max="12026" width="0" style="436" hidden="1" customWidth="1"/>
    <col min="12027" max="12028" width="4.44140625" style="436" customWidth="1"/>
    <col min="12029" max="12030" width="0" style="436" hidden="1" customWidth="1"/>
    <col min="12031" max="12034" width="4.44140625" style="436" customWidth="1"/>
    <col min="12035" max="12036" width="0" style="436" hidden="1" customWidth="1"/>
    <col min="12037" max="12044" width="4.44140625" style="436" customWidth="1"/>
    <col min="12045" max="12046" width="0" style="436" hidden="1" customWidth="1"/>
    <col min="12047" max="12054" width="4.44140625" style="436" customWidth="1"/>
    <col min="12055" max="12056" width="0" style="436" hidden="1" customWidth="1"/>
    <col min="12057" max="12058" width="4.44140625" style="436" customWidth="1"/>
    <col min="12059" max="12060" width="0" style="436" hidden="1" customWidth="1"/>
    <col min="12061" max="12064" width="4.44140625" style="436" customWidth="1"/>
    <col min="12065" max="12072" width="0" style="436" hidden="1" customWidth="1"/>
    <col min="12073" max="12074" width="4.44140625" style="436" customWidth="1"/>
    <col min="12075" max="12076" width="0" style="436" hidden="1" customWidth="1"/>
    <col min="12077" max="12080" width="5.44140625" style="436" customWidth="1"/>
    <col min="12081" max="12270" width="8.6640625" style="436"/>
    <col min="12271" max="12271" width="16" style="436" customWidth="1"/>
    <col min="12272" max="12272" width="8" style="436" customWidth="1"/>
    <col min="12273" max="12273" width="4.33203125" style="436" bestFit="1" customWidth="1"/>
    <col min="12274" max="12274" width="5.44140625" style="436" customWidth="1"/>
    <col min="12275" max="12280" width="4.44140625" style="436" customWidth="1"/>
    <col min="12281" max="12282" width="0" style="436" hidden="1" customWidth="1"/>
    <col min="12283" max="12284" width="4.44140625" style="436" customWidth="1"/>
    <col min="12285" max="12286" width="0" style="436" hidden="1" customWidth="1"/>
    <col min="12287" max="12290" width="4.44140625" style="436" customWidth="1"/>
    <col min="12291" max="12292" width="0" style="436" hidden="1" customWidth="1"/>
    <col min="12293" max="12300" width="4.44140625" style="436" customWidth="1"/>
    <col min="12301" max="12302" width="0" style="436" hidden="1" customWidth="1"/>
    <col min="12303" max="12310" width="4.44140625" style="436" customWidth="1"/>
    <col min="12311" max="12312" width="0" style="436" hidden="1" customWidth="1"/>
    <col min="12313" max="12314" width="4.44140625" style="436" customWidth="1"/>
    <col min="12315" max="12316" width="0" style="436" hidden="1" customWidth="1"/>
    <col min="12317" max="12320" width="4.44140625" style="436" customWidth="1"/>
    <col min="12321" max="12328" width="0" style="436" hidden="1" customWidth="1"/>
    <col min="12329" max="12330" width="4.44140625" style="436" customWidth="1"/>
    <col min="12331" max="12332" width="0" style="436" hidden="1" customWidth="1"/>
    <col min="12333" max="12336" width="5.44140625" style="436" customWidth="1"/>
    <col min="12337" max="12526" width="8.6640625" style="436"/>
    <col min="12527" max="12527" width="16" style="436" customWidth="1"/>
    <col min="12528" max="12528" width="8" style="436" customWidth="1"/>
    <col min="12529" max="12529" width="4.33203125" style="436" bestFit="1" customWidth="1"/>
    <col min="12530" max="12530" width="5.44140625" style="436" customWidth="1"/>
    <col min="12531" max="12536" width="4.44140625" style="436" customWidth="1"/>
    <col min="12537" max="12538" width="0" style="436" hidden="1" customWidth="1"/>
    <col min="12539" max="12540" width="4.44140625" style="436" customWidth="1"/>
    <col min="12541" max="12542" width="0" style="436" hidden="1" customWidth="1"/>
    <col min="12543" max="12546" width="4.44140625" style="436" customWidth="1"/>
    <col min="12547" max="12548" width="0" style="436" hidden="1" customWidth="1"/>
    <col min="12549" max="12556" width="4.44140625" style="436" customWidth="1"/>
    <col min="12557" max="12558" width="0" style="436" hidden="1" customWidth="1"/>
    <col min="12559" max="12566" width="4.44140625" style="436" customWidth="1"/>
    <col min="12567" max="12568" width="0" style="436" hidden="1" customWidth="1"/>
    <col min="12569" max="12570" width="4.44140625" style="436" customWidth="1"/>
    <col min="12571" max="12572" width="0" style="436" hidden="1" customWidth="1"/>
    <col min="12573" max="12576" width="4.44140625" style="436" customWidth="1"/>
    <col min="12577" max="12584" width="0" style="436" hidden="1" customWidth="1"/>
    <col min="12585" max="12586" width="4.44140625" style="436" customWidth="1"/>
    <col min="12587" max="12588" width="0" style="436" hidden="1" customWidth="1"/>
    <col min="12589" max="12592" width="5.44140625" style="436" customWidth="1"/>
    <col min="12593" max="12782" width="8.6640625" style="436"/>
    <col min="12783" max="12783" width="16" style="436" customWidth="1"/>
    <col min="12784" max="12784" width="8" style="436" customWidth="1"/>
    <col min="12785" max="12785" width="4.33203125" style="436" bestFit="1" customWidth="1"/>
    <col min="12786" max="12786" width="5.44140625" style="436" customWidth="1"/>
    <col min="12787" max="12792" width="4.44140625" style="436" customWidth="1"/>
    <col min="12793" max="12794" width="0" style="436" hidden="1" customWidth="1"/>
    <col min="12795" max="12796" width="4.44140625" style="436" customWidth="1"/>
    <col min="12797" max="12798" width="0" style="436" hidden="1" customWidth="1"/>
    <col min="12799" max="12802" width="4.44140625" style="436" customWidth="1"/>
    <col min="12803" max="12804" width="0" style="436" hidden="1" customWidth="1"/>
    <col min="12805" max="12812" width="4.44140625" style="436" customWidth="1"/>
    <col min="12813" max="12814" width="0" style="436" hidden="1" customWidth="1"/>
    <col min="12815" max="12822" width="4.44140625" style="436" customWidth="1"/>
    <col min="12823" max="12824" width="0" style="436" hidden="1" customWidth="1"/>
    <col min="12825" max="12826" width="4.44140625" style="436" customWidth="1"/>
    <col min="12827" max="12828" width="0" style="436" hidden="1" customWidth="1"/>
    <col min="12829" max="12832" width="4.44140625" style="436" customWidth="1"/>
    <col min="12833" max="12840" width="0" style="436" hidden="1" customWidth="1"/>
    <col min="12841" max="12842" width="4.44140625" style="436" customWidth="1"/>
    <col min="12843" max="12844" width="0" style="436" hidden="1" customWidth="1"/>
    <col min="12845" max="12848" width="5.44140625" style="436" customWidth="1"/>
    <col min="12849" max="13038" width="8.6640625" style="436"/>
    <col min="13039" max="13039" width="16" style="436" customWidth="1"/>
    <col min="13040" max="13040" width="8" style="436" customWidth="1"/>
    <col min="13041" max="13041" width="4.33203125" style="436" bestFit="1" customWidth="1"/>
    <col min="13042" max="13042" width="5.44140625" style="436" customWidth="1"/>
    <col min="13043" max="13048" width="4.44140625" style="436" customWidth="1"/>
    <col min="13049" max="13050" width="0" style="436" hidden="1" customWidth="1"/>
    <col min="13051" max="13052" width="4.44140625" style="436" customWidth="1"/>
    <col min="13053" max="13054" width="0" style="436" hidden="1" customWidth="1"/>
    <col min="13055" max="13058" width="4.44140625" style="436" customWidth="1"/>
    <col min="13059" max="13060" width="0" style="436" hidden="1" customWidth="1"/>
    <col min="13061" max="13068" width="4.44140625" style="436" customWidth="1"/>
    <col min="13069" max="13070" width="0" style="436" hidden="1" customWidth="1"/>
    <col min="13071" max="13078" width="4.44140625" style="436" customWidth="1"/>
    <col min="13079" max="13080" width="0" style="436" hidden="1" customWidth="1"/>
    <col min="13081" max="13082" width="4.44140625" style="436" customWidth="1"/>
    <col min="13083" max="13084" width="0" style="436" hidden="1" customWidth="1"/>
    <col min="13085" max="13088" width="4.44140625" style="436" customWidth="1"/>
    <col min="13089" max="13096" width="0" style="436" hidden="1" customWidth="1"/>
    <col min="13097" max="13098" width="4.44140625" style="436" customWidth="1"/>
    <col min="13099" max="13100" width="0" style="436" hidden="1" customWidth="1"/>
    <col min="13101" max="13104" width="5.44140625" style="436" customWidth="1"/>
    <col min="13105" max="13294" width="8.6640625" style="436"/>
    <col min="13295" max="13295" width="16" style="436" customWidth="1"/>
    <col min="13296" max="13296" width="8" style="436" customWidth="1"/>
    <col min="13297" max="13297" width="4.33203125" style="436" bestFit="1" customWidth="1"/>
    <col min="13298" max="13298" width="5.44140625" style="436" customWidth="1"/>
    <col min="13299" max="13304" width="4.44140625" style="436" customWidth="1"/>
    <col min="13305" max="13306" width="0" style="436" hidden="1" customWidth="1"/>
    <col min="13307" max="13308" width="4.44140625" style="436" customWidth="1"/>
    <col min="13309" max="13310" width="0" style="436" hidden="1" customWidth="1"/>
    <col min="13311" max="13314" width="4.44140625" style="436" customWidth="1"/>
    <col min="13315" max="13316" width="0" style="436" hidden="1" customWidth="1"/>
    <col min="13317" max="13324" width="4.44140625" style="436" customWidth="1"/>
    <col min="13325" max="13326" width="0" style="436" hidden="1" customWidth="1"/>
    <col min="13327" max="13334" width="4.44140625" style="436" customWidth="1"/>
    <col min="13335" max="13336" width="0" style="436" hidden="1" customWidth="1"/>
    <col min="13337" max="13338" width="4.44140625" style="436" customWidth="1"/>
    <col min="13339" max="13340" width="0" style="436" hidden="1" customWidth="1"/>
    <col min="13341" max="13344" width="4.44140625" style="436" customWidth="1"/>
    <col min="13345" max="13352" width="0" style="436" hidden="1" customWidth="1"/>
    <col min="13353" max="13354" width="4.44140625" style="436" customWidth="1"/>
    <col min="13355" max="13356" width="0" style="436" hidden="1" customWidth="1"/>
    <col min="13357" max="13360" width="5.44140625" style="436" customWidth="1"/>
    <col min="13361" max="13550" width="8.6640625" style="436"/>
    <col min="13551" max="13551" width="16" style="436" customWidth="1"/>
    <col min="13552" max="13552" width="8" style="436" customWidth="1"/>
    <col min="13553" max="13553" width="4.33203125" style="436" bestFit="1" customWidth="1"/>
    <col min="13554" max="13554" width="5.44140625" style="436" customWidth="1"/>
    <col min="13555" max="13560" width="4.44140625" style="436" customWidth="1"/>
    <col min="13561" max="13562" width="0" style="436" hidden="1" customWidth="1"/>
    <col min="13563" max="13564" width="4.44140625" style="436" customWidth="1"/>
    <col min="13565" max="13566" width="0" style="436" hidden="1" customWidth="1"/>
    <col min="13567" max="13570" width="4.44140625" style="436" customWidth="1"/>
    <col min="13571" max="13572" width="0" style="436" hidden="1" customWidth="1"/>
    <col min="13573" max="13580" width="4.44140625" style="436" customWidth="1"/>
    <col min="13581" max="13582" width="0" style="436" hidden="1" customWidth="1"/>
    <col min="13583" max="13590" width="4.44140625" style="436" customWidth="1"/>
    <col min="13591" max="13592" width="0" style="436" hidden="1" customWidth="1"/>
    <col min="13593" max="13594" width="4.44140625" style="436" customWidth="1"/>
    <col min="13595" max="13596" width="0" style="436" hidden="1" customWidth="1"/>
    <col min="13597" max="13600" width="4.44140625" style="436" customWidth="1"/>
    <col min="13601" max="13608" width="0" style="436" hidden="1" customWidth="1"/>
    <col min="13609" max="13610" width="4.44140625" style="436" customWidth="1"/>
    <col min="13611" max="13612" width="0" style="436" hidden="1" customWidth="1"/>
    <col min="13613" max="13616" width="5.44140625" style="436" customWidth="1"/>
    <col min="13617" max="13806" width="8.6640625" style="436"/>
    <col min="13807" max="13807" width="16" style="436" customWidth="1"/>
    <col min="13808" max="13808" width="8" style="436" customWidth="1"/>
    <col min="13809" max="13809" width="4.33203125" style="436" bestFit="1" customWidth="1"/>
    <col min="13810" max="13810" width="5.44140625" style="436" customWidth="1"/>
    <col min="13811" max="13816" width="4.44140625" style="436" customWidth="1"/>
    <col min="13817" max="13818" width="0" style="436" hidden="1" customWidth="1"/>
    <col min="13819" max="13820" width="4.44140625" style="436" customWidth="1"/>
    <col min="13821" max="13822" width="0" style="436" hidden="1" customWidth="1"/>
    <col min="13823" max="13826" width="4.44140625" style="436" customWidth="1"/>
    <col min="13827" max="13828" width="0" style="436" hidden="1" customWidth="1"/>
    <col min="13829" max="13836" width="4.44140625" style="436" customWidth="1"/>
    <col min="13837" max="13838" width="0" style="436" hidden="1" customWidth="1"/>
    <col min="13839" max="13846" width="4.44140625" style="436" customWidth="1"/>
    <col min="13847" max="13848" width="0" style="436" hidden="1" customWidth="1"/>
    <col min="13849" max="13850" width="4.44140625" style="436" customWidth="1"/>
    <col min="13851" max="13852" width="0" style="436" hidden="1" customWidth="1"/>
    <col min="13853" max="13856" width="4.44140625" style="436" customWidth="1"/>
    <col min="13857" max="13864" width="0" style="436" hidden="1" customWidth="1"/>
    <col min="13865" max="13866" width="4.44140625" style="436" customWidth="1"/>
    <col min="13867" max="13868" width="0" style="436" hidden="1" customWidth="1"/>
    <col min="13869" max="13872" width="5.44140625" style="436" customWidth="1"/>
    <col min="13873" max="14062" width="8.6640625" style="436"/>
    <col min="14063" max="14063" width="16" style="436" customWidth="1"/>
    <col min="14064" max="14064" width="8" style="436" customWidth="1"/>
    <col min="14065" max="14065" width="4.33203125" style="436" bestFit="1" customWidth="1"/>
    <col min="14066" max="14066" width="5.44140625" style="436" customWidth="1"/>
    <col min="14067" max="14072" width="4.44140625" style="436" customWidth="1"/>
    <col min="14073" max="14074" width="0" style="436" hidden="1" customWidth="1"/>
    <col min="14075" max="14076" width="4.44140625" style="436" customWidth="1"/>
    <col min="14077" max="14078" width="0" style="436" hidden="1" customWidth="1"/>
    <col min="14079" max="14082" width="4.44140625" style="436" customWidth="1"/>
    <col min="14083" max="14084" width="0" style="436" hidden="1" customWidth="1"/>
    <col min="14085" max="14092" width="4.44140625" style="436" customWidth="1"/>
    <col min="14093" max="14094" width="0" style="436" hidden="1" customWidth="1"/>
    <col min="14095" max="14102" width="4.44140625" style="436" customWidth="1"/>
    <col min="14103" max="14104" width="0" style="436" hidden="1" customWidth="1"/>
    <col min="14105" max="14106" width="4.44140625" style="436" customWidth="1"/>
    <col min="14107" max="14108" width="0" style="436" hidden="1" customWidth="1"/>
    <col min="14109" max="14112" width="4.44140625" style="436" customWidth="1"/>
    <col min="14113" max="14120" width="0" style="436" hidden="1" customWidth="1"/>
    <col min="14121" max="14122" width="4.44140625" style="436" customWidth="1"/>
    <col min="14123" max="14124" width="0" style="436" hidden="1" customWidth="1"/>
    <col min="14125" max="14128" width="5.44140625" style="436" customWidth="1"/>
    <col min="14129" max="14318" width="8.6640625" style="436"/>
    <col min="14319" max="14319" width="16" style="436" customWidth="1"/>
    <col min="14320" max="14320" width="8" style="436" customWidth="1"/>
    <col min="14321" max="14321" width="4.33203125" style="436" bestFit="1" customWidth="1"/>
    <col min="14322" max="14322" width="5.44140625" style="436" customWidth="1"/>
    <col min="14323" max="14328" width="4.44140625" style="436" customWidth="1"/>
    <col min="14329" max="14330" width="0" style="436" hidden="1" customWidth="1"/>
    <col min="14331" max="14332" width="4.44140625" style="436" customWidth="1"/>
    <col min="14333" max="14334" width="0" style="436" hidden="1" customWidth="1"/>
    <col min="14335" max="14338" width="4.44140625" style="436" customWidth="1"/>
    <col min="14339" max="14340" width="0" style="436" hidden="1" customWidth="1"/>
    <col min="14341" max="14348" width="4.44140625" style="436" customWidth="1"/>
    <col min="14349" max="14350" width="0" style="436" hidden="1" customWidth="1"/>
    <col min="14351" max="14358" width="4.44140625" style="436" customWidth="1"/>
    <col min="14359" max="14360" width="0" style="436" hidden="1" customWidth="1"/>
    <col min="14361" max="14362" width="4.44140625" style="436" customWidth="1"/>
    <col min="14363" max="14364" width="0" style="436" hidden="1" customWidth="1"/>
    <col min="14365" max="14368" width="4.44140625" style="436" customWidth="1"/>
    <col min="14369" max="14376" width="0" style="436" hidden="1" customWidth="1"/>
    <col min="14377" max="14378" width="4.44140625" style="436" customWidth="1"/>
    <col min="14379" max="14380" width="0" style="436" hidden="1" customWidth="1"/>
    <col min="14381" max="14384" width="5.44140625" style="436" customWidth="1"/>
    <col min="14385" max="14574" width="8.6640625" style="436"/>
    <col min="14575" max="14575" width="16" style="436" customWidth="1"/>
    <col min="14576" max="14576" width="8" style="436" customWidth="1"/>
    <col min="14577" max="14577" width="4.33203125" style="436" bestFit="1" customWidth="1"/>
    <col min="14578" max="14578" width="5.44140625" style="436" customWidth="1"/>
    <col min="14579" max="14584" width="4.44140625" style="436" customWidth="1"/>
    <col min="14585" max="14586" width="0" style="436" hidden="1" customWidth="1"/>
    <col min="14587" max="14588" width="4.44140625" style="436" customWidth="1"/>
    <col min="14589" max="14590" width="0" style="436" hidden="1" customWidth="1"/>
    <col min="14591" max="14594" width="4.44140625" style="436" customWidth="1"/>
    <col min="14595" max="14596" width="0" style="436" hidden="1" customWidth="1"/>
    <col min="14597" max="14604" width="4.44140625" style="436" customWidth="1"/>
    <col min="14605" max="14606" width="0" style="436" hidden="1" customWidth="1"/>
    <col min="14607" max="14614" width="4.44140625" style="436" customWidth="1"/>
    <col min="14615" max="14616" width="0" style="436" hidden="1" customWidth="1"/>
    <col min="14617" max="14618" width="4.44140625" style="436" customWidth="1"/>
    <col min="14619" max="14620" width="0" style="436" hidden="1" customWidth="1"/>
    <col min="14621" max="14624" width="4.44140625" style="436" customWidth="1"/>
    <col min="14625" max="14632" width="0" style="436" hidden="1" customWidth="1"/>
    <col min="14633" max="14634" width="4.44140625" style="436" customWidth="1"/>
    <col min="14635" max="14636" width="0" style="436" hidden="1" customWidth="1"/>
    <col min="14637" max="14640" width="5.44140625" style="436" customWidth="1"/>
    <col min="14641" max="14830" width="8.6640625" style="436"/>
    <col min="14831" max="14831" width="16" style="436" customWidth="1"/>
    <col min="14832" max="14832" width="8" style="436" customWidth="1"/>
    <col min="14833" max="14833" width="4.33203125" style="436" bestFit="1" customWidth="1"/>
    <col min="14834" max="14834" width="5.44140625" style="436" customWidth="1"/>
    <col min="14835" max="14840" width="4.44140625" style="436" customWidth="1"/>
    <col min="14841" max="14842" width="0" style="436" hidden="1" customWidth="1"/>
    <col min="14843" max="14844" width="4.44140625" style="436" customWidth="1"/>
    <col min="14845" max="14846" width="0" style="436" hidden="1" customWidth="1"/>
    <col min="14847" max="14850" width="4.44140625" style="436" customWidth="1"/>
    <col min="14851" max="14852" width="0" style="436" hidden="1" customWidth="1"/>
    <col min="14853" max="14860" width="4.44140625" style="436" customWidth="1"/>
    <col min="14861" max="14862" width="0" style="436" hidden="1" customWidth="1"/>
    <col min="14863" max="14870" width="4.44140625" style="436" customWidth="1"/>
    <col min="14871" max="14872" width="0" style="436" hidden="1" customWidth="1"/>
    <col min="14873" max="14874" width="4.44140625" style="436" customWidth="1"/>
    <col min="14875" max="14876" width="0" style="436" hidden="1" customWidth="1"/>
    <col min="14877" max="14880" width="4.44140625" style="436" customWidth="1"/>
    <col min="14881" max="14888" width="0" style="436" hidden="1" customWidth="1"/>
    <col min="14889" max="14890" width="4.44140625" style="436" customWidth="1"/>
    <col min="14891" max="14892" width="0" style="436" hidden="1" customWidth="1"/>
    <col min="14893" max="14896" width="5.44140625" style="436" customWidth="1"/>
    <col min="14897" max="15086" width="8.6640625" style="436"/>
    <col min="15087" max="15087" width="16" style="436" customWidth="1"/>
    <col min="15088" max="15088" width="8" style="436" customWidth="1"/>
    <col min="15089" max="15089" width="4.33203125" style="436" bestFit="1" customWidth="1"/>
    <col min="15090" max="15090" width="5.44140625" style="436" customWidth="1"/>
    <col min="15091" max="15096" width="4.44140625" style="436" customWidth="1"/>
    <col min="15097" max="15098" width="0" style="436" hidden="1" customWidth="1"/>
    <col min="15099" max="15100" width="4.44140625" style="436" customWidth="1"/>
    <col min="15101" max="15102" width="0" style="436" hidden="1" customWidth="1"/>
    <col min="15103" max="15106" width="4.44140625" style="436" customWidth="1"/>
    <col min="15107" max="15108" width="0" style="436" hidden="1" customWidth="1"/>
    <col min="15109" max="15116" width="4.44140625" style="436" customWidth="1"/>
    <col min="15117" max="15118" width="0" style="436" hidden="1" customWidth="1"/>
    <col min="15119" max="15126" width="4.44140625" style="436" customWidth="1"/>
    <col min="15127" max="15128" width="0" style="436" hidden="1" customWidth="1"/>
    <col min="15129" max="15130" width="4.44140625" style="436" customWidth="1"/>
    <col min="15131" max="15132" width="0" style="436" hidden="1" customWidth="1"/>
    <col min="15133" max="15136" width="4.44140625" style="436" customWidth="1"/>
    <col min="15137" max="15144" width="0" style="436" hidden="1" customWidth="1"/>
    <col min="15145" max="15146" width="4.44140625" style="436" customWidth="1"/>
    <col min="15147" max="15148" width="0" style="436" hidden="1" customWidth="1"/>
    <col min="15149" max="15152" width="5.44140625" style="436" customWidth="1"/>
    <col min="15153" max="15342" width="8.6640625" style="436"/>
    <col min="15343" max="15343" width="16" style="436" customWidth="1"/>
    <col min="15344" max="15344" width="8" style="436" customWidth="1"/>
    <col min="15345" max="15345" width="4.33203125" style="436" bestFit="1" customWidth="1"/>
    <col min="15346" max="15346" width="5.44140625" style="436" customWidth="1"/>
    <col min="15347" max="15352" width="4.44140625" style="436" customWidth="1"/>
    <col min="15353" max="15354" width="0" style="436" hidden="1" customWidth="1"/>
    <col min="15355" max="15356" width="4.44140625" style="436" customWidth="1"/>
    <col min="15357" max="15358" width="0" style="436" hidden="1" customWidth="1"/>
    <col min="15359" max="15362" width="4.44140625" style="436" customWidth="1"/>
    <col min="15363" max="15364" width="0" style="436" hidden="1" customWidth="1"/>
    <col min="15365" max="15372" width="4.44140625" style="436" customWidth="1"/>
    <col min="15373" max="15374" width="0" style="436" hidden="1" customWidth="1"/>
    <col min="15375" max="15382" width="4.44140625" style="436" customWidth="1"/>
    <col min="15383" max="15384" width="0" style="436" hidden="1" customWidth="1"/>
    <col min="15385" max="15386" width="4.44140625" style="436" customWidth="1"/>
    <col min="15387" max="15388" width="0" style="436" hidden="1" customWidth="1"/>
    <col min="15389" max="15392" width="4.44140625" style="436" customWidth="1"/>
    <col min="15393" max="15400" width="0" style="436" hidden="1" customWidth="1"/>
    <col min="15401" max="15402" width="4.44140625" style="436" customWidth="1"/>
    <col min="15403" max="15404" width="0" style="436" hidden="1" customWidth="1"/>
    <col min="15405" max="15408" width="5.44140625" style="436" customWidth="1"/>
    <col min="15409" max="15598" width="8.6640625" style="436"/>
    <col min="15599" max="15599" width="16" style="436" customWidth="1"/>
    <col min="15600" max="15600" width="8" style="436" customWidth="1"/>
    <col min="15601" max="15601" width="4.33203125" style="436" bestFit="1" customWidth="1"/>
    <col min="15602" max="15602" width="5.44140625" style="436" customWidth="1"/>
    <col min="15603" max="15608" width="4.44140625" style="436" customWidth="1"/>
    <col min="15609" max="15610" width="0" style="436" hidden="1" customWidth="1"/>
    <col min="15611" max="15612" width="4.44140625" style="436" customWidth="1"/>
    <col min="15613" max="15614" width="0" style="436" hidden="1" customWidth="1"/>
    <col min="15615" max="15618" width="4.44140625" style="436" customWidth="1"/>
    <col min="15619" max="15620" width="0" style="436" hidden="1" customWidth="1"/>
    <col min="15621" max="15628" width="4.44140625" style="436" customWidth="1"/>
    <col min="15629" max="15630" width="0" style="436" hidden="1" customWidth="1"/>
    <col min="15631" max="15638" width="4.44140625" style="436" customWidth="1"/>
    <col min="15639" max="15640" width="0" style="436" hidden="1" customWidth="1"/>
    <col min="15641" max="15642" width="4.44140625" style="436" customWidth="1"/>
    <col min="15643" max="15644" width="0" style="436" hidden="1" customWidth="1"/>
    <col min="15645" max="15648" width="4.44140625" style="436" customWidth="1"/>
    <col min="15649" max="15656" width="0" style="436" hidden="1" customWidth="1"/>
    <col min="15657" max="15658" width="4.44140625" style="436" customWidth="1"/>
    <col min="15659" max="15660" width="0" style="436" hidden="1" customWidth="1"/>
    <col min="15661" max="15664" width="5.44140625" style="436" customWidth="1"/>
    <col min="15665" max="15854" width="8.6640625" style="436"/>
    <col min="15855" max="15855" width="16" style="436" customWidth="1"/>
    <col min="15856" max="15856" width="8" style="436" customWidth="1"/>
    <col min="15857" max="15857" width="4.33203125" style="436" bestFit="1" customWidth="1"/>
    <col min="15858" max="15858" width="5.44140625" style="436" customWidth="1"/>
    <col min="15859" max="15864" width="4.44140625" style="436" customWidth="1"/>
    <col min="15865" max="15866" width="0" style="436" hidden="1" customWidth="1"/>
    <col min="15867" max="15868" width="4.44140625" style="436" customWidth="1"/>
    <col min="15869" max="15870" width="0" style="436" hidden="1" customWidth="1"/>
    <col min="15871" max="15874" width="4.44140625" style="436" customWidth="1"/>
    <col min="15875" max="15876" width="0" style="436" hidden="1" customWidth="1"/>
    <col min="15877" max="15884" width="4.44140625" style="436" customWidth="1"/>
    <col min="15885" max="15886" width="0" style="436" hidden="1" customWidth="1"/>
    <col min="15887" max="15894" width="4.44140625" style="436" customWidth="1"/>
    <col min="15895" max="15896" width="0" style="436" hidden="1" customWidth="1"/>
    <col min="15897" max="15898" width="4.44140625" style="436" customWidth="1"/>
    <col min="15899" max="15900" width="0" style="436" hidden="1" customWidth="1"/>
    <col min="15901" max="15904" width="4.44140625" style="436" customWidth="1"/>
    <col min="15905" max="15912" width="0" style="436" hidden="1" customWidth="1"/>
    <col min="15913" max="15914" width="4.44140625" style="436" customWidth="1"/>
    <col min="15915" max="15916" width="0" style="436" hidden="1" customWidth="1"/>
    <col min="15917" max="15920" width="5.44140625" style="436" customWidth="1"/>
    <col min="15921" max="16110" width="8.6640625" style="436"/>
    <col min="16111" max="16111" width="16" style="436" customWidth="1"/>
    <col min="16112" max="16112" width="8" style="436" customWidth="1"/>
    <col min="16113" max="16113" width="4.33203125" style="436" bestFit="1" customWidth="1"/>
    <col min="16114" max="16114" width="5.44140625" style="436" customWidth="1"/>
    <col min="16115" max="16120" width="4.44140625" style="436" customWidth="1"/>
    <col min="16121" max="16122" width="0" style="436" hidden="1" customWidth="1"/>
    <col min="16123" max="16124" width="4.44140625" style="436" customWidth="1"/>
    <col min="16125" max="16126" width="0" style="436" hidden="1" customWidth="1"/>
    <col min="16127" max="16130" width="4.44140625" style="436" customWidth="1"/>
    <col min="16131" max="16132" width="0" style="436" hidden="1" customWidth="1"/>
    <col min="16133" max="16140" width="4.44140625" style="436" customWidth="1"/>
    <col min="16141" max="16142" width="0" style="436" hidden="1" customWidth="1"/>
    <col min="16143" max="16150" width="4.44140625" style="436" customWidth="1"/>
    <col min="16151" max="16152" width="0" style="436" hidden="1" customWidth="1"/>
    <col min="16153" max="16154" width="4.44140625" style="436" customWidth="1"/>
    <col min="16155" max="16156" width="0" style="436" hidden="1" customWidth="1"/>
    <col min="16157" max="16160" width="4.44140625" style="436" customWidth="1"/>
    <col min="16161" max="16168" width="0" style="436" hidden="1" customWidth="1"/>
    <col min="16169" max="16170" width="4.44140625" style="436" customWidth="1"/>
    <col min="16171" max="16172" width="0" style="436" hidden="1" customWidth="1"/>
    <col min="16173" max="16176" width="5.44140625" style="436" customWidth="1"/>
    <col min="16177" max="16384" width="8.6640625" style="436"/>
  </cols>
  <sheetData>
    <row r="1" spans="1:67" s="372" customFormat="1" ht="12.6" customHeight="1">
      <c r="A1" s="371" t="s">
        <v>542</v>
      </c>
      <c r="C1" s="373"/>
      <c r="D1" s="373"/>
      <c r="Y1" s="196"/>
      <c r="AV1" s="374" t="s">
        <v>388</v>
      </c>
      <c r="AW1" s="414"/>
      <c r="AX1" s="414"/>
      <c r="AY1" s="414"/>
      <c r="AZ1" s="414"/>
      <c r="BA1" s="414"/>
      <c r="BB1" s="414"/>
      <c r="BC1" s="414"/>
      <c r="BD1" s="414"/>
      <c r="BE1" s="414"/>
      <c r="BF1" s="414"/>
      <c r="BG1" s="414"/>
      <c r="BH1" s="414"/>
      <c r="BI1" s="414"/>
      <c r="BJ1" s="414"/>
      <c r="BK1" s="414"/>
      <c r="BL1" s="414"/>
      <c r="BM1" s="414"/>
      <c r="BN1" s="414"/>
      <c r="BO1" s="414"/>
    </row>
    <row r="2" spans="1:67" s="375" customFormat="1" ht="12" customHeight="1">
      <c r="A2" s="445"/>
      <c r="B2" s="376" t="s">
        <v>0</v>
      </c>
      <c r="C2" s="467" t="s">
        <v>358</v>
      </c>
      <c r="D2" s="468"/>
      <c r="E2" s="465" t="s">
        <v>2</v>
      </c>
      <c r="F2" s="466"/>
      <c r="G2" s="465" t="s">
        <v>3</v>
      </c>
      <c r="H2" s="466"/>
      <c r="I2" s="465" t="s">
        <v>359</v>
      </c>
      <c r="J2" s="466"/>
      <c r="K2" s="465" t="s">
        <v>6</v>
      </c>
      <c r="L2" s="466"/>
      <c r="M2" s="465" t="s">
        <v>7</v>
      </c>
      <c r="N2" s="466"/>
      <c r="O2" s="465" t="s">
        <v>9</v>
      </c>
      <c r="P2" s="466"/>
      <c r="Q2" s="469" t="s">
        <v>545</v>
      </c>
      <c r="R2" s="470"/>
      <c r="S2" s="469" t="s">
        <v>546</v>
      </c>
      <c r="T2" s="470"/>
      <c r="U2" s="465" t="s">
        <v>532</v>
      </c>
      <c r="V2" s="466"/>
      <c r="W2" s="465" t="s">
        <v>11</v>
      </c>
      <c r="X2" s="466"/>
      <c r="Y2" s="465" t="s">
        <v>12</v>
      </c>
      <c r="Z2" s="466"/>
      <c r="AA2" s="465" t="s">
        <v>14</v>
      </c>
      <c r="AB2" s="466"/>
      <c r="AC2" s="465" t="s">
        <v>399</v>
      </c>
      <c r="AD2" s="466"/>
      <c r="AE2" s="465" t="s">
        <v>15</v>
      </c>
      <c r="AF2" s="466"/>
      <c r="AG2" s="465" t="s">
        <v>16</v>
      </c>
      <c r="AH2" s="466"/>
      <c r="AI2" s="465" t="s">
        <v>18</v>
      </c>
      <c r="AJ2" s="466"/>
      <c r="AK2" s="465" t="s">
        <v>20</v>
      </c>
      <c r="AL2" s="466"/>
      <c r="AM2" s="465" t="s">
        <v>21</v>
      </c>
      <c r="AN2" s="466"/>
      <c r="AO2" s="465" t="s">
        <v>26</v>
      </c>
      <c r="AP2" s="466"/>
      <c r="AQ2" s="465" t="s">
        <v>500</v>
      </c>
      <c r="AR2" s="466"/>
      <c r="AS2" s="378" t="s">
        <v>27</v>
      </c>
      <c r="AT2" s="379"/>
      <c r="AU2" s="379"/>
      <c r="AV2" s="380" t="s">
        <v>28</v>
      </c>
      <c r="AW2" s="415"/>
      <c r="AX2" s="415"/>
      <c r="AY2" s="415"/>
      <c r="AZ2" s="415"/>
      <c r="BA2" s="415"/>
      <c r="BB2" s="415"/>
      <c r="BC2" s="415"/>
      <c r="BD2" s="415"/>
      <c r="BE2" s="415"/>
      <c r="BF2" s="415"/>
      <c r="BG2" s="415"/>
      <c r="BH2" s="415"/>
      <c r="BI2" s="415"/>
      <c r="BJ2" s="415"/>
      <c r="BK2" s="415"/>
      <c r="BL2" s="415"/>
      <c r="BM2" s="415"/>
      <c r="BN2" s="415"/>
      <c r="BO2" s="415"/>
    </row>
    <row r="3" spans="1:67"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454" t="s">
        <v>30</v>
      </c>
      <c r="R3" s="455" t="s">
        <v>312</v>
      </c>
      <c r="S3" s="454" t="s">
        <v>30</v>
      </c>
      <c r="T3" s="455" t="s">
        <v>312</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1" t="s">
        <v>27</v>
      </c>
      <c r="AV3" s="385"/>
      <c r="AW3" s="416"/>
      <c r="AX3" s="416"/>
      <c r="AY3" s="416"/>
      <c r="AZ3" s="416"/>
      <c r="BA3" s="416"/>
      <c r="BB3" s="416"/>
      <c r="BC3" s="416"/>
      <c r="BD3" s="416"/>
      <c r="BE3" s="416"/>
      <c r="BF3" s="416"/>
      <c r="BG3" s="416"/>
      <c r="BH3" s="416"/>
      <c r="BI3" s="416"/>
      <c r="BJ3" s="416"/>
      <c r="BK3" s="416"/>
      <c r="BL3" s="416"/>
      <c r="BM3" s="416"/>
      <c r="BN3" s="416"/>
      <c r="BO3" s="416"/>
    </row>
    <row r="4" spans="1:67" s="381" customFormat="1" ht="12.6" customHeight="1">
      <c r="A4" s="392" t="s">
        <v>508</v>
      </c>
      <c r="B4" s="441" t="s">
        <v>541</v>
      </c>
      <c r="C4" s="394">
        <f>SUM(C5:C30)</f>
        <v>135</v>
      </c>
      <c r="D4" s="394">
        <f t="shared" ref="D4:AR4" si="0">SUM(D5:D30)</f>
        <v>383</v>
      </c>
      <c r="E4" s="394">
        <f t="shared" si="0"/>
        <v>227</v>
      </c>
      <c r="F4" s="394">
        <f t="shared" si="0"/>
        <v>211</v>
      </c>
      <c r="G4" s="394">
        <f t="shared" si="0"/>
        <v>88</v>
      </c>
      <c r="H4" s="394">
        <f t="shared" si="0"/>
        <v>453</v>
      </c>
      <c r="I4" s="394">
        <f t="shared" si="0"/>
        <v>5</v>
      </c>
      <c r="J4" s="394">
        <f t="shared" si="0"/>
        <v>9</v>
      </c>
      <c r="K4" s="394">
        <f t="shared" si="0"/>
        <v>13</v>
      </c>
      <c r="L4" s="394">
        <f t="shared" si="0"/>
        <v>30</v>
      </c>
      <c r="M4" s="394">
        <f t="shared" si="0"/>
        <v>6</v>
      </c>
      <c r="N4" s="394">
        <f t="shared" si="0"/>
        <v>8</v>
      </c>
      <c r="O4" s="394">
        <f t="shared" si="0"/>
        <v>59</v>
      </c>
      <c r="P4" s="394">
        <f t="shared" si="0"/>
        <v>90</v>
      </c>
      <c r="Q4" s="394">
        <f t="shared" si="0"/>
        <v>63</v>
      </c>
      <c r="R4" s="394">
        <f t="shared" si="0"/>
        <v>146</v>
      </c>
      <c r="S4" s="394">
        <f t="shared" si="0"/>
        <v>63</v>
      </c>
      <c r="T4" s="394">
        <f t="shared" si="0"/>
        <v>152</v>
      </c>
      <c r="U4" s="394">
        <f t="shared" si="0"/>
        <v>0</v>
      </c>
      <c r="V4" s="394">
        <f t="shared" si="0"/>
        <v>0</v>
      </c>
      <c r="W4" s="394">
        <f t="shared" si="0"/>
        <v>7</v>
      </c>
      <c r="X4" s="394">
        <f t="shared" si="0"/>
        <v>7</v>
      </c>
      <c r="Y4" s="394">
        <f t="shared" si="0"/>
        <v>2</v>
      </c>
      <c r="Z4" s="394">
        <f t="shared" si="0"/>
        <v>0</v>
      </c>
      <c r="AA4" s="394">
        <f t="shared" si="0"/>
        <v>137</v>
      </c>
      <c r="AB4" s="394">
        <f>SUM(AB5:AB30)</f>
        <v>130</v>
      </c>
      <c r="AC4" s="394">
        <f t="shared" si="0"/>
        <v>6</v>
      </c>
      <c r="AD4" s="394">
        <f t="shared" si="0"/>
        <v>5</v>
      </c>
      <c r="AE4" s="394">
        <f t="shared" si="0"/>
        <v>1</v>
      </c>
      <c r="AF4" s="394">
        <f t="shared" si="0"/>
        <v>6</v>
      </c>
      <c r="AG4" s="394">
        <f t="shared" si="0"/>
        <v>0</v>
      </c>
      <c r="AH4" s="394">
        <f t="shared" si="0"/>
        <v>0</v>
      </c>
      <c r="AI4" s="394">
        <f t="shared" si="0"/>
        <v>2</v>
      </c>
      <c r="AJ4" s="394">
        <f t="shared" si="0"/>
        <v>19</v>
      </c>
      <c r="AK4" s="394">
        <f t="shared" si="0"/>
        <v>3</v>
      </c>
      <c r="AL4" s="394">
        <f t="shared" si="0"/>
        <v>15</v>
      </c>
      <c r="AM4" s="394">
        <f t="shared" si="0"/>
        <v>2</v>
      </c>
      <c r="AN4" s="394">
        <f t="shared" si="0"/>
        <v>9</v>
      </c>
      <c r="AO4" s="394">
        <f t="shared" si="0"/>
        <v>26</v>
      </c>
      <c r="AP4" s="394">
        <f t="shared" si="0"/>
        <v>26</v>
      </c>
      <c r="AQ4" s="394">
        <f t="shared" si="0"/>
        <v>12</v>
      </c>
      <c r="AR4" s="394">
        <f t="shared" si="0"/>
        <v>38</v>
      </c>
      <c r="AS4" s="394">
        <f>SUM(AS5:AS30)</f>
        <v>857</v>
      </c>
      <c r="AT4" s="394">
        <f>SUM(AT5:AT30)</f>
        <v>1737</v>
      </c>
      <c r="AU4" s="394">
        <f>SUM(AU5:AU30)</f>
        <v>2594</v>
      </c>
      <c r="AV4" s="395">
        <f>100/AU4*AS4</f>
        <v>33.037779491133385</v>
      </c>
      <c r="AW4" s="416"/>
      <c r="AX4" s="416"/>
      <c r="AY4" s="416"/>
      <c r="AZ4" s="416"/>
      <c r="BA4" s="416"/>
      <c r="BB4" s="416"/>
      <c r="BC4" s="416"/>
      <c r="BD4" s="416"/>
      <c r="BE4" s="416"/>
      <c r="BF4" s="416"/>
      <c r="BG4" s="416"/>
      <c r="BH4" s="416"/>
      <c r="BI4" s="416"/>
      <c r="BJ4" s="416"/>
      <c r="BK4" s="416"/>
      <c r="BL4" s="416"/>
      <c r="BM4" s="416"/>
      <c r="BN4" s="416"/>
      <c r="BO4" s="416"/>
    </row>
    <row r="5" spans="1:67" s="398" customFormat="1" ht="16.5" customHeight="1">
      <c r="A5" s="424" t="s">
        <v>509</v>
      </c>
      <c r="B5" s="425">
        <v>2019</v>
      </c>
      <c r="C5" s="426">
        <v>11</v>
      </c>
      <c r="D5" s="426">
        <v>18</v>
      </c>
      <c r="E5" s="426">
        <v>20</v>
      </c>
      <c r="F5" s="426">
        <v>15</v>
      </c>
      <c r="G5" s="426">
        <v>10</v>
      </c>
      <c r="H5" s="426">
        <v>35</v>
      </c>
      <c r="I5" s="427" t="s">
        <v>34</v>
      </c>
      <c r="J5" s="427" t="s">
        <v>34</v>
      </c>
      <c r="K5" s="426">
        <v>1</v>
      </c>
      <c r="L5" s="426">
        <v>7</v>
      </c>
      <c r="M5" s="426" t="s">
        <v>34</v>
      </c>
      <c r="N5" s="426" t="s">
        <v>34</v>
      </c>
      <c r="O5" s="426">
        <v>12</v>
      </c>
      <c r="P5" s="426">
        <v>11</v>
      </c>
      <c r="Q5" s="426" t="s">
        <v>34</v>
      </c>
      <c r="R5" s="426" t="s">
        <v>34</v>
      </c>
      <c r="S5" s="426">
        <v>3</v>
      </c>
      <c r="T5" s="426">
        <v>5</v>
      </c>
      <c r="U5" s="427">
        <v>0</v>
      </c>
      <c r="V5" s="427">
        <v>0</v>
      </c>
      <c r="W5" s="426">
        <v>0</v>
      </c>
      <c r="X5" s="426">
        <v>0</v>
      </c>
      <c r="Y5" s="428" t="s">
        <v>34</v>
      </c>
      <c r="Z5" s="428" t="s">
        <v>34</v>
      </c>
      <c r="AA5" s="428">
        <v>12</v>
      </c>
      <c r="AB5" s="426">
        <v>10</v>
      </c>
      <c r="AC5" s="427">
        <v>3</v>
      </c>
      <c r="AD5" s="427">
        <v>3</v>
      </c>
      <c r="AE5" s="427" t="s">
        <v>34</v>
      </c>
      <c r="AF5" s="427" t="s">
        <v>34</v>
      </c>
      <c r="AG5" s="427" t="s">
        <v>34</v>
      </c>
      <c r="AH5" s="427" t="s">
        <v>34</v>
      </c>
      <c r="AI5" s="442">
        <v>1</v>
      </c>
      <c r="AJ5" s="442">
        <v>3</v>
      </c>
      <c r="AK5" s="428" t="s">
        <v>34</v>
      </c>
      <c r="AL5" s="426" t="s">
        <v>34</v>
      </c>
      <c r="AM5" s="428" t="s">
        <v>34</v>
      </c>
      <c r="AN5" s="426" t="s">
        <v>34</v>
      </c>
      <c r="AO5" s="437">
        <v>0</v>
      </c>
      <c r="AP5" s="437">
        <v>0</v>
      </c>
      <c r="AQ5" s="411" t="s">
        <v>34</v>
      </c>
      <c r="AR5" s="411" t="s">
        <v>34</v>
      </c>
      <c r="AS5" s="442">
        <f>SUM(C5,Q5,S5,E5,G5,I5,K5,M5,O5,U5,W5,Y5,AA5,AC5,AE5,AG5,AI5,AK5,AM5,AO5)</f>
        <v>73</v>
      </c>
      <c r="AT5" s="442">
        <f>SUM(D5,R5,T5,F5,H5,J5,L5,N5,P5,V5,X5,Z5,AB5,AD5,AF5,AH5,AJ5,AL5,AN5,AP5)</f>
        <v>107</v>
      </c>
      <c r="AU5" s="442">
        <f>AS5+AT5</f>
        <v>180</v>
      </c>
      <c r="AV5" s="440">
        <f>100/AU5*AS5</f>
        <v>40.555555555555557</v>
      </c>
      <c r="AW5" s="417"/>
      <c r="AX5" s="417"/>
      <c r="AY5" s="417"/>
      <c r="AZ5" s="417"/>
      <c r="BA5" s="417"/>
      <c r="BB5" s="417"/>
      <c r="BC5" s="417"/>
      <c r="BD5" s="417"/>
      <c r="BE5" s="417"/>
      <c r="BF5" s="417"/>
      <c r="BG5" s="417"/>
      <c r="BH5" s="417"/>
      <c r="BI5" s="417"/>
      <c r="BJ5" s="417"/>
      <c r="BK5" s="417"/>
      <c r="BL5" s="417"/>
      <c r="BM5" s="417"/>
      <c r="BN5" s="417"/>
      <c r="BO5" s="417"/>
    </row>
    <row r="6" spans="1:67" s="311" customFormat="1" ht="12.6" customHeight="1">
      <c r="A6" s="311" t="s">
        <v>489</v>
      </c>
      <c r="B6" s="425">
        <v>2022</v>
      </c>
      <c r="C6" s="426">
        <v>5</v>
      </c>
      <c r="D6" s="426">
        <v>13</v>
      </c>
      <c r="E6" s="426">
        <v>21</v>
      </c>
      <c r="F6" s="426">
        <v>11</v>
      </c>
      <c r="G6" s="426">
        <v>10</v>
      </c>
      <c r="H6" s="426">
        <v>34</v>
      </c>
      <c r="I6" s="427" t="s">
        <v>34</v>
      </c>
      <c r="J6" s="427" t="s">
        <v>34</v>
      </c>
      <c r="K6" s="426">
        <v>4</v>
      </c>
      <c r="L6" s="426">
        <v>5</v>
      </c>
      <c r="M6" s="426" t="s">
        <v>34</v>
      </c>
      <c r="N6" s="426" t="s">
        <v>34</v>
      </c>
      <c r="O6" s="426">
        <v>5</v>
      </c>
      <c r="P6" s="426">
        <v>11</v>
      </c>
      <c r="Q6" s="426">
        <v>4</v>
      </c>
      <c r="R6" s="426">
        <v>8</v>
      </c>
      <c r="S6" s="426" t="s">
        <v>34</v>
      </c>
      <c r="T6" s="426" t="s">
        <v>34</v>
      </c>
      <c r="U6" s="426" t="s">
        <v>34</v>
      </c>
      <c r="V6" s="426" t="s">
        <v>34</v>
      </c>
      <c r="W6" s="426">
        <v>0</v>
      </c>
      <c r="X6" s="426">
        <v>0</v>
      </c>
      <c r="Y6" s="428">
        <v>2</v>
      </c>
      <c r="Z6" s="428">
        <v>0</v>
      </c>
      <c r="AA6" s="428">
        <v>9</v>
      </c>
      <c r="AB6" s="426">
        <v>10</v>
      </c>
      <c r="AC6" s="427">
        <v>1</v>
      </c>
      <c r="AD6" s="427">
        <v>0</v>
      </c>
      <c r="AE6" s="427" t="s">
        <v>34</v>
      </c>
      <c r="AF6" s="427" t="s">
        <v>34</v>
      </c>
      <c r="AG6" s="427">
        <v>0</v>
      </c>
      <c r="AH6" s="427">
        <v>0</v>
      </c>
      <c r="AI6" s="442">
        <v>1</v>
      </c>
      <c r="AJ6" s="442">
        <v>5</v>
      </c>
      <c r="AK6" s="428" t="s">
        <v>34</v>
      </c>
      <c r="AL6" s="426" t="s">
        <v>34</v>
      </c>
      <c r="AM6" s="428" t="s">
        <v>34</v>
      </c>
      <c r="AN6" s="426" t="s">
        <v>34</v>
      </c>
      <c r="AO6" s="437">
        <v>1</v>
      </c>
      <c r="AP6" s="437">
        <v>0</v>
      </c>
      <c r="AQ6" s="411" t="s">
        <v>34</v>
      </c>
      <c r="AR6" s="411" t="s">
        <v>34</v>
      </c>
      <c r="AS6" s="442">
        <f t="shared" ref="AS6:AS30" si="1">SUM(C6,Q6,S6,E6,G6,I6,K6,M6,O6,U6,W6,Y6,AA6,AC6,AE6,AG6,AI6,AK6,AM6,AO6)</f>
        <v>63</v>
      </c>
      <c r="AT6" s="442">
        <f t="shared" ref="AT6:AT30" si="2">SUM(D6,R6,T6,F6,H6,J6,L6,N6,P6,V6,X6,Z6,AB6,AD6,AF6,AH6,AJ6,AL6,AN6,AP6)</f>
        <v>97</v>
      </c>
      <c r="AU6" s="442">
        <f t="shared" ref="AU6:AU30" si="3">AS6+AT6</f>
        <v>160</v>
      </c>
      <c r="AV6" s="440">
        <f t="shared" ref="AV6:AV30" si="4">100/AU6*AS6</f>
        <v>39.375</v>
      </c>
      <c r="AW6" s="418"/>
      <c r="AX6" s="418"/>
      <c r="AY6" s="418"/>
      <c r="AZ6" s="418"/>
      <c r="BA6" s="418"/>
      <c r="BB6" s="418"/>
      <c r="BC6" s="418"/>
      <c r="BD6" s="418"/>
      <c r="BE6" s="418"/>
      <c r="BF6" s="418"/>
      <c r="BG6" s="418"/>
      <c r="BH6" s="418"/>
      <c r="BI6" s="418"/>
      <c r="BJ6" s="418"/>
      <c r="BK6" s="418"/>
      <c r="BL6" s="418"/>
      <c r="BM6" s="418"/>
      <c r="BN6" s="418"/>
      <c r="BO6" s="418"/>
    </row>
    <row r="7" spans="1:67" s="311" customFormat="1" ht="12.6" customHeight="1">
      <c r="A7" s="311" t="s">
        <v>372</v>
      </c>
      <c r="B7" s="425">
        <v>2019</v>
      </c>
      <c r="C7" s="426">
        <v>6</v>
      </c>
      <c r="D7" s="426">
        <v>16</v>
      </c>
      <c r="E7" s="426">
        <v>10</v>
      </c>
      <c r="F7" s="426">
        <v>9</v>
      </c>
      <c r="G7" s="426">
        <v>5</v>
      </c>
      <c r="H7" s="426">
        <v>17</v>
      </c>
      <c r="I7" s="427" t="s">
        <v>34</v>
      </c>
      <c r="J7" s="427" t="s">
        <v>34</v>
      </c>
      <c r="K7" s="426">
        <v>0</v>
      </c>
      <c r="L7" s="426">
        <v>0</v>
      </c>
      <c r="M7" s="426" t="s">
        <v>34</v>
      </c>
      <c r="N7" s="426" t="s">
        <v>34</v>
      </c>
      <c r="O7" s="426">
        <v>3</v>
      </c>
      <c r="P7" s="426">
        <v>5</v>
      </c>
      <c r="Q7" s="426" t="s">
        <v>34</v>
      </c>
      <c r="R7" s="426" t="s">
        <v>34</v>
      </c>
      <c r="S7" s="426">
        <v>10</v>
      </c>
      <c r="T7" s="426">
        <v>24</v>
      </c>
      <c r="U7" s="427">
        <v>0</v>
      </c>
      <c r="V7" s="427">
        <v>0</v>
      </c>
      <c r="W7" s="426" t="s">
        <v>34</v>
      </c>
      <c r="X7" s="426" t="s">
        <v>34</v>
      </c>
      <c r="Y7" s="428" t="s">
        <v>34</v>
      </c>
      <c r="Z7" s="428" t="s">
        <v>34</v>
      </c>
      <c r="AA7" s="428">
        <v>7</v>
      </c>
      <c r="AB7" s="426">
        <v>8</v>
      </c>
      <c r="AC7" s="427" t="s">
        <v>34</v>
      </c>
      <c r="AD7" s="427" t="s">
        <v>34</v>
      </c>
      <c r="AE7" s="427" t="s">
        <v>34</v>
      </c>
      <c r="AF7" s="427" t="s">
        <v>34</v>
      </c>
      <c r="AG7" s="427" t="s">
        <v>34</v>
      </c>
      <c r="AH7" s="427" t="s">
        <v>34</v>
      </c>
      <c r="AI7" s="442" t="s">
        <v>34</v>
      </c>
      <c r="AJ7" s="442" t="s">
        <v>34</v>
      </c>
      <c r="AK7" s="428" t="s">
        <v>34</v>
      </c>
      <c r="AL7" s="426" t="s">
        <v>34</v>
      </c>
      <c r="AM7" s="428" t="s">
        <v>34</v>
      </c>
      <c r="AN7" s="426" t="s">
        <v>34</v>
      </c>
      <c r="AO7" s="438">
        <v>0</v>
      </c>
      <c r="AP7" s="438">
        <v>0</v>
      </c>
      <c r="AQ7" s="439" t="s">
        <v>34</v>
      </c>
      <c r="AR7" s="439" t="s">
        <v>34</v>
      </c>
      <c r="AS7" s="442">
        <f t="shared" si="1"/>
        <v>41</v>
      </c>
      <c r="AT7" s="442">
        <f t="shared" si="2"/>
        <v>79</v>
      </c>
      <c r="AU7" s="442">
        <f t="shared" si="3"/>
        <v>120</v>
      </c>
      <c r="AV7" s="440">
        <f t="shared" si="4"/>
        <v>34.166666666666671</v>
      </c>
      <c r="AW7" s="418"/>
      <c r="AX7" s="418"/>
      <c r="AY7" s="418"/>
      <c r="AZ7" s="418"/>
      <c r="BA7" s="418"/>
      <c r="BB7" s="418"/>
      <c r="BC7" s="418"/>
      <c r="BD7" s="418"/>
      <c r="BE7" s="418"/>
      <c r="BF7" s="418"/>
      <c r="BG7" s="418"/>
      <c r="BH7" s="418"/>
      <c r="BI7" s="418"/>
      <c r="BJ7" s="418"/>
      <c r="BK7" s="418"/>
      <c r="BL7" s="418"/>
      <c r="BM7" s="418"/>
      <c r="BN7" s="418"/>
      <c r="BO7" s="418"/>
    </row>
    <row r="8" spans="1:67" s="311" customFormat="1" ht="12.6" customHeight="1">
      <c r="A8" s="311" t="s">
        <v>37</v>
      </c>
      <c r="B8" s="425">
        <v>2020</v>
      </c>
      <c r="C8" s="426">
        <v>3</v>
      </c>
      <c r="D8" s="426">
        <v>13</v>
      </c>
      <c r="E8" s="426">
        <v>4</v>
      </c>
      <c r="F8" s="426">
        <v>2</v>
      </c>
      <c r="G8" s="426">
        <v>1</v>
      </c>
      <c r="H8" s="426">
        <v>12</v>
      </c>
      <c r="I8" s="427" t="s">
        <v>34</v>
      </c>
      <c r="J8" s="427" t="s">
        <v>34</v>
      </c>
      <c r="K8" s="426" t="s">
        <v>34</v>
      </c>
      <c r="L8" s="426" t="s">
        <v>34</v>
      </c>
      <c r="M8" s="426" t="s">
        <v>34</v>
      </c>
      <c r="N8" s="426" t="s">
        <v>34</v>
      </c>
      <c r="O8" s="426" t="s">
        <v>34</v>
      </c>
      <c r="P8" s="426" t="s">
        <v>34</v>
      </c>
      <c r="Q8" s="426" t="s">
        <v>34</v>
      </c>
      <c r="R8" s="426" t="s">
        <v>34</v>
      </c>
      <c r="S8" s="426">
        <v>7</v>
      </c>
      <c r="T8" s="426">
        <v>16</v>
      </c>
      <c r="U8" s="427" t="s">
        <v>34</v>
      </c>
      <c r="V8" s="427" t="s">
        <v>34</v>
      </c>
      <c r="W8" s="426" t="s">
        <v>34</v>
      </c>
      <c r="X8" s="426" t="s">
        <v>34</v>
      </c>
      <c r="Y8" s="428" t="s">
        <v>34</v>
      </c>
      <c r="Z8" s="428" t="s">
        <v>34</v>
      </c>
      <c r="AA8" s="428">
        <v>1</v>
      </c>
      <c r="AB8" s="426">
        <v>1</v>
      </c>
      <c r="AC8" s="427" t="s">
        <v>34</v>
      </c>
      <c r="AD8" s="427" t="s">
        <v>34</v>
      </c>
      <c r="AE8" s="427" t="s">
        <v>34</v>
      </c>
      <c r="AF8" s="427" t="s">
        <v>34</v>
      </c>
      <c r="AG8" s="427" t="s">
        <v>34</v>
      </c>
      <c r="AH8" s="427" t="s">
        <v>34</v>
      </c>
      <c r="AI8" s="442" t="s">
        <v>34</v>
      </c>
      <c r="AJ8" s="442" t="s">
        <v>34</v>
      </c>
      <c r="AK8" s="428" t="s">
        <v>34</v>
      </c>
      <c r="AL8" s="426" t="s">
        <v>34</v>
      </c>
      <c r="AM8" s="428" t="s">
        <v>34</v>
      </c>
      <c r="AN8" s="426" t="s">
        <v>34</v>
      </c>
      <c r="AO8" s="438">
        <v>0</v>
      </c>
      <c r="AP8" s="438">
        <v>4</v>
      </c>
      <c r="AQ8" s="439" t="s">
        <v>34</v>
      </c>
      <c r="AR8" s="439" t="s">
        <v>34</v>
      </c>
      <c r="AS8" s="442">
        <f t="shared" si="1"/>
        <v>16</v>
      </c>
      <c r="AT8" s="442">
        <f t="shared" si="2"/>
        <v>48</v>
      </c>
      <c r="AU8" s="442">
        <f t="shared" si="3"/>
        <v>64</v>
      </c>
      <c r="AV8" s="440">
        <f>100/AU8*AS8</f>
        <v>25</v>
      </c>
      <c r="AW8" s="418"/>
      <c r="AX8" s="418"/>
      <c r="AY8" s="418"/>
      <c r="AZ8" s="418"/>
      <c r="BA8" s="418"/>
      <c r="BB8" s="418"/>
      <c r="BC8" s="418"/>
      <c r="BD8" s="418"/>
      <c r="BE8" s="418"/>
      <c r="BF8" s="418"/>
      <c r="BG8" s="418"/>
      <c r="BH8" s="418"/>
      <c r="BI8" s="418"/>
      <c r="BJ8" s="418"/>
      <c r="BK8" s="418"/>
      <c r="BL8" s="418"/>
      <c r="BM8" s="418"/>
      <c r="BN8" s="418"/>
      <c r="BO8" s="418"/>
    </row>
    <row r="9" spans="1:67" s="311" customFormat="1" ht="12.6" customHeight="1">
      <c r="A9" s="311" t="s">
        <v>38</v>
      </c>
      <c r="B9" s="425">
        <v>2020</v>
      </c>
      <c r="C9" s="426">
        <v>1</v>
      </c>
      <c r="D9" s="426">
        <v>19</v>
      </c>
      <c r="E9" s="426">
        <v>4</v>
      </c>
      <c r="F9" s="426">
        <v>12</v>
      </c>
      <c r="G9" s="426">
        <v>1</v>
      </c>
      <c r="H9" s="426">
        <v>32</v>
      </c>
      <c r="I9" s="427" t="s">
        <v>34</v>
      </c>
      <c r="J9" s="427" t="s">
        <v>34</v>
      </c>
      <c r="K9" s="426" t="s">
        <v>34</v>
      </c>
      <c r="L9" s="426" t="s">
        <v>34</v>
      </c>
      <c r="M9" s="426" t="s">
        <v>34</v>
      </c>
      <c r="N9" s="426" t="s">
        <v>34</v>
      </c>
      <c r="O9" s="426">
        <v>0</v>
      </c>
      <c r="P9" s="426">
        <v>6</v>
      </c>
      <c r="Q9" s="426" t="s">
        <v>34</v>
      </c>
      <c r="R9" s="426" t="s">
        <v>34</v>
      </c>
      <c r="S9" s="426">
        <v>3</v>
      </c>
      <c r="T9" s="426">
        <v>21</v>
      </c>
      <c r="U9" s="427" t="s">
        <v>34</v>
      </c>
      <c r="V9" s="427" t="s">
        <v>34</v>
      </c>
      <c r="W9" s="426" t="s">
        <v>34</v>
      </c>
      <c r="X9" s="426" t="s">
        <v>34</v>
      </c>
      <c r="Y9" s="428" t="s">
        <v>34</v>
      </c>
      <c r="Z9" s="428" t="s">
        <v>34</v>
      </c>
      <c r="AA9" s="428" t="s">
        <v>34</v>
      </c>
      <c r="AB9" s="426" t="s">
        <v>34</v>
      </c>
      <c r="AC9" s="427" t="s">
        <v>34</v>
      </c>
      <c r="AD9" s="427" t="s">
        <v>34</v>
      </c>
      <c r="AE9" s="427" t="s">
        <v>34</v>
      </c>
      <c r="AF9" s="427" t="s">
        <v>34</v>
      </c>
      <c r="AG9" s="427" t="s">
        <v>34</v>
      </c>
      <c r="AH9" s="427" t="s">
        <v>34</v>
      </c>
      <c r="AI9" s="442" t="s">
        <v>34</v>
      </c>
      <c r="AJ9" s="442" t="s">
        <v>34</v>
      </c>
      <c r="AK9" s="428" t="s">
        <v>34</v>
      </c>
      <c r="AL9" s="426" t="s">
        <v>34</v>
      </c>
      <c r="AM9" s="428" t="s">
        <v>34</v>
      </c>
      <c r="AN9" s="426" t="s">
        <v>34</v>
      </c>
      <c r="AO9" s="438">
        <v>0</v>
      </c>
      <c r="AP9" s="438">
        <v>1</v>
      </c>
      <c r="AQ9" s="439" t="s">
        <v>34</v>
      </c>
      <c r="AR9" s="439" t="s">
        <v>34</v>
      </c>
      <c r="AS9" s="442">
        <f t="shared" si="1"/>
        <v>9</v>
      </c>
      <c r="AT9" s="442">
        <f t="shared" si="2"/>
        <v>91</v>
      </c>
      <c r="AU9" s="442">
        <f t="shared" si="3"/>
        <v>100</v>
      </c>
      <c r="AV9" s="440">
        <f t="shared" si="4"/>
        <v>9</v>
      </c>
      <c r="AW9" s="418"/>
      <c r="AX9" s="418"/>
      <c r="AY9" s="418"/>
      <c r="AZ9" s="418"/>
      <c r="BA9" s="418"/>
      <c r="BB9" s="418"/>
      <c r="BC9" s="418"/>
      <c r="BD9" s="418"/>
      <c r="BE9" s="418"/>
      <c r="BF9" s="418"/>
      <c r="BG9" s="418"/>
      <c r="BH9" s="418"/>
      <c r="BI9" s="418"/>
      <c r="BJ9" s="418"/>
      <c r="BK9" s="418"/>
      <c r="BL9" s="418"/>
      <c r="BM9" s="418"/>
      <c r="BN9" s="418"/>
      <c r="BO9" s="418"/>
    </row>
    <row r="10" spans="1:67" s="311" customFormat="1" ht="24.75" customHeight="1">
      <c r="A10" s="311" t="s">
        <v>487</v>
      </c>
      <c r="B10" s="425">
        <v>2022</v>
      </c>
      <c r="C10" s="426">
        <v>1</v>
      </c>
      <c r="D10" s="426">
        <v>10</v>
      </c>
      <c r="E10" s="426">
        <v>2</v>
      </c>
      <c r="F10" s="426">
        <v>4</v>
      </c>
      <c r="G10" s="426">
        <v>0</v>
      </c>
      <c r="H10" s="426">
        <v>13</v>
      </c>
      <c r="I10" s="427" t="s">
        <v>34</v>
      </c>
      <c r="J10" s="427" t="s">
        <v>34</v>
      </c>
      <c r="K10" s="426" t="s">
        <v>34</v>
      </c>
      <c r="L10" s="426" t="s">
        <v>34</v>
      </c>
      <c r="M10" s="426" t="s">
        <v>34</v>
      </c>
      <c r="N10" s="426" t="s">
        <v>34</v>
      </c>
      <c r="O10" s="426">
        <v>0</v>
      </c>
      <c r="P10" s="426">
        <v>2</v>
      </c>
      <c r="Q10" s="426">
        <v>5</v>
      </c>
      <c r="R10" s="426">
        <v>14</v>
      </c>
      <c r="S10" s="426" t="s">
        <v>34</v>
      </c>
      <c r="T10" s="426" t="s">
        <v>34</v>
      </c>
      <c r="U10" s="427" t="s">
        <v>34</v>
      </c>
      <c r="V10" s="427" t="s">
        <v>34</v>
      </c>
      <c r="W10" s="426" t="s">
        <v>34</v>
      </c>
      <c r="X10" s="426" t="s">
        <v>34</v>
      </c>
      <c r="Y10" s="428" t="s">
        <v>34</v>
      </c>
      <c r="Z10" s="428" t="s">
        <v>34</v>
      </c>
      <c r="AA10" s="428" t="s">
        <v>34</v>
      </c>
      <c r="AB10" s="426" t="s">
        <v>34</v>
      </c>
      <c r="AC10" s="427" t="s">
        <v>34</v>
      </c>
      <c r="AD10" s="427" t="s">
        <v>34</v>
      </c>
      <c r="AE10" s="427" t="s">
        <v>34</v>
      </c>
      <c r="AF10" s="427" t="s">
        <v>34</v>
      </c>
      <c r="AG10" s="427" t="s">
        <v>34</v>
      </c>
      <c r="AH10" s="427" t="s">
        <v>34</v>
      </c>
      <c r="AI10" s="442" t="s">
        <v>34</v>
      </c>
      <c r="AJ10" s="442" t="s">
        <v>34</v>
      </c>
      <c r="AK10" s="428" t="s">
        <v>34</v>
      </c>
      <c r="AL10" s="426" t="s">
        <v>34</v>
      </c>
      <c r="AM10" s="428" t="s">
        <v>34</v>
      </c>
      <c r="AN10" s="426" t="s">
        <v>34</v>
      </c>
      <c r="AO10" s="437">
        <v>2</v>
      </c>
      <c r="AP10" s="437">
        <v>2</v>
      </c>
      <c r="AQ10" s="411" t="s">
        <v>34</v>
      </c>
      <c r="AR10" s="411" t="s">
        <v>34</v>
      </c>
      <c r="AS10" s="442">
        <f t="shared" si="1"/>
        <v>10</v>
      </c>
      <c r="AT10" s="442">
        <f t="shared" si="2"/>
        <v>45</v>
      </c>
      <c r="AU10" s="442">
        <f t="shared" si="3"/>
        <v>55</v>
      </c>
      <c r="AV10" s="440">
        <f t="shared" si="4"/>
        <v>18.18181818181818</v>
      </c>
      <c r="AW10" s="418"/>
      <c r="AX10" s="418"/>
      <c r="AY10" s="418"/>
      <c r="AZ10" s="418"/>
      <c r="BA10" s="418"/>
      <c r="BB10" s="418"/>
      <c r="BC10" s="418"/>
      <c r="BD10" s="418"/>
      <c r="BE10" s="418"/>
      <c r="BF10" s="418"/>
      <c r="BG10" s="418"/>
      <c r="BH10" s="418"/>
      <c r="BI10" s="418"/>
      <c r="BJ10" s="418"/>
      <c r="BK10" s="418"/>
      <c r="BL10" s="418"/>
      <c r="BM10" s="418"/>
      <c r="BN10" s="418"/>
      <c r="BO10" s="418"/>
    </row>
    <row r="11" spans="1:67" s="311" customFormat="1" ht="12.6" customHeight="1">
      <c r="A11" s="311" t="s">
        <v>488</v>
      </c>
      <c r="B11" s="425">
        <v>2022</v>
      </c>
      <c r="C11" s="426">
        <v>4</v>
      </c>
      <c r="D11" s="426">
        <v>12</v>
      </c>
      <c r="E11" s="426">
        <v>1</v>
      </c>
      <c r="F11" s="426">
        <v>1</v>
      </c>
      <c r="G11" s="426">
        <v>2</v>
      </c>
      <c r="H11" s="426">
        <v>13</v>
      </c>
      <c r="I11" s="427" t="s">
        <v>34</v>
      </c>
      <c r="J11" s="427" t="s">
        <v>34</v>
      </c>
      <c r="K11" s="426" t="s">
        <v>34</v>
      </c>
      <c r="L11" s="426" t="s">
        <v>34</v>
      </c>
      <c r="M11" s="426" t="s">
        <v>34</v>
      </c>
      <c r="N11" s="426" t="s">
        <v>34</v>
      </c>
      <c r="O11" s="426">
        <v>3</v>
      </c>
      <c r="P11" s="426">
        <v>2</v>
      </c>
      <c r="Q11" s="426">
        <v>3</v>
      </c>
      <c r="R11" s="426">
        <v>12</v>
      </c>
      <c r="S11" s="426" t="s">
        <v>34</v>
      </c>
      <c r="T11" s="426" t="s">
        <v>34</v>
      </c>
      <c r="U11" s="427" t="s">
        <v>34</v>
      </c>
      <c r="V11" s="427" t="s">
        <v>34</v>
      </c>
      <c r="W11" s="426" t="s">
        <v>34</v>
      </c>
      <c r="X11" s="426" t="s">
        <v>34</v>
      </c>
      <c r="Y11" s="428" t="s">
        <v>34</v>
      </c>
      <c r="Z11" s="428" t="s">
        <v>34</v>
      </c>
      <c r="AA11" s="428">
        <v>3</v>
      </c>
      <c r="AB11" s="426">
        <v>4</v>
      </c>
      <c r="AC11" s="427" t="s">
        <v>34</v>
      </c>
      <c r="AD11" s="427" t="s">
        <v>34</v>
      </c>
      <c r="AE11" s="427" t="s">
        <v>34</v>
      </c>
      <c r="AF11" s="427" t="s">
        <v>34</v>
      </c>
      <c r="AG11" s="427" t="s">
        <v>34</v>
      </c>
      <c r="AH11" s="427" t="s">
        <v>34</v>
      </c>
      <c r="AI11" s="442" t="s">
        <v>34</v>
      </c>
      <c r="AJ11" s="442" t="s">
        <v>34</v>
      </c>
      <c r="AK11" s="428" t="s">
        <v>34</v>
      </c>
      <c r="AL11" s="426" t="s">
        <v>34</v>
      </c>
      <c r="AM11" s="428" t="s">
        <v>34</v>
      </c>
      <c r="AN11" s="426" t="s">
        <v>34</v>
      </c>
      <c r="AO11" s="437">
        <v>0</v>
      </c>
      <c r="AP11" s="437">
        <v>0</v>
      </c>
      <c r="AQ11" s="411" t="s">
        <v>34</v>
      </c>
      <c r="AR11" s="411" t="s">
        <v>34</v>
      </c>
      <c r="AS11" s="442">
        <f t="shared" si="1"/>
        <v>16</v>
      </c>
      <c r="AT11" s="442">
        <f t="shared" si="2"/>
        <v>44</v>
      </c>
      <c r="AU11" s="442">
        <f t="shared" si="3"/>
        <v>60</v>
      </c>
      <c r="AV11" s="440">
        <f t="shared" si="4"/>
        <v>26.666666666666668</v>
      </c>
      <c r="AW11" s="418"/>
      <c r="AX11" s="418"/>
      <c r="AY11" s="418"/>
      <c r="AZ11" s="418"/>
      <c r="BA11" s="418"/>
      <c r="BB11" s="418"/>
      <c r="BC11" s="418"/>
      <c r="BD11" s="418"/>
      <c r="BE11" s="418"/>
      <c r="BF11" s="418"/>
      <c r="BG11" s="418"/>
      <c r="BH11" s="418"/>
      <c r="BI11" s="418"/>
      <c r="BJ11" s="418"/>
      <c r="BK11" s="418"/>
      <c r="BL11" s="418"/>
      <c r="BM11" s="418"/>
      <c r="BN11" s="418"/>
      <c r="BO11" s="418"/>
    </row>
    <row r="12" spans="1:67" s="311" customFormat="1" ht="12.6" customHeight="1">
      <c r="A12" s="311" t="s">
        <v>495</v>
      </c>
      <c r="B12" s="425">
        <v>2022</v>
      </c>
      <c r="C12" s="426">
        <v>2</v>
      </c>
      <c r="D12" s="426">
        <v>9</v>
      </c>
      <c r="E12" s="426">
        <v>4</v>
      </c>
      <c r="F12" s="426">
        <v>4</v>
      </c>
      <c r="G12" s="426">
        <v>3</v>
      </c>
      <c r="H12" s="426">
        <v>15</v>
      </c>
      <c r="I12" s="427" t="s">
        <v>34</v>
      </c>
      <c r="J12" s="427" t="s">
        <v>34</v>
      </c>
      <c r="K12" s="426" t="s">
        <v>34</v>
      </c>
      <c r="L12" s="426" t="s">
        <v>34</v>
      </c>
      <c r="M12" s="426" t="s">
        <v>34</v>
      </c>
      <c r="N12" s="426" t="s">
        <v>34</v>
      </c>
      <c r="O12" s="426">
        <v>0</v>
      </c>
      <c r="P12" s="426">
        <v>3</v>
      </c>
      <c r="Q12" s="426">
        <v>2</v>
      </c>
      <c r="R12" s="426">
        <v>10</v>
      </c>
      <c r="S12" s="426" t="s">
        <v>34</v>
      </c>
      <c r="T12" s="426" t="s">
        <v>34</v>
      </c>
      <c r="U12" s="427" t="s">
        <v>34</v>
      </c>
      <c r="V12" s="427" t="s">
        <v>34</v>
      </c>
      <c r="W12" s="426" t="s">
        <v>34</v>
      </c>
      <c r="X12" s="426" t="s">
        <v>34</v>
      </c>
      <c r="Y12" s="428" t="s">
        <v>34</v>
      </c>
      <c r="Z12" s="428" t="s">
        <v>34</v>
      </c>
      <c r="AA12" s="428">
        <v>4</v>
      </c>
      <c r="AB12" s="426">
        <v>4</v>
      </c>
      <c r="AC12" s="427" t="s">
        <v>34</v>
      </c>
      <c r="AD12" s="427" t="s">
        <v>34</v>
      </c>
      <c r="AE12" s="427" t="s">
        <v>34</v>
      </c>
      <c r="AF12" s="427" t="s">
        <v>34</v>
      </c>
      <c r="AG12" s="427" t="s">
        <v>34</v>
      </c>
      <c r="AH12" s="427" t="s">
        <v>34</v>
      </c>
      <c r="AI12" s="442" t="s">
        <v>34</v>
      </c>
      <c r="AJ12" s="442" t="s">
        <v>34</v>
      </c>
      <c r="AK12" s="428" t="s">
        <v>34</v>
      </c>
      <c r="AL12" s="426" t="s">
        <v>34</v>
      </c>
      <c r="AM12" s="428" t="s">
        <v>34</v>
      </c>
      <c r="AN12" s="426" t="s">
        <v>34</v>
      </c>
      <c r="AO12" s="437">
        <v>0</v>
      </c>
      <c r="AP12" s="437">
        <v>0</v>
      </c>
      <c r="AQ12" s="411" t="s">
        <v>34</v>
      </c>
      <c r="AR12" s="411" t="s">
        <v>34</v>
      </c>
      <c r="AS12" s="442">
        <f t="shared" si="1"/>
        <v>15</v>
      </c>
      <c r="AT12" s="442">
        <f t="shared" si="2"/>
        <v>45</v>
      </c>
      <c r="AU12" s="442">
        <f t="shared" si="3"/>
        <v>60</v>
      </c>
      <c r="AV12" s="440">
        <f t="shared" si="4"/>
        <v>25</v>
      </c>
      <c r="AW12" s="418"/>
      <c r="AX12" s="418"/>
      <c r="AY12" s="418"/>
      <c r="AZ12" s="418"/>
      <c r="BA12" s="418"/>
      <c r="BB12" s="418"/>
      <c r="BC12" s="418"/>
      <c r="BD12" s="418"/>
      <c r="BE12" s="418"/>
      <c r="BF12" s="418"/>
      <c r="BG12" s="418"/>
      <c r="BH12" s="418"/>
      <c r="BI12" s="418"/>
      <c r="BJ12" s="418"/>
      <c r="BK12" s="418"/>
      <c r="BL12" s="418"/>
      <c r="BM12" s="418"/>
      <c r="BN12" s="418"/>
      <c r="BO12" s="418"/>
    </row>
    <row r="13" spans="1:67" s="311" customFormat="1" ht="12.6" customHeight="1">
      <c r="A13" s="311" t="s">
        <v>42</v>
      </c>
      <c r="B13" s="425">
        <v>2022</v>
      </c>
      <c r="C13" s="426">
        <v>4</v>
      </c>
      <c r="D13" s="426">
        <v>14</v>
      </c>
      <c r="E13" s="426">
        <v>4</v>
      </c>
      <c r="F13" s="426">
        <v>4</v>
      </c>
      <c r="G13" s="426">
        <v>2</v>
      </c>
      <c r="H13" s="426">
        <v>16</v>
      </c>
      <c r="I13" s="426" t="s">
        <v>34</v>
      </c>
      <c r="J13" s="426" t="s">
        <v>34</v>
      </c>
      <c r="K13" s="426">
        <v>0</v>
      </c>
      <c r="L13" s="426">
        <v>0</v>
      </c>
      <c r="M13" s="426" t="s">
        <v>34</v>
      </c>
      <c r="N13" s="426" t="s">
        <v>34</v>
      </c>
      <c r="O13" s="426">
        <v>3</v>
      </c>
      <c r="P13" s="426">
        <v>3</v>
      </c>
      <c r="Q13" s="426">
        <v>5</v>
      </c>
      <c r="R13" s="426">
        <v>14</v>
      </c>
      <c r="S13" s="426" t="s">
        <v>34</v>
      </c>
      <c r="T13" s="426" t="s">
        <v>34</v>
      </c>
      <c r="U13" s="426" t="s">
        <v>34</v>
      </c>
      <c r="V13" s="426" t="s">
        <v>34</v>
      </c>
      <c r="W13" s="426" t="s">
        <v>34</v>
      </c>
      <c r="X13" s="426" t="s">
        <v>34</v>
      </c>
      <c r="Y13" s="426" t="s">
        <v>34</v>
      </c>
      <c r="Z13" s="426" t="s">
        <v>34</v>
      </c>
      <c r="AA13" s="426">
        <v>5</v>
      </c>
      <c r="AB13" s="426">
        <v>5</v>
      </c>
      <c r="AC13" s="426" t="s">
        <v>34</v>
      </c>
      <c r="AD13" s="426" t="s">
        <v>34</v>
      </c>
      <c r="AE13" s="426" t="s">
        <v>34</v>
      </c>
      <c r="AF13" s="426" t="s">
        <v>34</v>
      </c>
      <c r="AG13" s="426" t="s">
        <v>34</v>
      </c>
      <c r="AH13" s="426" t="s">
        <v>34</v>
      </c>
      <c r="AI13" s="426" t="s">
        <v>34</v>
      </c>
      <c r="AJ13" s="426" t="s">
        <v>34</v>
      </c>
      <c r="AK13" s="426" t="s">
        <v>34</v>
      </c>
      <c r="AL13" s="426" t="s">
        <v>34</v>
      </c>
      <c r="AM13" s="426" t="s">
        <v>34</v>
      </c>
      <c r="AN13" s="426" t="s">
        <v>34</v>
      </c>
      <c r="AO13" s="437">
        <v>1</v>
      </c>
      <c r="AP13" s="437">
        <v>0</v>
      </c>
      <c r="AQ13" s="411" t="s">
        <v>34</v>
      </c>
      <c r="AR13" s="411" t="s">
        <v>34</v>
      </c>
      <c r="AS13" s="442">
        <f t="shared" si="1"/>
        <v>24</v>
      </c>
      <c r="AT13" s="442">
        <f t="shared" si="2"/>
        <v>56</v>
      </c>
      <c r="AU13" s="442">
        <f t="shared" si="3"/>
        <v>80</v>
      </c>
      <c r="AV13" s="440">
        <f t="shared" si="4"/>
        <v>30</v>
      </c>
      <c r="AW13" s="418"/>
      <c r="AX13" s="418"/>
      <c r="AY13" s="418"/>
      <c r="AZ13" s="418"/>
      <c r="BA13" s="418"/>
      <c r="BB13" s="418"/>
      <c r="BC13" s="418"/>
      <c r="BD13" s="418"/>
      <c r="BE13" s="418"/>
      <c r="BF13" s="418"/>
      <c r="BG13" s="418"/>
      <c r="BH13" s="418"/>
      <c r="BI13" s="418"/>
      <c r="BJ13" s="418"/>
      <c r="BK13" s="418"/>
      <c r="BL13" s="418"/>
      <c r="BM13" s="418"/>
      <c r="BN13" s="418"/>
      <c r="BO13" s="418"/>
    </row>
    <row r="14" spans="1:67" s="311" customFormat="1" ht="12.6" customHeight="1">
      <c r="A14" s="311" t="s">
        <v>43</v>
      </c>
      <c r="B14" s="425">
        <v>2021</v>
      </c>
      <c r="C14" s="426">
        <v>6</v>
      </c>
      <c r="D14" s="426">
        <v>17</v>
      </c>
      <c r="E14" s="426">
        <v>11</v>
      </c>
      <c r="F14" s="426">
        <v>10</v>
      </c>
      <c r="G14" s="426">
        <v>1</v>
      </c>
      <c r="H14" s="426">
        <v>17</v>
      </c>
      <c r="I14" s="427" t="s">
        <v>34</v>
      </c>
      <c r="J14" s="427" t="s">
        <v>34</v>
      </c>
      <c r="K14" s="457">
        <v>0</v>
      </c>
      <c r="L14" s="446">
        <v>0</v>
      </c>
      <c r="M14" s="426">
        <v>2</v>
      </c>
      <c r="N14" s="426">
        <v>2</v>
      </c>
      <c r="O14" s="426">
        <v>2</v>
      </c>
      <c r="P14" s="426">
        <v>1</v>
      </c>
      <c r="Q14" s="426">
        <v>8</v>
      </c>
      <c r="R14" s="426">
        <v>18</v>
      </c>
      <c r="S14" s="426" t="s">
        <v>34</v>
      </c>
      <c r="T14" s="426" t="s">
        <v>34</v>
      </c>
      <c r="U14" s="427" t="s">
        <v>34</v>
      </c>
      <c r="V14" s="427" t="s">
        <v>34</v>
      </c>
      <c r="W14" s="426" t="s">
        <v>34</v>
      </c>
      <c r="X14" s="426" t="s">
        <v>34</v>
      </c>
      <c r="Y14" s="428" t="s">
        <v>34</v>
      </c>
      <c r="Z14" s="428" t="s">
        <v>34</v>
      </c>
      <c r="AA14" s="428">
        <v>6</v>
      </c>
      <c r="AB14" s="426">
        <v>7</v>
      </c>
      <c r="AC14" s="427" t="s">
        <v>34</v>
      </c>
      <c r="AD14" s="427" t="s">
        <v>34</v>
      </c>
      <c r="AE14" s="427" t="s">
        <v>34</v>
      </c>
      <c r="AF14" s="427" t="s">
        <v>34</v>
      </c>
      <c r="AG14" s="427" t="s">
        <v>34</v>
      </c>
      <c r="AH14" s="427" t="s">
        <v>34</v>
      </c>
      <c r="AI14" s="442">
        <v>0</v>
      </c>
      <c r="AJ14" s="442">
        <v>1</v>
      </c>
      <c r="AK14" s="428" t="s">
        <v>34</v>
      </c>
      <c r="AL14" s="426" t="s">
        <v>34</v>
      </c>
      <c r="AM14" s="428" t="s">
        <v>34</v>
      </c>
      <c r="AN14" s="426" t="s">
        <v>34</v>
      </c>
      <c r="AO14" s="437">
        <v>1</v>
      </c>
      <c r="AP14" s="437">
        <v>0</v>
      </c>
      <c r="AQ14" s="411" t="s">
        <v>34</v>
      </c>
      <c r="AR14" s="411" t="s">
        <v>34</v>
      </c>
      <c r="AS14" s="442">
        <f t="shared" si="1"/>
        <v>37</v>
      </c>
      <c r="AT14" s="442">
        <f t="shared" si="2"/>
        <v>73</v>
      </c>
      <c r="AU14" s="442">
        <f t="shared" si="3"/>
        <v>110</v>
      </c>
      <c r="AV14" s="440">
        <f t="shared" si="4"/>
        <v>33.636363636363633</v>
      </c>
      <c r="AW14" s="418"/>
      <c r="AX14" s="418"/>
      <c r="AY14" s="418"/>
      <c r="AZ14" s="418"/>
      <c r="BA14" s="418"/>
      <c r="BB14" s="418"/>
      <c r="BC14" s="418"/>
      <c r="BD14" s="418"/>
      <c r="BE14" s="418"/>
      <c r="BF14" s="418"/>
      <c r="BG14" s="418"/>
      <c r="BH14" s="418"/>
      <c r="BI14" s="418"/>
      <c r="BJ14" s="418"/>
      <c r="BK14" s="418"/>
      <c r="BL14" s="418"/>
      <c r="BM14" s="418"/>
      <c r="BN14" s="418"/>
      <c r="BO14" s="418"/>
    </row>
    <row r="15" spans="1:67" s="311" customFormat="1" ht="24.75" customHeight="1">
      <c r="A15" s="311" t="s">
        <v>393</v>
      </c>
      <c r="B15" s="425">
        <v>2021</v>
      </c>
      <c r="C15" s="426">
        <v>2</v>
      </c>
      <c r="D15" s="426">
        <v>20</v>
      </c>
      <c r="E15" s="426">
        <v>9</v>
      </c>
      <c r="F15" s="426">
        <v>11</v>
      </c>
      <c r="G15" s="426">
        <v>4</v>
      </c>
      <c r="H15" s="426">
        <v>17</v>
      </c>
      <c r="I15" s="427" t="s">
        <v>34</v>
      </c>
      <c r="J15" s="427" t="s">
        <v>34</v>
      </c>
      <c r="K15" s="426">
        <v>0</v>
      </c>
      <c r="L15" s="426">
        <v>1</v>
      </c>
      <c r="M15" s="426" t="s">
        <v>34</v>
      </c>
      <c r="N15" s="426" t="s">
        <v>34</v>
      </c>
      <c r="O15" s="426">
        <v>2</v>
      </c>
      <c r="P15" s="426">
        <v>4</v>
      </c>
      <c r="Q15" s="426">
        <v>8</v>
      </c>
      <c r="R15" s="426">
        <v>12</v>
      </c>
      <c r="S15" s="426" t="s">
        <v>34</v>
      </c>
      <c r="T15" s="426" t="s">
        <v>34</v>
      </c>
      <c r="U15" s="427" t="s">
        <v>34</v>
      </c>
      <c r="V15" s="427" t="s">
        <v>34</v>
      </c>
      <c r="W15" s="426" t="s">
        <v>34</v>
      </c>
      <c r="X15" s="426" t="s">
        <v>34</v>
      </c>
      <c r="Y15" s="428" t="s">
        <v>34</v>
      </c>
      <c r="Z15" s="428" t="s">
        <v>34</v>
      </c>
      <c r="AA15" s="428">
        <v>5</v>
      </c>
      <c r="AB15" s="426">
        <v>5</v>
      </c>
      <c r="AC15" s="427" t="s">
        <v>34</v>
      </c>
      <c r="AD15" s="427" t="s">
        <v>34</v>
      </c>
      <c r="AE15" s="427" t="s">
        <v>34</v>
      </c>
      <c r="AF15" s="427" t="s">
        <v>34</v>
      </c>
      <c r="AG15" s="427" t="s">
        <v>34</v>
      </c>
      <c r="AH15" s="427" t="s">
        <v>34</v>
      </c>
      <c r="AI15" s="442" t="s">
        <v>34</v>
      </c>
      <c r="AJ15" s="442" t="s">
        <v>34</v>
      </c>
      <c r="AK15" s="428" t="s">
        <v>34</v>
      </c>
      <c r="AL15" s="426" t="s">
        <v>34</v>
      </c>
      <c r="AM15" s="428" t="s">
        <v>34</v>
      </c>
      <c r="AN15" s="426" t="s">
        <v>34</v>
      </c>
      <c r="AO15" s="437">
        <v>0</v>
      </c>
      <c r="AP15" s="437">
        <v>0</v>
      </c>
      <c r="AQ15" s="411" t="s">
        <v>34</v>
      </c>
      <c r="AR15" s="411" t="s">
        <v>34</v>
      </c>
      <c r="AS15" s="442">
        <f t="shared" si="1"/>
        <v>30</v>
      </c>
      <c r="AT15" s="442">
        <f t="shared" si="2"/>
        <v>70</v>
      </c>
      <c r="AU15" s="442">
        <f t="shared" si="3"/>
        <v>100</v>
      </c>
      <c r="AV15" s="440">
        <f t="shared" si="4"/>
        <v>30</v>
      </c>
      <c r="AW15" s="418"/>
      <c r="AX15" s="418"/>
      <c r="AY15" s="418"/>
      <c r="AZ15" s="418"/>
      <c r="BA15" s="418"/>
      <c r="BB15" s="418"/>
      <c r="BC15" s="418"/>
      <c r="BD15" s="418"/>
      <c r="BE15" s="418"/>
      <c r="BF15" s="418"/>
      <c r="BG15" s="418"/>
      <c r="BH15" s="418"/>
      <c r="BI15" s="418"/>
      <c r="BJ15" s="418"/>
      <c r="BK15" s="418"/>
      <c r="BL15" s="418"/>
      <c r="BM15" s="418"/>
      <c r="BN15" s="418"/>
      <c r="BO15" s="418"/>
    </row>
    <row r="16" spans="1:67" s="311" customFormat="1" ht="12.6" customHeight="1">
      <c r="A16" s="311" t="s">
        <v>45</v>
      </c>
      <c r="B16" s="425">
        <v>2020</v>
      </c>
      <c r="C16" s="426">
        <v>1</v>
      </c>
      <c r="D16" s="426">
        <v>6</v>
      </c>
      <c r="E16" s="426">
        <v>15</v>
      </c>
      <c r="F16" s="426">
        <v>15</v>
      </c>
      <c r="G16" s="426">
        <v>3</v>
      </c>
      <c r="H16" s="426">
        <v>8</v>
      </c>
      <c r="I16" s="427">
        <v>5</v>
      </c>
      <c r="J16" s="427">
        <v>9</v>
      </c>
      <c r="K16" s="426">
        <v>1</v>
      </c>
      <c r="L16" s="426">
        <v>2</v>
      </c>
      <c r="M16" s="426" t="s">
        <v>34</v>
      </c>
      <c r="N16" s="426" t="s">
        <v>34</v>
      </c>
      <c r="O16" s="426">
        <v>3</v>
      </c>
      <c r="P16" s="426">
        <v>5</v>
      </c>
      <c r="Q16" s="426" t="s">
        <v>34</v>
      </c>
      <c r="R16" s="426" t="s">
        <v>34</v>
      </c>
      <c r="S16" s="426">
        <v>4</v>
      </c>
      <c r="T16" s="426">
        <v>3</v>
      </c>
      <c r="U16" s="427" t="s">
        <v>34</v>
      </c>
      <c r="V16" s="427" t="s">
        <v>34</v>
      </c>
      <c r="W16" s="426" t="s">
        <v>34</v>
      </c>
      <c r="X16" s="426" t="s">
        <v>34</v>
      </c>
      <c r="Y16" s="428" t="s">
        <v>34</v>
      </c>
      <c r="Z16" s="428" t="s">
        <v>34</v>
      </c>
      <c r="AA16" s="428">
        <v>10</v>
      </c>
      <c r="AB16" s="426">
        <v>8</v>
      </c>
      <c r="AC16" s="427" t="s">
        <v>34</v>
      </c>
      <c r="AD16" s="427" t="s">
        <v>34</v>
      </c>
      <c r="AE16" s="427" t="s">
        <v>34</v>
      </c>
      <c r="AF16" s="427" t="s">
        <v>34</v>
      </c>
      <c r="AG16" s="427" t="s">
        <v>34</v>
      </c>
      <c r="AH16" s="427" t="s">
        <v>34</v>
      </c>
      <c r="AI16" s="427" t="s">
        <v>34</v>
      </c>
      <c r="AJ16" s="427" t="s">
        <v>34</v>
      </c>
      <c r="AK16" s="428" t="s">
        <v>34</v>
      </c>
      <c r="AL16" s="426" t="s">
        <v>34</v>
      </c>
      <c r="AM16" s="428" t="s">
        <v>34</v>
      </c>
      <c r="AN16" s="426" t="s">
        <v>34</v>
      </c>
      <c r="AO16" s="437">
        <v>0</v>
      </c>
      <c r="AP16" s="437">
        <v>2</v>
      </c>
      <c r="AQ16" s="411" t="s">
        <v>34</v>
      </c>
      <c r="AR16" s="411" t="s">
        <v>34</v>
      </c>
      <c r="AS16" s="442">
        <f t="shared" si="1"/>
        <v>42</v>
      </c>
      <c r="AT16" s="442">
        <f t="shared" si="2"/>
        <v>58</v>
      </c>
      <c r="AU16" s="442">
        <f t="shared" si="3"/>
        <v>100</v>
      </c>
      <c r="AV16" s="440">
        <f t="shared" si="4"/>
        <v>42</v>
      </c>
      <c r="AW16" s="418"/>
      <c r="AX16" s="418"/>
      <c r="AY16" s="418"/>
      <c r="AZ16" s="418"/>
      <c r="BA16" s="418"/>
      <c r="BB16" s="418"/>
      <c r="BC16" s="418"/>
      <c r="BD16" s="418"/>
      <c r="BE16" s="418"/>
      <c r="BF16" s="418"/>
      <c r="BG16" s="418"/>
      <c r="BH16" s="418"/>
      <c r="BI16" s="418"/>
      <c r="BJ16" s="418"/>
      <c r="BK16" s="418"/>
      <c r="BL16" s="418"/>
      <c r="BM16" s="418"/>
      <c r="BN16" s="418"/>
      <c r="BO16" s="418"/>
    </row>
    <row r="17" spans="1:67" s="311" customFormat="1" ht="12.6" customHeight="1">
      <c r="A17" s="311" t="s">
        <v>46</v>
      </c>
      <c r="B17" s="425">
        <v>2019</v>
      </c>
      <c r="C17" s="426">
        <v>5</v>
      </c>
      <c r="D17" s="426">
        <v>12</v>
      </c>
      <c r="E17" s="426">
        <v>11</v>
      </c>
      <c r="F17" s="426">
        <v>11</v>
      </c>
      <c r="G17" s="426">
        <v>4</v>
      </c>
      <c r="H17" s="426">
        <v>17</v>
      </c>
      <c r="I17" s="427" t="s">
        <v>34</v>
      </c>
      <c r="J17" s="427" t="s">
        <v>34</v>
      </c>
      <c r="K17" s="426">
        <v>3</v>
      </c>
      <c r="L17" s="426">
        <v>1</v>
      </c>
      <c r="M17" s="426" t="s">
        <v>34</v>
      </c>
      <c r="N17" s="426" t="s">
        <v>34</v>
      </c>
      <c r="O17" s="426">
        <v>2</v>
      </c>
      <c r="P17" s="426">
        <v>1</v>
      </c>
      <c r="Q17" s="426" t="s">
        <v>34</v>
      </c>
      <c r="R17" s="426" t="s">
        <v>34</v>
      </c>
      <c r="S17" s="426">
        <v>2</v>
      </c>
      <c r="T17" s="426">
        <v>6</v>
      </c>
      <c r="U17" s="427">
        <v>0</v>
      </c>
      <c r="V17" s="427">
        <v>0</v>
      </c>
      <c r="W17" s="426" t="s">
        <v>34</v>
      </c>
      <c r="X17" s="426" t="s">
        <v>34</v>
      </c>
      <c r="Y17" s="428" t="s">
        <v>34</v>
      </c>
      <c r="Z17" s="428" t="s">
        <v>34</v>
      </c>
      <c r="AA17" s="428">
        <v>8</v>
      </c>
      <c r="AB17" s="426">
        <v>6</v>
      </c>
      <c r="AC17" s="427" t="s">
        <v>34</v>
      </c>
      <c r="AD17" s="427" t="s">
        <v>34</v>
      </c>
      <c r="AE17" s="427" t="s">
        <v>34</v>
      </c>
      <c r="AF17" s="427" t="s">
        <v>34</v>
      </c>
      <c r="AG17" s="427" t="s">
        <v>34</v>
      </c>
      <c r="AH17" s="427" t="s">
        <v>34</v>
      </c>
      <c r="AI17" s="442" t="s">
        <v>34</v>
      </c>
      <c r="AJ17" s="442" t="s">
        <v>34</v>
      </c>
      <c r="AK17" s="428" t="s">
        <v>34</v>
      </c>
      <c r="AL17" s="426" t="s">
        <v>34</v>
      </c>
      <c r="AM17" s="428" t="s">
        <v>34</v>
      </c>
      <c r="AN17" s="426" t="s">
        <v>34</v>
      </c>
      <c r="AO17" s="437">
        <v>1</v>
      </c>
      <c r="AP17" s="437">
        <v>0</v>
      </c>
      <c r="AQ17" s="411" t="s">
        <v>34</v>
      </c>
      <c r="AR17" s="411" t="s">
        <v>34</v>
      </c>
      <c r="AS17" s="442">
        <f t="shared" si="1"/>
        <v>36</v>
      </c>
      <c r="AT17" s="442">
        <f t="shared" si="2"/>
        <v>54</v>
      </c>
      <c r="AU17" s="442">
        <f t="shared" si="3"/>
        <v>90</v>
      </c>
      <c r="AV17" s="440">
        <f t="shared" si="4"/>
        <v>40</v>
      </c>
      <c r="AW17" s="418"/>
      <c r="AX17" s="418"/>
      <c r="AY17" s="418"/>
      <c r="AZ17" s="418"/>
      <c r="BA17" s="418"/>
      <c r="BB17" s="418"/>
      <c r="BC17" s="418"/>
      <c r="BD17" s="418"/>
      <c r="BE17" s="418"/>
      <c r="BF17" s="418"/>
      <c r="BG17" s="418"/>
      <c r="BH17" s="418"/>
      <c r="BI17" s="418"/>
      <c r="BJ17" s="418"/>
      <c r="BK17" s="418"/>
      <c r="BL17" s="418"/>
      <c r="BM17" s="418"/>
      <c r="BN17" s="418"/>
      <c r="BO17" s="418"/>
    </row>
    <row r="18" spans="1:67" s="311" customFormat="1" ht="12.6" customHeight="1">
      <c r="A18" s="311" t="s">
        <v>47</v>
      </c>
      <c r="B18" s="425">
        <v>2020</v>
      </c>
      <c r="C18" s="426">
        <v>1</v>
      </c>
      <c r="D18" s="426">
        <v>7</v>
      </c>
      <c r="E18" s="426">
        <v>4</v>
      </c>
      <c r="F18" s="426">
        <v>8</v>
      </c>
      <c r="G18" s="426">
        <v>2</v>
      </c>
      <c r="H18" s="426">
        <v>18</v>
      </c>
      <c r="I18" s="427" t="s">
        <v>34</v>
      </c>
      <c r="J18" s="427" t="s">
        <v>34</v>
      </c>
      <c r="K18" s="426">
        <v>1</v>
      </c>
      <c r="L18" s="426">
        <v>1</v>
      </c>
      <c r="M18" s="426" t="s">
        <v>34</v>
      </c>
      <c r="N18" s="426" t="s">
        <v>34</v>
      </c>
      <c r="O18" s="426">
        <v>3</v>
      </c>
      <c r="P18" s="426">
        <v>2</v>
      </c>
      <c r="Q18" s="426" t="s">
        <v>34</v>
      </c>
      <c r="R18" s="426" t="s">
        <v>34</v>
      </c>
      <c r="S18" s="426">
        <v>1</v>
      </c>
      <c r="T18" s="426">
        <v>1</v>
      </c>
      <c r="U18" s="427" t="s">
        <v>34</v>
      </c>
      <c r="V18" s="427" t="s">
        <v>34</v>
      </c>
      <c r="W18" s="426" t="s">
        <v>34</v>
      </c>
      <c r="X18" s="426" t="s">
        <v>34</v>
      </c>
      <c r="Y18" s="428" t="s">
        <v>34</v>
      </c>
      <c r="Z18" s="428" t="s">
        <v>34</v>
      </c>
      <c r="AA18" s="428">
        <v>2</v>
      </c>
      <c r="AB18" s="426">
        <v>3</v>
      </c>
      <c r="AC18" s="427">
        <v>2</v>
      </c>
      <c r="AD18" s="427">
        <v>2</v>
      </c>
      <c r="AE18" s="427" t="s">
        <v>34</v>
      </c>
      <c r="AF18" s="427" t="s">
        <v>34</v>
      </c>
      <c r="AG18" s="427" t="s">
        <v>34</v>
      </c>
      <c r="AH18" s="427" t="s">
        <v>34</v>
      </c>
      <c r="AI18" s="442">
        <v>0</v>
      </c>
      <c r="AJ18" s="442">
        <v>2</v>
      </c>
      <c r="AK18" s="428" t="s">
        <v>34</v>
      </c>
      <c r="AL18" s="426" t="s">
        <v>34</v>
      </c>
      <c r="AM18" s="428" t="s">
        <v>34</v>
      </c>
      <c r="AN18" s="426" t="s">
        <v>34</v>
      </c>
      <c r="AO18" s="437" t="s">
        <v>34</v>
      </c>
      <c r="AP18" s="437" t="s">
        <v>34</v>
      </c>
      <c r="AQ18" s="411" t="s">
        <v>34</v>
      </c>
      <c r="AR18" s="411" t="s">
        <v>34</v>
      </c>
      <c r="AS18" s="442">
        <f t="shared" si="1"/>
        <v>16</v>
      </c>
      <c r="AT18" s="442">
        <f t="shared" si="2"/>
        <v>44</v>
      </c>
      <c r="AU18" s="442">
        <f t="shared" si="3"/>
        <v>60</v>
      </c>
      <c r="AV18" s="440">
        <f t="shared" si="4"/>
        <v>26.666666666666668</v>
      </c>
      <c r="AW18" s="418"/>
      <c r="AX18" s="418"/>
      <c r="AY18" s="418"/>
      <c r="AZ18" s="418"/>
      <c r="BA18" s="418"/>
      <c r="BB18" s="418"/>
      <c r="BC18" s="418"/>
      <c r="BD18" s="418"/>
      <c r="BE18" s="418"/>
      <c r="BF18" s="418"/>
      <c r="BG18" s="418"/>
      <c r="BH18" s="418"/>
      <c r="BI18" s="418"/>
      <c r="BJ18" s="418"/>
      <c r="BK18" s="418"/>
      <c r="BL18" s="418"/>
      <c r="BM18" s="418"/>
      <c r="BN18" s="418"/>
      <c r="BO18" s="418"/>
    </row>
    <row r="19" spans="1:67" s="311" customFormat="1" ht="12.6" customHeight="1">
      <c r="A19" s="311" t="s">
        <v>510</v>
      </c>
      <c r="B19" s="425">
        <v>2019</v>
      </c>
      <c r="C19" s="426">
        <v>7</v>
      </c>
      <c r="D19" s="426">
        <v>17</v>
      </c>
      <c r="E19" s="426">
        <v>4</v>
      </c>
      <c r="F19" s="426">
        <v>5</v>
      </c>
      <c r="G19" s="426">
        <v>0</v>
      </c>
      <c r="H19" s="426">
        <v>7</v>
      </c>
      <c r="I19" s="427" t="s">
        <v>34</v>
      </c>
      <c r="J19" s="427" t="s">
        <v>34</v>
      </c>
      <c r="K19" s="426">
        <v>0</v>
      </c>
      <c r="L19" s="426">
        <v>2</v>
      </c>
      <c r="M19" s="426" t="s">
        <v>34</v>
      </c>
      <c r="N19" s="426" t="s">
        <v>34</v>
      </c>
      <c r="O19" s="426" t="s">
        <v>34</v>
      </c>
      <c r="P19" s="426" t="s">
        <v>34</v>
      </c>
      <c r="Q19" s="426" t="s">
        <v>34</v>
      </c>
      <c r="R19" s="426" t="s">
        <v>34</v>
      </c>
      <c r="S19" s="426">
        <v>1</v>
      </c>
      <c r="T19" s="426">
        <v>2</v>
      </c>
      <c r="U19" s="427" t="s">
        <v>34</v>
      </c>
      <c r="V19" s="427" t="s">
        <v>34</v>
      </c>
      <c r="W19" s="426" t="s">
        <v>34</v>
      </c>
      <c r="X19" s="426" t="s">
        <v>34</v>
      </c>
      <c r="Y19" s="428" t="s">
        <v>34</v>
      </c>
      <c r="Z19" s="428" t="s">
        <v>34</v>
      </c>
      <c r="AA19" s="428" t="s">
        <v>34</v>
      </c>
      <c r="AB19" s="426" t="s">
        <v>34</v>
      </c>
      <c r="AC19" s="427" t="s">
        <v>34</v>
      </c>
      <c r="AD19" s="427" t="s">
        <v>34</v>
      </c>
      <c r="AE19" s="427" t="s">
        <v>34</v>
      </c>
      <c r="AF19" s="427" t="s">
        <v>34</v>
      </c>
      <c r="AG19" s="427" t="s">
        <v>34</v>
      </c>
      <c r="AH19" s="427" t="s">
        <v>34</v>
      </c>
      <c r="AI19" s="442" t="s">
        <v>34</v>
      </c>
      <c r="AJ19" s="442" t="s">
        <v>34</v>
      </c>
      <c r="AK19" s="428" t="s">
        <v>34</v>
      </c>
      <c r="AL19" s="426" t="s">
        <v>34</v>
      </c>
      <c r="AM19" s="428" t="s">
        <v>34</v>
      </c>
      <c r="AN19" s="426" t="s">
        <v>34</v>
      </c>
      <c r="AO19" s="437">
        <v>10</v>
      </c>
      <c r="AP19" s="437">
        <v>10</v>
      </c>
      <c r="AQ19" s="411" t="s">
        <v>34</v>
      </c>
      <c r="AR19" s="411" t="s">
        <v>34</v>
      </c>
      <c r="AS19" s="442">
        <f t="shared" si="1"/>
        <v>22</v>
      </c>
      <c r="AT19" s="442">
        <f t="shared" si="2"/>
        <v>43</v>
      </c>
      <c r="AU19" s="442">
        <f t="shared" si="3"/>
        <v>65</v>
      </c>
      <c r="AV19" s="440">
        <f t="shared" si="4"/>
        <v>33.846153846153847</v>
      </c>
      <c r="AW19" s="418"/>
      <c r="AX19" s="418"/>
      <c r="AY19" s="418"/>
      <c r="AZ19" s="418"/>
      <c r="BA19" s="418"/>
      <c r="BB19" s="418"/>
      <c r="BC19" s="418"/>
      <c r="BD19" s="418"/>
      <c r="BE19" s="418"/>
      <c r="BF19" s="418"/>
      <c r="BG19" s="418"/>
      <c r="BH19" s="418"/>
      <c r="BI19" s="418"/>
      <c r="BJ19" s="418"/>
      <c r="BK19" s="418"/>
      <c r="BL19" s="418"/>
      <c r="BM19" s="418"/>
      <c r="BN19" s="418"/>
      <c r="BO19" s="418"/>
    </row>
    <row r="20" spans="1:67" s="311" customFormat="1" ht="24.75" customHeight="1">
      <c r="A20" s="311" t="s">
        <v>49</v>
      </c>
      <c r="B20" s="425">
        <v>2019</v>
      </c>
      <c r="C20" s="426" t="s">
        <v>50</v>
      </c>
      <c r="D20" s="426" t="s">
        <v>50</v>
      </c>
      <c r="E20" s="426" t="s">
        <v>50</v>
      </c>
      <c r="F20" s="426" t="s">
        <v>50</v>
      </c>
      <c r="G20" s="426" t="s">
        <v>50</v>
      </c>
      <c r="H20" s="426" t="s">
        <v>50</v>
      </c>
      <c r="I20" s="427" t="s">
        <v>50</v>
      </c>
      <c r="J20" s="427" t="s">
        <v>50</v>
      </c>
      <c r="K20" s="426" t="s">
        <v>50</v>
      </c>
      <c r="L20" s="426" t="s">
        <v>50</v>
      </c>
      <c r="M20" s="426" t="s">
        <v>50</v>
      </c>
      <c r="N20" s="426" t="s">
        <v>50</v>
      </c>
      <c r="O20" s="426" t="s">
        <v>50</v>
      </c>
      <c r="P20" s="426" t="s">
        <v>50</v>
      </c>
      <c r="Q20" s="426" t="s">
        <v>228</v>
      </c>
      <c r="R20" s="426" t="s">
        <v>228</v>
      </c>
      <c r="S20" s="426" t="s">
        <v>50</v>
      </c>
      <c r="T20" s="426" t="s">
        <v>50</v>
      </c>
      <c r="U20" s="427" t="s">
        <v>50</v>
      </c>
      <c r="V20" s="427" t="s">
        <v>50</v>
      </c>
      <c r="W20" s="426" t="s">
        <v>50</v>
      </c>
      <c r="X20" s="426" t="s">
        <v>50</v>
      </c>
      <c r="Y20" s="428" t="s">
        <v>50</v>
      </c>
      <c r="Z20" s="428" t="s">
        <v>50</v>
      </c>
      <c r="AA20" s="428" t="s">
        <v>50</v>
      </c>
      <c r="AB20" s="426" t="s">
        <v>50</v>
      </c>
      <c r="AC20" s="427" t="s">
        <v>50</v>
      </c>
      <c r="AD20" s="427" t="s">
        <v>50</v>
      </c>
      <c r="AE20" s="427" t="s">
        <v>50</v>
      </c>
      <c r="AF20" s="427" t="s">
        <v>50</v>
      </c>
      <c r="AG20" s="427" t="s">
        <v>50</v>
      </c>
      <c r="AH20" s="427" t="s">
        <v>50</v>
      </c>
      <c r="AI20" s="442" t="s">
        <v>50</v>
      </c>
      <c r="AJ20" s="442" t="s">
        <v>50</v>
      </c>
      <c r="AK20" s="428" t="s">
        <v>50</v>
      </c>
      <c r="AL20" s="426" t="s">
        <v>50</v>
      </c>
      <c r="AM20" s="428" t="s">
        <v>50</v>
      </c>
      <c r="AN20" s="426" t="s">
        <v>50</v>
      </c>
      <c r="AO20" s="428" t="s">
        <v>50</v>
      </c>
      <c r="AP20" s="426" t="s">
        <v>50</v>
      </c>
      <c r="AQ20" s="411">
        <v>12</v>
      </c>
      <c r="AR20" s="411">
        <v>38</v>
      </c>
      <c r="AS20" s="442">
        <v>12</v>
      </c>
      <c r="AT20" s="442">
        <v>38</v>
      </c>
      <c r="AU20" s="442">
        <f t="shared" si="3"/>
        <v>50</v>
      </c>
      <c r="AV20" s="440">
        <f t="shared" si="4"/>
        <v>24</v>
      </c>
      <c r="AW20" s="418"/>
      <c r="AX20" s="418"/>
      <c r="AY20" s="418"/>
      <c r="AZ20" s="418"/>
      <c r="BA20" s="418"/>
      <c r="BB20" s="418"/>
      <c r="BC20" s="418"/>
      <c r="BD20" s="418"/>
      <c r="BE20" s="418"/>
      <c r="BF20" s="418"/>
      <c r="BG20" s="418"/>
      <c r="BH20" s="418"/>
      <c r="BI20" s="418"/>
      <c r="BJ20" s="418"/>
      <c r="BK20" s="418"/>
      <c r="BL20" s="418"/>
      <c r="BM20" s="418"/>
      <c r="BN20" s="418"/>
      <c r="BO20" s="418"/>
    </row>
    <row r="21" spans="1:67" s="311" customFormat="1" ht="12.6" customHeight="1">
      <c r="A21" s="311" t="s">
        <v>51</v>
      </c>
      <c r="B21" s="425">
        <v>2020</v>
      </c>
      <c r="C21" s="426">
        <v>6</v>
      </c>
      <c r="D21" s="426">
        <v>16</v>
      </c>
      <c r="E21" s="426">
        <v>8</v>
      </c>
      <c r="F21" s="426">
        <v>11</v>
      </c>
      <c r="G21" s="426">
        <v>4</v>
      </c>
      <c r="H21" s="426">
        <v>31</v>
      </c>
      <c r="I21" s="427" t="s">
        <v>34</v>
      </c>
      <c r="J21" s="427" t="s">
        <v>34</v>
      </c>
      <c r="K21" s="426">
        <v>0</v>
      </c>
      <c r="L21" s="426">
        <v>2</v>
      </c>
      <c r="M21" s="426" t="s">
        <v>34</v>
      </c>
      <c r="N21" s="426" t="s">
        <v>34</v>
      </c>
      <c r="O21" s="426">
        <v>3</v>
      </c>
      <c r="P21" s="426">
        <v>2</v>
      </c>
      <c r="Q21" s="426" t="s">
        <v>34</v>
      </c>
      <c r="R21" s="426" t="s">
        <v>34</v>
      </c>
      <c r="S21" s="426">
        <v>8</v>
      </c>
      <c r="T21" s="426">
        <v>19</v>
      </c>
      <c r="U21" s="427" t="s">
        <v>34</v>
      </c>
      <c r="V21" s="427" t="s">
        <v>34</v>
      </c>
      <c r="W21" s="426" t="s">
        <v>34</v>
      </c>
      <c r="X21" s="426" t="s">
        <v>34</v>
      </c>
      <c r="Y21" s="428" t="s">
        <v>34</v>
      </c>
      <c r="Z21" s="428" t="s">
        <v>34</v>
      </c>
      <c r="AA21" s="428">
        <v>3</v>
      </c>
      <c r="AB21" s="426">
        <v>6</v>
      </c>
      <c r="AC21" s="427" t="s">
        <v>34</v>
      </c>
      <c r="AD21" s="427" t="s">
        <v>34</v>
      </c>
      <c r="AE21" s="427" t="s">
        <v>34</v>
      </c>
      <c r="AF21" s="427" t="s">
        <v>34</v>
      </c>
      <c r="AG21" s="427">
        <v>0</v>
      </c>
      <c r="AH21" s="427">
        <v>0</v>
      </c>
      <c r="AI21" s="442">
        <v>0</v>
      </c>
      <c r="AJ21" s="442">
        <v>0</v>
      </c>
      <c r="AK21" s="428" t="s">
        <v>34</v>
      </c>
      <c r="AL21" s="426" t="s">
        <v>34</v>
      </c>
      <c r="AM21" s="428" t="s">
        <v>34</v>
      </c>
      <c r="AN21" s="426" t="s">
        <v>34</v>
      </c>
      <c r="AO21" s="437">
        <v>0</v>
      </c>
      <c r="AP21" s="437">
        <v>1</v>
      </c>
      <c r="AQ21" s="411" t="s">
        <v>34</v>
      </c>
      <c r="AR21" s="411" t="s">
        <v>34</v>
      </c>
      <c r="AS21" s="442">
        <f t="shared" si="1"/>
        <v>32</v>
      </c>
      <c r="AT21" s="442">
        <f t="shared" si="2"/>
        <v>88</v>
      </c>
      <c r="AU21" s="442">
        <f t="shared" si="3"/>
        <v>120</v>
      </c>
      <c r="AV21" s="440">
        <f t="shared" si="4"/>
        <v>26.666666666666668</v>
      </c>
      <c r="AW21" s="418"/>
      <c r="AX21" s="418"/>
      <c r="AY21" s="418"/>
      <c r="AZ21" s="418"/>
      <c r="BA21" s="418"/>
      <c r="BB21" s="418"/>
      <c r="BC21" s="418"/>
      <c r="BD21" s="418"/>
      <c r="BE21" s="418"/>
      <c r="BF21" s="418"/>
      <c r="BG21" s="418"/>
      <c r="BH21" s="418"/>
      <c r="BI21" s="418"/>
      <c r="BJ21" s="418"/>
      <c r="BK21" s="418"/>
      <c r="BL21" s="418"/>
      <c r="BM21" s="418"/>
      <c r="BN21" s="418"/>
      <c r="BO21" s="418"/>
    </row>
    <row r="22" spans="1:67" s="311" customFormat="1" ht="12.6" customHeight="1">
      <c r="A22" s="311" t="s">
        <v>499</v>
      </c>
      <c r="B22" s="425">
        <v>2022</v>
      </c>
      <c r="C22" s="426">
        <v>5</v>
      </c>
      <c r="D22" s="426">
        <v>22</v>
      </c>
      <c r="E22" s="426">
        <v>15</v>
      </c>
      <c r="F22" s="426">
        <v>10</v>
      </c>
      <c r="G22" s="426">
        <v>4</v>
      </c>
      <c r="H22" s="426">
        <v>21</v>
      </c>
      <c r="I22" s="427" t="s">
        <v>34</v>
      </c>
      <c r="J22" s="427" t="s">
        <v>34</v>
      </c>
      <c r="K22" s="426" t="s">
        <v>34</v>
      </c>
      <c r="L22" s="426" t="s">
        <v>34</v>
      </c>
      <c r="M22" s="426" t="s">
        <v>34</v>
      </c>
      <c r="N22" s="426" t="s">
        <v>34</v>
      </c>
      <c r="O22" s="426">
        <v>3</v>
      </c>
      <c r="P22" s="426">
        <v>4</v>
      </c>
      <c r="Q22" s="426">
        <v>12</v>
      </c>
      <c r="R22" s="426">
        <v>22</v>
      </c>
      <c r="S22" s="426" t="s">
        <v>34</v>
      </c>
      <c r="T22" s="426" t="s">
        <v>34</v>
      </c>
      <c r="U22" s="426" t="s">
        <v>34</v>
      </c>
      <c r="V22" s="426" t="s">
        <v>34</v>
      </c>
      <c r="W22" s="426" t="s">
        <v>34</v>
      </c>
      <c r="X22" s="426" t="s">
        <v>34</v>
      </c>
      <c r="Y22" s="428" t="s">
        <v>34</v>
      </c>
      <c r="Z22" s="428" t="s">
        <v>34</v>
      </c>
      <c r="AA22" s="428">
        <v>1</v>
      </c>
      <c r="AB22" s="426">
        <v>1</v>
      </c>
      <c r="AC22" s="427" t="s">
        <v>34</v>
      </c>
      <c r="AD22" s="427" t="s">
        <v>34</v>
      </c>
      <c r="AE22" s="427" t="s">
        <v>34</v>
      </c>
      <c r="AF22" s="427" t="s">
        <v>34</v>
      </c>
      <c r="AG22" s="427" t="s">
        <v>34</v>
      </c>
      <c r="AH22" s="427" t="s">
        <v>34</v>
      </c>
      <c r="AI22" s="442" t="s">
        <v>34</v>
      </c>
      <c r="AJ22" s="442" t="s">
        <v>34</v>
      </c>
      <c r="AK22" s="428" t="s">
        <v>34</v>
      </c>
      <c r="AL22" s="426" t="s">
        <v>34</v>
      </c>
      <c r="AM22" s="428" t="s">
        <v>34</v>
      </c>
      <c r="AN22" s="426" t="s">
        <v>34</v>
      </c>
      <c r="AO22" s="426" t="s">
        <v>34</v>
      </c>
      <c r="AP22" s="426" t="s">
        <v>34</v>
      </c>
      <c r="AQ22" s="411" t="s">
        <v>34</v>
      </c>
      <c r="AR22" s="411" t="s">
        <v>34</v>
      </c>
      <c r="AS22" s="442">
        <f t="shared" si="1"/>
        <v>40</v>
      </c>
      <c r="AT22" s="442">
        <f t="shared" si="2"/>
        <v>80</v>
      </c>
      <c r="AU22" s="442">
        <f t="shared" si="3"/>
        <v>120</v>
      </c>
      <c r="AV22" s="440">
        <f t="shared" si="4"/>
        <v>33.333333333333336</v>
      </c>
      <c r="AW22" s="418"/>
      <c r="AX22" s="418"/>
      <c r="AY22" s="418"/>
      <c r="AZ22" s="418"/>
      <c r="BA22" s="418"/>
      <c r="BB22" s="418"/>
      <c r="BC22" s="418"/>
      <c r="BD22" s="418"/>
      <c r="BE22" s="418"/>
      <c r="BF22" s="418"/>
      <c r="BG22" s="418"/>
      <c r="BH22" s="418"/>
      <c r="BI22" s="418"/>
      <c r="BJ22" s="418"/>
      <c r="BK22" s="418"/>
      <c r="BL22" s="418"/>
      <c r="BM22" s="418"/>
      <c r="BN22" s="418"/>
      <c r="BO22" s="418"/>
    </row>
    <row r="23" spans="1:67" s="311" customFormat="1" ht="12.6" customHeight="1">
      <c r="A23" s="311" t="s">
        <v>53</v>
      </c>
      <c r="B23" s="425">
        <v>2020</v>
      </c>
      <c r="C23" s="426">
        <v>5</v>
      </c>
      <c r="D23" s="426">
        <v>16</v>
      </c>
      <c r="E23" s="426">
        <v>12</v>
      </c>
      <c r="F23" s="426">
        <v>11</v>
      </c>
      <c r="G23" s="426">
        <v>11</v>
      </c>
      <c r="H23" s="426">
        <v>32</v>
      </c>
      <c r="I23" s="427" t="s">
        <v>34</v>
      </c>
      <c r="J23" s="427" t="s">
        <v>34</v>
      </c>
      <c r="K23" s="426">
        <v>1</v>
      </c>
      <c r="L23" s="426">
        <v>5</v>
      </c>
      <c r="M23" s="426" t="s">
        <v>34</v>
      </c>
      <c r="N23" s="426" t="s">
        <v>34</v>
      </c>
      <c r="O23" s="426">
        <v>4</v>
      </c>
      <c r="P23" s="426">
        <v>9</v>
      </c>
      <c r="Q23" s="426" t="s">
        <v>34</v>
      </c>
      <c r="R23" s="426" t="s">
        <v>34</v>
      </c>
      <c r="S23" s="426">
        <v>6</v>
      </c>
      <c r="T23" s="426">
        <v>12</v>
      </c>
      <c r="U23" s="427" t="s">
        <v>34</v>
      </c>
      <c r="V23" s="427" t="s">
        <v>34</v>
      </c>
      <c r="W23" s="426" t="s">
        <v>34</v>
      </c>
      <c r="X23" s="426" t="s">
        <v>34</v>
      </c>
      <c r="Y23" s="428" t="s">
        <v>34</v>
      </c>
      <c r="Z23" s="428" t="s">
        <v>34</v>
      </c>
      <c r="AA23" s="428">
        <v>5</v>
      </c>
      <c r="AB23" s="426">
        <v>9</v>
      </c>
      <c r="AC23" s="427" t="s">
        <v>34</v>
      </c>
      <c r="AD23" s="427" t="s">
        <v>34</v>
      </c>
      <c r="AE23" s="427" t="s">
        <v>34</v>
      </c>
      <c r="AF23" s="427" t="s">
        <v>34</v>
      </c>
      <c r="AG23" s="427" t="s">
        <v>34</v>
      </c>
      <c r="AH23" s="427" t="s">
        <v>34</v>
      </c>
      <c r="AI23" s="442">
        <v>0</v>
      </c>
      <c r="AJ23" s="442">
        <v>2</v>
      </c>
      <c r="AK23" s="428" t="s">
        <v>34</v>
      </c>
      <c r="AL23" s="426" t="s">
        <v>34</v>
      </c>
      <c r="AM23" s="428" t="s">
        <v>34</v>
      </c>
      <c r="AN23" s="426" t="s">
        <v>34</v>
      </c>
      <c r="AO23" s="437">
        <v>0</v>
      </c>
      <c r="AP23" s="437">
        <v>0</v>
      </c>
      <c r="AQ23" s="411" t="s">
        <v>34</v>
      </c>
      <c r="AR23" s="411" t="s">
        <v>34</v>
      </c>
      <c r="AS23" s="442">
        <f t="shared" si="1"/>
        <v>44</v>
      </c>
      <c r="AT23" s="442">
        <f t="shared" si="2"/>
        <v>96</v>
      </c>
      <c r="AU23" s="442">
        <f>AS23+AT23</f>
        <v>140</v>
      </c>
      <c r="AV23" s="440">
        <f t="shared" si="4"/>
        <v>31.428571428571431</v>
      </c>
      <c r="AW23" s="418"/>
      <c r="AX23" s="418"/>
      <c r="AY23" s="418"/>
      <c r="AZ23" s="418"/>
      <c r="BA23" s="418"/>
      <c r="BB23" s="418"/>
      <c r="BC23" s="418"/>
      <c r="BD23" s="418"/>
      <c r="BE23" s="418"/>
      <c r="BF23" s="418"/>
      <c r="BG23" s="418"/>
      <c r="BH23" s="418"/>
      <c r="BI23" s="418"/>
      <c r="BJ23" s="418"/>
      <c r="BK23" s="418"/>
      <c r="BL23" s="418"/>
      <c r="BM23" s="418"/>
      <c r="BN23" s="418"/>
      <c r="BO23" s="418"/>
    </row>
    <row r="24" spans="1:67" s="311" customFormat="1" ht="12.6" customHeight="1">
      <c r="A24" s="311" t="s">
        <v>522</v>
      </c>
      <c r="B24" s="425">
        <v>2020</v>
      </c>
      <c r="C24" s="426">
        <v>7</v>
      </c>
      <c r="D24" s="426">
        <v>11</v>
      </c>
      <c r="E24" s="426">
        <v>8</v>
      </c>
      <c r="F24" s="426">
        <v>6</v>
      </c>
      <c r="G24" s="426">
        <v>11</v>
      </c>
      <c r="H24" s="426">
        <v>34</v>
      </c>
      <c r="I24" s="427" t="s">
        <v>34</v>
      </c>
      <c r="J24" s="427" t="s">
        <v>34</v>
      </c>
      <c r="K24" s="426">
        <v>2</v>
      </c>
      <c r="L24" s="426">
        <v>4</v>
      </c>
      <c r="M24" s="426" t="s">
        <v>34</v>
      </c>
      <c r="N24" s="426" t="s">
        <v>34</v>
      </c>
      <c r="O24" s="426">
        <v>2</v>
      </c>
      <c r="P24" s="426">
        <v>7</v>
      </c>
      <c r="Q24" s="426" t="s">
        <v>34</v>
      </c>
      <c r="R24" s="426" t="s">
        <v>34</v>
      </c>
      <c r="S24" s="426">
        <v>7</v>
      </c>
      <c r="T24" s="426">
        <v>11</v>
      </c>
      <c r="U24" s="427">
        <v>0</v>
      </c>
      <c r="V24" s="427">
        <v>0</v>
      </c>
      <c r="W24" s="426" t="s">
        <v>34</v>
      </c>
      <c r="X24" s="426" t="s">
        <v>34</v>
      </c>
      <c r="Y24" s="428" t="s">
        <v>34</v>
      </c>
      <c r="Z24" s="428" t="s">
        <v>34</v>
      </c>
      <c r="AA24" s="428">
        <v>7</v>
      </c>
      <c r="AB24" s="426">
        <v>7</v>
      </c>
      <c r="AC24" s="427" t="s">
        <v>34</v>
      </c>
      <c r="AD24" s="427" t="s">
        <v>34</v>
      </c>
      <c r="AE24" s="427" t="s">
        <v>34</v>
      </c>
      <c r="AF24" s="427" t="s">
        <v>34</v>
      </c>
      <c r="AG24" s="427" t="s">
        <v>34</v>
      </c>
      <c r="AH24" s="427" t="s">
        <v>34</v>
      </c>
      <c r="AI24" s="442">
        <v>0</v>
      </c>
      <c r="AJ24" s="442">
        <v>5</v>
      </c>
      <c r="AK24" s="428" t="s">
        <v>34</v>
      </c>
      <c r="AL24" s="426" t="s">
        <v>34</v>
      </c>
      <c r="AM24" s="428" t="s">
        <v>34</v>
      </c>
      <c r="AN24" s="426" t="s">
        <v>34</v>
      </c>
      <c r="AO24" s="437">
        <v>0</v>
      </c>
      <c r="AP24" s="437">
        <v>1</v>
      </c>
      <c r="AQ24" s="411" t="s">
        <v>34</v>
      </c>
      <c r="AR24" s="411" t="s">
        <v>34</v>
      </c>
      <c r="AS24" s="442">
        <f t="shared" si="1"/>
        <v>44</v>
      </c>
      <c r="AT24" s="442">
        <f t="shared" si="2"/>
        <v>86</v>
      </c>
      <c r="AU24" s="442">
        <f t="shared" si="3"/>
        <v>130</v>
      </c>
      <c r="AV24" s="440">
        <f t="shared" si="4"/>
        <v>33.846153846153847</v>
      </c>
      <c r="AW24" s="418"/>
      <c r="AX24" s="418"/>
      <c r="AY24" s="418"/>
      <c r="AZ24" s="418"/>
      <c r="BA24" s="418"/>
      <c r="BB24" s="418"/>
      <c r="BC24" s="418"/>
      <c r="BD24" s="418"/>
      <c r="BE24" s="418"/>
      <c r="BF24" s="418"/>
      <c r="BG24" s="418"/>
      <c r="BH24" s="418"/>
      <c r="BI24" s="418"/>
      <c r="BJ24" s="418"/>
      <c r="BK24" s="418"/>
      <c r="BL24" s="418"/>
      <c r="BM24" s="418"/>
      <c r="BN24" s="418"/>
      <c r="BO24" s="418"/>
    </row>
    <row r="25" spans="1:67" s="398" customFormat="1" ht="24.75" customHeight="1">
      <c r="A25" s="424" t="s">
        <v>55</v>
      </c>
      <c r="B25" s="425">
        <v>2019</v>
      </c>
      <c r="C25" s="426">
        <v>8</v>
      </c>
      <c r="D25" s="426">
        <v>15</v>
      </c>
      <c r="E25" s="426">
        <v>6</v>
      </c>
      <c r="F25" s="426">
        <v>7</v>
      </c>
      <c r="G25" s="426">
        <v>2</v>
      </c>
      <c r="H25" s="426">
        <v>4</v>
      </c>
      <c r="I25" s="427" t="s">
        <v>34</v>
      </c>
      <c r="J25" s="427" t="s">
        <v>34</v>
      </c>
      <c r="K25" s="426">
        <v>0</v>
      </c>
      <c r="L25" s="426">
        <v>0</v>
      </c>
      <c r="M25" s="426" t="s">
        <v>34</v>
      </c>
      <c r="N25" s="426" t="s">
        <v>34</v>
      </c>
      <c r="O25" s="426">
        <v>0</v>
      </c>
      <c r="P25" s="426">
        <v>0</v>
      </c>
      <c r="Q25" s="426" t="s">
        <v>34</v>
      </c>
      <c r="R25" s="426" t="s">
        <v>34</v>
      </c>
      <c r="S25" s="426">
        <v>4</v>
      </c>
      <c r="T25" s="426">
        <v>12</v>
      </c>
      <c r="U25" s="427" t="s">
        <v>34</v>
      </c>
      <c r="V25" s="427" t="s">
        <v>34</v>
      </c>
      <c r="W25" s="426" t="s">
        <v>34</v>
      </c>
      <c r="X25" s="426" t="s">
        <v>34</v>
      </c>
      <c r="Y25" s="428" t="s">
        <v>34</v>
      </c>
      <c r="Z25" s="428" t="s">
        <v>34</v>
      </c>
      <c r="AA25" s="428">
        <v>3</v>
      </c>
      <c r="AB25" s="426">
        <v>3</v>
      </c>
      <c r="AC25" s="427" t="s">
        <v>34</v>
      </c>
      <c r="AD25" s="427" t="s">
        <v>34</v>
      </c>
      <c r="AE25" s="427" t="s">
        <v>34</v>
      </c>
      <c r="AF25" s="427" t="s">
        <v>34</v>
      </c>
      <c r="AG25" s="427" t="s">
        <v>34</v>
      </c>
      <c r="AH25" s="427" t="s">
        <v>34</v>
      </c>
      <c r="AI25" s="442">
        <v>0</v>
      </c>
      <c r="AJ25" s="442">
        <v>1</v>
      </c>
      <c r="AK25" s="428">
        <v>3</v>
      </c>
      <c r="AL25" s="426">
        <v>15</v>
      </c>
      <c r="AM25" s="428" t="s">
        <v>34</v>
      </c>
      <c r="AN25" s="426" t="s">
        <v>34</v>
      </c>
      <c r="AO25" s="437">
        <v>5</v>
      </c>
      <c r="AP25" s="437">
        <v>2</v>
      </c>
      <c r="AQ25" s="437" t="s">
        <v>34</v>
      </c>
      <c r="AR25" s="437" t="s">
        <v>34</v>
      </c>
      <c r="AS25" s="442">
        <f t="shared" si="1"/>
        <v>31</v>
      </c>
      <c r="AT25" s="442">
        <f t="shared" si="2"/>
        <v>59</v>
      </c>
      <c r="AU25" s="442">
        <f t="shared" si="3"/>
        <v>90</v>
      </c>
      <c r="AV25" s="440">
        <f t="shared" si="4"/>
        <v>34.444444444444443</v>
      </c>
      <c r="AW25" s="417"/>
      <c r="AX25" s="417"/>
      <c r="AY25" s="417"/>
      <c r="AZ25" s="417"/>
      <c r="BA25" s="417"/>
      <c r="BB25" s="417"/>
      <c r="BC25" s="417"/>
      <c r="BD25" s="417"/>
      <c r="BE25" s="417"/>
      <c r="BF25" s="417"/>
      <c r="BG25" s="417"/>
      <c r="BH25" s="417"/>
      <c r="BI25" s="417"/>
      <c r="BJ25" s="417"/>
      <c r="BK25" s="417"/>
      <c r="BL25" s="417"/>
      <c r="BM25" s="417"/>
      <c r="BN25" s="417"/>
      <c r="BO25" s="417"/>
    </row>
    <row r="26" spans="1:67" s="311" customFormat="1" ht="12.6" customHeight="1">
      <c r="A26" s="311" t="s">
        <v>163</v>
      </c>
      <c r="B26" s="425">
        <v>2022</v>
      </c>
      <c r="C26" s="426">
        <v>16</v>
      </c>
      <c r="D26" s="426">
        <v>34</v>
      </c>
      <c r="E26" s="426">
        <v>17</v>
      </c>
      <c r="F26" s="426">
        <v>15</v>
      </c>
      <c r="G26" s="426">
        <v>2</v>
      </c>
      <c r="H26" s="426">
        <v>21</v>
      </c>
      <c r="I26" s="427" t="s">
        <v>34</v>
      </c>
      <c r="J26" s="427" t="s">
        <v>34</v>
      </c>
      <c r="K26" s="426">
        <v>0</v>
      </c>
      <c r="L26" s="426">
        <v>0</v>
      </c>
      <c r="M26" s="426" t="s">
        <v>34</v>
      </c>
      <c r="N26" s="426" t="s">
        <v>34</v>
      </c>
      <c r="O26" s="426">
        <v>2</v>
      </c>
      <c r="P26" s="426">
        <v>9</v>
      </c>
      <c r="Q26" s="426">
        <v>0</v>
      </c>
      <c r="R26" s="426">
        <v>0</v>
      </c>
      <c r="S26" s="426" t="s">
        <v>34</v>
      </c>
      <c r="T26" s="426" t="s">
        <v>34</v>
      </c>
      <c r="U26" s="427" t="s">
        <v>34</v>
      </c>
      <c r="V26" s="427" t="s">
        <v>34</v>
      </c>
      <c r="W26" s="426">
        <v>1</v>
      </c>
      <c r="X26" s="426">
        <v>2</v>
      </c>
      <c r="Y26" s="428" t="s">
        <v>34</v>
      </c>
      <c r="Z26" s="428" t="s">
        <v>34</v>
      </c>
      <c r="AA26" s="428">
        <v>12</v>
      </c>
      <c r="AB26" s="426">
        <v>13</v>
      </c>
      <c r="AC26" s="427" t="s">
        <v>34</v>
      </c>
      <c r="AD26" s="427" t="s">
        <v>34</v>
      </c>
      <c r="AE26" s="427">
        <v>0</v>
      </c>
      <c r="AF26" s="427">
        <v>1</v>
      </c>
      <c r="AG26" s="427" t="s">
        <v>34</v>
      </c>
      <c r="AH26" s="427" t="s">
        <v>34</v>
      </c>
      <c r="AI26" s="442" t="s">
        <v>34</v>
      </c>
      <c r="AJ26" s="442" t="s">
        <v>34</v>
      </c>
      <c r="AK26" s="428" t="s">
        <v>34</v>
      </c>
      <c r="AL26" s="426" t="s">
        <v>34</v>
      </c>
      <c r="AM26" s="428" t="s">
        <v>34</v>
      </c>
      <c r="AN26" s="426" t="s">
        <v>34</v>
      </c>
      <c r="AO26" s="437">
        <v>4</v>
      </c>
      <c r="AP26" s="437">
        <v>1</v>
      </c>
      <c r="AQ26" s="411" t="s">
        <v>34</v>
      </c>
      <c r="AR26" s="411" t="s">
        <v>34</v>
      </c>
      <c r="AS26" s="442">
        <f t="shared" si="1"/>
        <v>54</v>
      </c>
      <c r="AT26" s="442">
        <f t="shared" si="2"/>
        <v>96</v>
      </c>
      <c r="AU26" s="442">
        <f t="shared" si="3"/>
        <v>150</v>
      </c>
      <c r="AV26" s="440">
        <f t="shared" si="4"/>
        <v>36</v>
      </c>
      <c r="AW26" s="418"/>
      <c r="AX26" s="418"/>
      <c r="AY26" s="418"/>
      <c r="AZ26" s="418"/>
      <c r="BA26" s="418"/>
      <c r="BB26" s="418"/>
      <c r="BC26" s="418"/>
      <c r="BD26" s="418"/>
      <c r="BE26" s="418"/>
      <c r="BF26" s="418"/>
      <c r="BG26" s="418"/>
      <c r="BH26" s="418"/>
      <c r="BI26" s="418"/>
      <c r="BJ26" s="418"/>
      <c r="BK26" s="418"/>
      <c r="BL26" s="418"/>
      <c r="BM26" s="418"/>
      <c r="BN26" s="418"/>
      <c r="BO26" s="418"/>
    </row>
    <row r="27" spans="1:67" s="311" customFormat="1" ht="12.6" customHeight="1">
      <c r="A27" s="311" t="s">
        <v>397</v>
      </c>
      <c r="B27" s="425">
        <v>2021</v>
      </c>
      <c r="C27" s="426">
        <v>8</v>
      </c>
      <c r="D27" s="426">
        <v>19</v>
      </c>
      <c r="E27" s="426">
        <v>9</v>
      </c>
      <c r="F27" s="426">
        <v>6</v>
      </c>
      <c r="G27" s="426">
        <v>2</v>
      </c>
      <c r="H27" s="426">
        <v>20</v>
      </c>
      <c r="I27" s="427" t="s">
        <v>34</v>
      </c>
      <c r="J27" s="427" t="s">
        <v>34</v>
      </c>
      <c r="K27" s="426" t="s">
        <v>34</v>
      </c>
      <c r="L27" s="426" t="s">
        <v>34</v>
      </c>
      <c r="M27" s="426">
        <v>3</v>
      </c>
      <c r="N27" s="426">
        <v>1</v>
      </c>
      <c r="O27" s="426" t="s">
        <v>34</v>
      </c>
      <c r="P27" s="426" t="s">
        <v>34</v>
      </c>
      <c r="Q27" s="426">
        <v>15</v>
      </c>
      <c r="R27" s="426">
        <v>33</v>
      </c>
      <c r="S27" s="426" t="s">
        <v>34</v>
      </c>
      <c r="T27" s="426" t="s">
        <v>34</v>
      </c>
      <c r="U27" s="427" t="s">
        <v>34</v>
      </c>
      <c r="V27" s="427" t="s">
        <v>34</v>
      </c>
      <c r="W27" s="426" t="s">
        <v>34</v>
      </c>
      <c r="X27" s="426" t="s">
        <v>34</v>
      </c>
      <c r="Y27" s="428" t="s">
        <v>34</v>
      </c>
      <c r="Z27" s="428" t="s">
        <v>34</v>
      </c>
      <c r="AA27" s="428">
        <v>8</v>
      </c>
      <c r="AB27" s="426">
        <v>5</v>
      </c>
      <c r="AC27" s="427" t="s">
        <v>34</v>
      </c>
      <c r="AD27" s="427" t="s">
        <v>34</v>
      </c>
      <c r="AE27" s="427" t="s">
        <v>34</v>
      </c>
      <c r="AF27" s="427" t="s">
        <v>34</v>
      </c>
      <c r="AG27" s="427" t="s">
        <v>34</v>
      </c>
      <c r="AH27" s="427" t="s">
        <v>34</v>
      </c>
      <c r="AI27" s="442" t="s">
        <v>34</v>
      </c>
      <c r="AJ27" s="442" t="s">
        <v>34</v>
      </c>
      <c r="AK27" s="428" t="s">
        <v>34</v>
      </c>
      <c r="AL27" s="426" t="s">
        <v>34</v>
      </c>
      <c r="AM27" s="428" t="s">
        <v>34</v>
      </c>
      <c r="AN27" s="426" t="s">
        <v>34</v>
      </c>
      <c r="AO27" s="437">
        <v>0</v>
      </c>
      <c r="AP27" s="437">
        <v>1</v>
      </c>
      <c r="AQ27" s="411" t="s">
        <v>34</v>
      </c>
      <c r="AR27" s="411" t="s">
        <v>34</v>
      </c>
      <c r="AS27" s="442">
        <f t="shared" si="1"/>
        <v>45</v>
      </c>
      <c r="AT27" s="442">
        <f t="shared" si="2"/>
        <v>85</v>
      </c>
      <c r="AU27" s="442">
        <f t="shared" si="3"/>
        <v>130</v>
      </c>
      <c r="AV27" s="440">
        <f t="shared" si="4"/>
        <v>34.61538461538462</v>
      </c>
      <c r="AW27" s="418"/>
      <c r="AX27" s="418"/>
      <c r="AY27" s="418"/>
      <c r="AZ27" s="418"/>
      <c r="BA27" s="418"/>
      <c r="BB27" s="418"/>
      <c r="BC27" s="418"/>
      <c r="BD27" s="418"/>
      <c r="BE27" s="418"/>
      <c r="BF27" s="418"/>
      <c r="BG27" s="418"/>
      <c r="BH27" s="418"/>
      <c r="BI27" s="418"/>
      <c r="BJ27" s="418"/>
      <c r="BK27" s="418"/>
      <c r="BL27" s="418"/>
      <c r="BM27" s="418"/>
      <c r="BN27" s="418"/>
      <c r="BO27" s="418"/>
    </row>
    <row r="28" spans="1:67" s="311" customFormat="1" ht="12.6" customHeight="1">
      <c r="A28" s="311" t="s">
        <v>58</v>
      </c>
      <c r="B28" s="425">
        <v>2021</v>
      </c>
      <c r="C28" s="426">
        <v>13</v>
      </c>
      <c r="D28" s="426">
        <v>19</v>
      </c>
      <c r="E28" s="426">
        <v>15</v>
      </c>
      <c r="F28" s="426">
        <v>6</v>
      </c>
      <c r="G28" s="426">
        <v>3</v>
      </c>
      <c r="H28" s="426">
        <v>5</v>
      </c>
      <c r="I28" s="427" t="s">
        <v>34</v>
      </c>
      <c r="J28" s="427" t="s">
        <v>34</v>
      </c>
      <c r="K28" s="426" t="s">
        <v>34</v>
      </c>
      <c r="L28" s="426" t="s">
        <v>34</v>
      </c>
      <c r="M28" s="426" t="s">
        <v>34</v>
      </c>
      <c r="N28" s="426" t="s">
        <v>34</v>
      </c>
      <c r="O28" s="426">
        <v>6</v>
      </c>
      <c r="P28" s="426">
        <v>2</v>
      </c>
      <c r="Q28" s="426">
        <v>1</v>
      </c>
      <c r="R28" s="426">
        <v>3</v>
      </c>
      <c r="S28" s="426" t="s">
        <v>34</v>
      </c>
      <c r="T28" s="426" t="s">
        <v>34</v>
      </c>
      <c r="U28" s="427" t="s">
        <v>34</v>
      </c>
      <c r="V28" s="427" t="s">
        <v>34</v>
      </c>
      <c r="W28" s="426">
        <v>5</v>
      </c>
      <c r="X28" s="426">
        <v>3</v>
      </c>
      <c r="Y28" s="428" t="s">
        <v>34</v>
      </c>
      <c r="Z28" s="428" t="s">
        <v>34</v>
      </c>
      <c r="AA28" s="428">
        <v>15</v>
      </c>
      <c r="AB28" s="426">
        <v>4</v>
      </c>
      <c r="AC28" s="427" t="s">
        <v>34</v>
      </c>
      <c r="AD28" s="427" t="s">
        <v>34</v>
      </c>
      <c r="AE28" s="427">
        <v>0</v>
      </c>
      <c r="AF28" s="427">
        <v>0</v>
      </c>
      <c r="AG28" s="427" t="s">
        <v>34</v>
      </c>
      <c r="AH28" s="427" t="s">
        <v>34</v>
      </c>
      <c r="AI28" s="442" t="s">
        <v>34</v>
      </c>
      <c r="AJ28" s="442" t="s">
        <v>34</v>
      </c>
      <c r="AK28" s="428" t="s">
        <v>34</v>
      </c>
      <c r="AL28" s="426" t="s">
        <v>34</v>
      </c>
      <c r="AM28" s="428" t="s">
        <v>34</v>
      </c>
      <c r="AN28" s="426" t="s">
        <v>34</v>
      </c>
      <c r="AO28" s="437" t="s">
        <v>34</v>
      </c>
      <c r="AP28" s="437" t="s">
        <v>34</v>
      </c>
      <c r="AQ28" s="411" t="s">
        <v>34</v>
      </c>
      <c r="AR28" s="411" t="s">
        <v>34</v>
      </c>
      <c r="AS28" s="442">
        <f t="shared" si="1"/>
        <v>58</v>
      </c>
      <c r="AT28" s="442">
        <f t="shared" si="2"/>
        <v>42</v>
      </c>
      <c r="AU28" s="442">
        <f t="shared" si="3"/>
        <v>100</v>
      </c>
      <c r="AV28" s="440">
        <f t="shared" si="4"/>
        <v>58</v>
      </c>
      <c r="AW28" s="418"/>
      <c r="AX28" s="418"/>
      <c r="AY28" s="418"/>
      <c r="AZ28" s="418"/>
      <c r="BA28" s="418"/>
      <c r="BB28" s="418"/>
      <c r="BC28" s="418"/>
      <c r="BD28" s="418"/>
      <c r="BE28" s="418"/>
      <c r="BF28" s="418"/>
      <c r="BG28" s="418"/>
      <c r="BH28" s="418"/>
      <c r="BI28" s="418"/>
      <c r="BJ28" s="418"/>
      <c r="BK28" s="418"/>
      <c r="BL28" s="418"/>
      <c r="BM28" s="418"/>
      <c r="BN28" s="418"/>
      <c r="BO28" s="418"/>
    </row>
    <row r="29" spans="1:67" s="311" customFormat="1" ht="12.6" customHeight="1">
      <c r="A29" s="311" t="s">
        <v>492</v>
      </c>
      <c r="B29" s="425">
        <v>2018</v>
      </c>
      <c r="C29" s="426">
        <v>8</v>
      </c>
      <c r="D29" s="426">
        <v>20</v>
      </c>
      <c r="E29" s="426">
        <v>8</v>
      </c>
      <c r="F29" s="426">
        <v>9</v>
      </c>
      <c r="G29" s="426">
        <v>0</v>
      </c>
      <c r="H29" s="426">
        <v>8</v>
      </c>
      <c r="I29" s="427" t="s">
        <v>34</v>
      </c>
      <c r="J29" s="427" t="s">
        <v>34</v>
      </c>
      <c r="K29" s="426" t="s">
        <v>34</v>
      </c>
      <c r="L29" s="426" t="s">
        <v>34</v>
      </c>
      <c r="M29" s="426" t="s">
        <v>34</v>
      </c>
      <c r="N29" s="426" t="s">
        <v>34</v>
      </c>
      <c r="O29" s="426">
        <v>0</v>
      </c>
      <c r="P29" s="426">
        <v>0</v>
      </c>
      <c r="Q29" s="426" t="s">
        <v>34</v>
      </c>
      <c r="R29" s="426" t="s">
        <v>34</v>
      </c>
      <c r="S29" s="426">
        <v>4</v>
      </c>
      <c r="T29" s="426">
        <v>8</v>
      </c>
      <c r="U29" s="427">
        <v>0</v>
      </c>
      <c r="V29" s="427">
        <v>0</v>
      </c>
      <c r="W29" s="426">
        <v>1</v>
      </c>
      <c r="X29" s="426">
        <v>0</v>
      </c>
      <c r="Y29" s="428" t="s">
        <v>34</v>
      </c>
      <c r="Z29" s="428" t="s">
        <v>34</v>
      </c>
      <c r="AA29" s="428">
        <v>7</v>
      </c>
      <c r="AB29" s="426">
        <v>8</v>
      </c>
      <c r="AC29" s="427" t="s">
        <v>34</v>
      </c>
      <c r="AD29" s="427" t="s">
        <v>34</v>
      </c>
      <c r="AE29" s="427">
        <v>1</v>
      </c>
      <c r="AF29" s="427">
        <v>5</v>
      </c>
      <c r="AG29" s="427" t="s">
        <v>34</v>
      </c>
      <c r="AH29" s="427" t="s">
        <v>34</v>
      </c>
      <c r="AI29" s="442" t="s">
        <v>34</v>
      </c>
      <c r="AJ29" s="442" t="s">
        <v>34</v>
      </c>
      <c r="AK29" s="428" t="s">
        <v>34</v>
      </c>
      <c r="AL29" s="426" t="s">
        <v>34</v>
      </c>
      <c r="AM29" s="428">
        <v>2</v>
      </c>
      <c r="AN29" s="426">
        <v>9</v>
      </c>
      <c r="AO29" s="437">
        <v>1</v>
      </c>
      <c r="AP29" s="437">
        <v>1</v>
      </c>
      <c r="AQ29" s="411" t="s">
        <v>34</v>
      </c>
      <c r="AR29" s="411" t="s">
        <v>34</v>
      </c>
      <c r="AS29" s="442">
        <f t="shared" si="1"/>
        <v>32</v>
      </c>
      <c r="AT29" s="442">
        <f t="shared" si="2"/>
        <v>68</v>
      </c>
      <c r="AU29" s="442">
        <f t="shared" si="3"/>
        <v>100</v>
      </c>
      <c r="AV29" s="440">
        <f t="shared" si="4"/>
        <v>32</v>
      </c>
      <c r="AW29" s="418"/>
      <c r="AX29" s="418"/>
      <c r="AY29" s="418"/>
      <c r="AZ29" s="418"/>
      <c r="BA29" s="418"/>
      <c r="BB29" s="418"/>
      <c r="BC29" s="418"/>
      <c r="BD29" s="418"/>
      <c r="BE29" s="418"/>
      <c r="BF29" s="418"/>
      <c r="BG29" s="418"/>
      <c r="BH29" s="418"/>
      <c r="BI29" s="418"/>
      <c r="BJ29" s="418"/>
      <c r="BK29" s="418"/>
      <c r="BL29" s="418"/>
      <c r="BM29" s="418"/>
      <c r="BN29" s="418"/>
      <c r="BO29" s="418"/>
    </row>
    <row r="30" spans="1:67" s="311" customFormat="1" ht="12.6" customHeight="1">
      <c r="A30" s="311" t="s">
        <v>60</v>
      </c>
      <c r="B30" s="425">
        <v>2020</v>
      </c>
      <c r="C30" s="426">
        <v>0</v>
      </c>
      <c r="D30" s="426">
        <v>8</v>
      </c>
      <c r="E30" s="426">
        <v>5</v>
      </c>
      <c r="F30" s="426">
        <v>8</v>
      </c>
      <c r="G30" s="426">
        <v>1</v>
      </c>
      <c r="H30" s="426">
        <v>6</v>
      </c>
      <c r="I30" s="427" t="s">
        <v>34</v>
      </c>
      <c r="J30" s="427" t="s">
        <v>34</v>
      </c>
      <c r="K30" s="426">
        <v>0</v>
      </c>
      <c r="L30" s="426">
        <v>0</v>
      </c>
      <c r="M30" s="426">
        <v>1</v>
      </c>
      <c r="N30" s="426">
        <v>5</v>
      </c>
      <c r="O30" s="426">
        <v>1</v>
      </c>
      <c r="P30" s="426">
        <v>1</v>
      </c>
      <c r="Q30" s="426" t="s">
        <v>34</v>
      </c>
      <c r="R30" s="426" t="s">
        <v>34</v>
      </c>
      <c r="S30" s="426">
        <v>3</v>
      </c>
      <c r="T30" s="426">
        <v>12</v>
      </c>
      <c r="U30" s="427" t="s">
        <v>34</v>
      </c>
      <c r="V30" s="427" t="s">
        <v>34</v>
      </c>
      <c r="W30" s="426">
        <v>0</v>
      </c>
      <c r="X30" s="426">
        <v>2</v>
      </c>
      <c r="Y30" s="428" t="s">
        <v>34</v>
      </c>
      <c r="Z30" s="428" t="s">
        <v>34</v>
      </c>
      <c r="AA30" s="428">
        <v>4</v>
      </c>
      <c r="AB30" s="426">
        <v>3</v>
      </c>
      <c r="AC30" s="427" t="s">
        <v>34</v>
      </c>
      <c r="AD30" s="427" t="s">
        <v>34</v>
      </c>
      <c r="AE30" s="427" t="s">
        <v>34</v>
      </c>
      <c r="AF30" s="427" t="s">
        <v>34</v>
      </c>
      <c r="AG30" s="427" t="s">
        <v>34</v>
      </c>
      <c r="AH30" s="427" t="s">
        <v>34</v>
      </c>
      <c r="AI30" s="442" t="s">
        <v>34</v>
      </c>
      <c r="AJ30" s="442" t="s">
        <v>34</v>
      </c>
      <c r="AK30" s="428" t="s">
        <v>34</v>
      </c>
      <c r="AL30" s="426" t="s">
        <v>34</v>
      </c>
      <c r="AM30" s="428" t="s">
        <v>34</v>
      </c>
      <c r="AN30" s="426" t="s">
        <v>34</v>
      </c>
      <c r="AO30" s="437">
        <v>0</v>
      </c>
      <c r="AP30" s="437">
        <v>0</v>
      </c>
      <c r="AQ30" s="411" t="s">
        <v>34</v>
      </c>
      <c r="AR30" s="411" t="s">
        <v>34</v>
      </c>
      <c r="AS30" s="442">
        <f t="shared" si="1"/>
        <v>15</v>
      </c>
      <c r="AT30" s="442">
        <f t="shared" si="2"/>
        <v>45</v>
      </c>
      <c r="AU30" s="442">
        <f t="shared" si="3"/>
        <v>60</v>
      </c>
      <c r="AV30" s="440">
        <f t="shared" si="4"/>
        <v>25</v>
      </c>
      <c r="AW30" s="418"/>
      <c r="AX30" s="418"/>
      <c r="AY30" s="418"/>
      <c r="AZ30" s="418"/>
      <c r="BA30" s="418"/>
      <c r="BB30" s="418"/>
      <c r="BC30" s="418"/>
      <c r="BD30" s="418"/>
      <c r="BE30" s="418"/>
      <c r="BF30" s="418"/>
      <c r="BG30" s="418"/>
      <c r="BH30" s="418"/>
      <c r="BI30" s="418"/>
      <c r="BJ30" s="418"/>
      <c r="BK30" s="418"/>
      <c r="BL30" s="418"/>
      <c r="BM30" s="418"/>
      <c r="BN30" s="418"/>
      <c r="BO30" s="418"/>
    </row>
    <row r="31" spans="1:67" ht="12.6" customHeight="1">
      <c r="A31" s="400" t="s">
        <v>61</v>
      </c>
      <c r="B31" s="443"/>
      <c r="C31" s="461">
        <f>C4/(C4+D4)*100</f>
        <v>26.061776061776058</v>
      </c>
      <c r="D31" s="461"/>
      <c r="E31" s="461">
        <f t="shared" ref="E31" si="5">E4/(E4+F4)*100</f>
        <v>51.826484018264843</v>
      </c>
      <c r="F31" s="461"/>
      <c r="G31" s="461">
        <f t="shared" ref="G31" si="6">G4/(G4+H4)*100</f>
        <v>16.266173752310536</v>
      </c>
      <c r="H31" s="461"/>
      <c r="I31" s="461">
        <f t="shared" ref="I31" si="7">I4/(I4+J4)*100</f>
        <v>35.714285714285715</v>
      </c>
      <c r="J31" s="461"/>
      <c r="K31" s="461">
        <f t="shared" ref="K31" si="8">K4/(K4+L4)*100</f>
        <v>30.232558139534881</v>
      </c>
      <c r="L31" s="461"/>
      <c r="M31" s="461">
        <f t="shared" ref="M31" si="9">M4/(M4+N4)*100</f>
        <v>42.857142857142854</v>
      </c>
      <c r="N31" s="461"/>
      <c r="O31" s="461">
        <f t="shared" ref="O31" si="10">O4/(O4+P4)*100</f>
        <v>39.597315436241608</v>
      </c>
      <c r="P31" s="461"/>
      <c r="Q31" s="461">
        <f t="shared" ref="Q31" si="11">Q4/(Q4+R4)*100</f>
        <v>30.14354066985646</v>
      </c>
      <c r="R31" s="461"/>
      <c r="S31" s="461">
        <f t="shared" ref="S31" si="12">S4/(S4+T4)*100</f>
        <v>29.302325581395351</v>
      </c>
      <c r="T31" s="461"/>
      <c r="U31" s="461">
        <v>0</v>
      </c>
      <c r="V31" s="461"/>
      <c r="W31" s="461">
        <f t="shared" ref="W31" si="13">W4/(W4+X4)*100</f>
        <v>50</v>
      </c>
      <c r="X31" s="461"/>
      <c r="Y31" s="461">
        <f t="shared" ref="Y31" si="14">Y4/(Y4+Z4)*100</f>
        <v>100</v>
      </c>
      <c r="Z31" s="461"/>
      <c r="AA31" s="461">
        <f t="shared" ref="AA31" si="15">AA4/(AA4+AB4)*100</f>
        <v>51.310861423220977</v>
      </c>
      <c r="AB31" s="461"/>
      <c r="AC31" s="461">
        <f t="shared" ref="AC31" si="16">AC4/(AC4+AD4)*100</f>
        <v>54.54545454545454</v>
      </c>
      <c r="AD31" s="461"/>
      <c r="AE31" s="461">
        <f t="shared" ref="AE31" si="17">AE4/(AE4+AF4)*100</f>
        <v>14.285714285714285</v>
      </c>
      <c r="AF31" s="461"/>
      <c r="AG31" s="461">
        <v>0</v>
      </c>
      <c r="AH31" s="461"/>
      <c r="AI31" s="461">
        <f t="shared" ref="AI31" si="18">AI4/(AI4+AJ4)*100</f>
        <v>9.5238095238095237</v>
      </c>
      <c r="AJ31" s="461"/>
      <c r="AK31" s="461">
        <f t="shared" ref="AK31" si="19">AK4/(AK4+AL4)*100</f>
        <v>16.666666666666664</v>
      </c>
      <c r="AL31" s="461"/>
      <c r="AM31" s="461">
        <f t="shared" ref="AM31" si="20">AM4/(AM4+AN4)*100</f>
        <v>18.181818181818183</v>
      </c>
      <c r="AN31" s="461"/>
      <c r="AO31" s="461">
        <f t="shared" ref="AO31" si="21">AO4/(AO4+AP4)*100</f>
        <v>50</v>
      </c>
      <c r="AP31" s="461"/>
      <c r="AQ31" s="461">
        <f t="shared" ref="AQ31" si="22">AQ4/(AQ4+AR4)*100</f>
        <v>24</v>
      </c>
      <c r="AR31" s="461"/>
      <c r="AS31" s="461">
        <f>AS4/(AS4+AT4)*100</f>
        <v>33.037779491133385</v>
      </c>
      <c r="AT31" s="461"/>
      <c r="AU31" s="395"/>
      <c r="AV31" s="430"/>
    </row>
    <row r="32" spans="1:67" s="311" customFormat="1" ht="18" customHeight="1">
      <c r="A32" s="402" t="s">
        <v>291</v>
      </c>
      <c r="B32" s="402"/>
      <c r="AA32" s="402"/>
      <c r="AK32" s="402"/>
      <c r="AW32" s="418"/>
      <c r="AX32" s="418"/>
      <c r="AY32" s="418"/>
      <c r="AZ32" s="418"/>
      <c r="BA32" s="418"/>
      <c r="BB32" s="418"/>
      <c r="BC32" s="418"/>
      <c r="BD32" s="418"/>
      <c r="BE32" s="418"/>
      <c r="BF32" s="418"/>
      <c r="BG32" s="418"/>
      <c r="BH32" s="418"/>
      <c r="BI32" s="418"/>
      <c r="BJ32" s="418"/>
      <c r="BK32" s="418"/>
      <c r="BL32" s="418"/>
      <c r="BM32" s="418"/>
      <c r="BN32" s="418"/>
      <c r="BO32" s="418"/>
    </row>
    <row r="33" spans="1:67">
      <c r="A33" s="462" t="s">
        <v>549</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row>
    <row r="34" spans="1:67" s="396" customFormat="1" ht="10.199999999999999">
      <c r="A34" s="403" t="s">
        <v>450</v>
      </c>
      <c r="B34" s="375"/>
      <c r="G34" s="90"/>
      <c r="H34" s="90"/>
      <c r="K34" s="90"/>
      <c r="L34" s="90"/>
      <c r="M34" s="90"/>
      <c r="N34" s="90"/>
      <c r="P34" s="403"/>
      <c r="Q34" s="403"/>
      <c r="R34" s="403"/>
      <c r="S34" s="403"/>
      <c r="T34" s="403"/>
      <c r="U34" s="375"/>
      <c r="AW34" s="419"/>
      <c r="AX34" s="419"/>
      <c r="AY34" s="419"/>
      <c r="AZ34" s="419"/>
      <c r="BA34" s="419"/>
      <c r="BB34" s="419"/>
      <c r="BC34" s="419"/>
      <c r="BD34" s="419"/>
      <c r="BE34" s="419"/>
      <c r="BF34" s="419"/>
      <c r="BG34" s="419"/>
      <c r="BH34" s="419"/>
      <c r="BI34" s="419"/>
      <c r="BJ34" s="419"/>
      <c r="BK34" s="419"/>
      <c r="BL34" s="419"/>
      <c r="BM34" s="419"/>
      <c r="BN34" s="419"/>
      <c r="BO34" s="419"/>
    </row>
    <row r="35" spans="1:67" ht="12.6" customHeight="1">
      <c r="A35" s="396" t="s">
        <v>292</v>
      </c>
      <c r="B35" s="375"/>
      <c r="C35" s="396"/>
      <c r="D35" s="396"/>
      <c r="I35" s="434"/>
      <c r="J35" s="434"/>
      <c r="P35" s="403"/>
      <c r="Q35" s="403"/>
      <c r="R35" s="403"/>
      <c r="S35" s="403"/>
      <c r="T35" s="403"/>
      <c r="U35" s="375"/>
    </row>
    <row r="36" spans="1:67" ht="12.6" customHeight="1">
      <c r="A36" s="396" t="s">
        <v>293</v>
      </c>
      <c r="B36" s="404"/>
      <c r="C36" s="405"/>
      <c r="D36" s="405"/>
      <c r="E36" s="405"/>
      <c r="F36" s="405"/>
      <c r="I36" s="405"/>
      <c r="J36" s="405"/>
      <c r="O36" s="405"/>
      <c r="U36" s="404"/>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row>
    <row r="37" spans="1:67" ht="12.6" customHeight="1">
      <c r="A37" s="406"/>
      <c r="B37" s="407"/>
      <c r="C37" s="396"/>
      <c r="D37" s="396"/>
      <c r="J37" s="408"/>
      <c r="P37" s="406"/>
      <c r="Q37" s="406"/>
      <c r="R37" s="406"/>
      <c r="S37" s="406"/>
      <c r="T37" s="406"/>
      <c r="U37" s="407"/>
    </row>
    <row r="38" spans="1:67" ht="12.6" customHeight="1">
      <c r="A38" s="372" t="s">
        <v>294</v>
      </c>
      <c r="B38" s="407"/>
      <c r="C38" s="396"/>
      <c r="D38" s="396"/>
      <c r="J38" s="408"/>
      <c r="P38" s="406"/>
      <c r="Q38" s="406"/>
      <c r="R38" s="406"/>
      <c r="S38" s="406"/>
      <c r="T38" s="406"/>
      <c r="U38" s="407"/>
    </row>
    <row r="39" spans="1:67" ht="12.6" customHeight="1">
      <c r="A39" s="396" t="s">
        <v>64</v>
      </c>
      <c r="C39" s="396"/>
      <c r="D39" s="396"/>
      <c r="P39" s="406"/>
      <c r="Q39" s="406"/>
      <c r="R39" s="406"/>
      <c r="S39" s="406"/>
      <c r="T39" s="406"/>
    </row>
    <row r="40" spans="1:67" ht="12.6" customHeight="1">
      <c r="A40" s="396" t="s">
        <v>401</v>
      </c>
      <c r="C40" s="396"/>
      <c r="D40" s="396"/>
      <c r="P40" s="406"/>
      <c r="Q40" s="406"/>
      <c r="R40" s="406"/>
      <c r="S40" s="406"/>
      <c r="T40" s="406"/>
    </row>
    <row r="41" spans="1:67" ht="12.6" customHeight="1">
      <c r="A41" s="406" t="s">
        <v>530</v>
      </c>
      <c r="C41" s="396"/>
      <c r="D41" s="396"/>
      <c r="P41" s="409"/>
      <c r="Q41" s="409"/>
      <c r="R41" s="409"/>
      <c r="S41" s="409"/>
      <c r="T41" s="409"/>
    </row>
    <row r="42" spans="1:67" ht="12.6" customHeight="1">
      <c r="A42" s="406" t="s">
        <v>403</v>
      </c>
      <c r="B42" s="407"/>
      <c r="C42" s="396"/>
      <c r="D42" s="396"/>
      <c r="E42" s="410"/>
      <c r="P42" s="406"/>
      <c r="Q42" s="406"/>
      <c r="R42" s="406"/>
      <c r="S42" s="406"/>
      <c r="T42" s="406"/>
      <c r="U42" s="407"/>
    </row>
    <row r="43" spans="1:67" s="423" customFormat="1" ht="12.6" customHeight="1">
      <c r="A43" s="458" t="s">
        <v>383</v>
      </c>
      <c r="B43" s="459"/>
      <c r="C43" s="419"/>
      <c r="D43" s="419"/>
      <c r="E43" s="460"/>
      <c r="F43" s="419"/>
      <c r="G43" s="450"/>
      <c r="H43" s="450"/>
      <c r="I43" s="419"/>
      <c r="J43" s="419"/>
      <c r="K43" s="450"/>
      <c r="L43" s="450"/>
      <c r="M43" s="450"/>
      <c r="N43" s="450"/>
      <c r="O43" s="419"/>
      <c r="P43" s="458"/>
      <c r="Q43" s="458"/>
      <c r="R43" s="458"/>
      <c r="S43" s="458"/>
      <c r="T43" s="458"/>
      <c r="U43" s="459"/>
      <c r="V43" s="419"/>
      <c r="W43" s="419"/>
      <c r="X43" s="419"/>
      <c r="Y43" s="419"/>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row>
    <row r="44" spans="1:67" ht="12" customHeight="1">
      <c r="A44" s="396" t="s">
        <v>404</v>
      </c>
      <c r="B44" s="407"/>
      <c r="C44" s="396"/>
      <c r="D44" s="396"/>
      <c r="E44" s="410"/>
      <c r="P44" s="409"/>
      <c r="Q44" s="409"/>
      <c r="R44" s="409"/>
      <c r="S44" s="409"/>
      <c r="T44" s="409"/>
      <c r="U44" s="407"/>
    </row>
    <row r="45" spans="1:67" ht="12" customHeight="1">
      <c r="A45" s="464" t="s">
        <v>544</v>
      </c>
      <c r="B45" s="464"/>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row>
    <row r="46" spans="1:67" ht="12" customHeight="1">
      <c r="A46" s="409" t="s">
        <v>523</v>
      </c>
      <c r="B46" s="407"/>
      <c r="C46" s="396"/>
      <c r="D46" s="396"/>
      <c r="E46" s="410"/>
      <c r="P46" s="409"/>
      <c r="Q46" s="409"/>
      <c r="R46" s="409"/>
      <c r="S46" s="409"/>
      <c r="T46" s="409"/>
      <c r="U46" s="407"/>
    </row>
    <row r="47" spans="1:67" ht="12" customHeight="1">
      <c r="A47" s="409" t="s">
        <v>387</v>
      </c>
      <c r="B47" s="407"/>
      <c r="C47" s="396"/>
      <c r="D47" s="396"/>
      <c r="E47" s="410"/>
      <c r="P47" s="409"/>
      <c r="Q47" s="409"/>
      <c r="R47" s="409"/>
      <c r="S47" s="409"/>
      <c r="T47" s="409"/>
      <c r="U47" s="407"/>
    </row>
    <row r="48" spans="1:67">
      <c r="A48" s="409" t="s">
        <v>540</v>
      </c>
      <c r="B48" s="407"/>
      <c r="C48" s="396"/>
      <c r="D48" s="396"/>
      <c r="E48" s="410"/>
      <c r="P48" s="409"/>
      <c r="Q48" s="409"/>
      <c r="R48" s="409"/>
      <c r="S48" s="409"/>
      <c r="T48" s="409"/>
      <c r="U48" s="407"/>
    </row>
    <row r="49" spans="1:67">
      <c r="A49" s="409" t="s">
        <v>493</v>
      </c>
      <c r="B49" s="407"/>
      <c r="C49" s="396"/>
      <c r="D49" s="396"/>
      <c r="E49" s="410"/>
      <c r="P49" s="409"/>
      <c r="Q49" s="409"/>
      <c r="R49" s="409"/>
      <c r="S49" s="409"/>
      <c r="T49" s="409"/>
      <c r="U49" s="407"/>
    </row>
    <row r="50" spans="1:67" s="418" customFormat="1" ht="12" customHeight="1">
      <c r="A50" s="502" t="s">
        <v>300</v>
      </c>
      <c r="B50" s="503"/>
      <c r="C50" s="439"/>
      <c r="V50" s="503"/>
      <c r="W50" s="503"/>
    </row>
    <row r="51" spans="1:67" s="396" customFormat="1" ht="10.199999999999999">
      <c r="A51" s="409" t="s">
        <v>390</v>
      </c>
      <c r="B51" s="407"/>
      <c r="E51" s="410"/>
      <c r="G51" s="90"/>
      <c r="H51" s="90"/>
      <c r="K51" s="90"/>
      <c r="L51" s="90"/>
      <c r="M51" s="90"/>
      <c r="N51" s="90"/>
      <c r="P51" s="409"/>
      <c r="Q51" s="409"/>
      <c r="R51" s="409"/>
      <c r="S51" s="409"/>
      <c r="T51" s="409"/>
      <c r="U51" s="407"/>
      <c r="AW51" s="419"/>
      <c r="AX51" s="419"/>
      <c r="AY51" s="419"/>
      <c r="AZ51" s="419"/>
      <c r="BA51" s="419"/>
      <c r="BB51" s="419"/>
      <c r="BC51" s="419"/>
      <c r="BD51" s="419"/>
      <c r="BE51" s="419"/>
      <c r="BF51" s="419"/>
      <c r="BG51" s="419"/>
      <c r="BH51" s="419"/>
      <c r="BI51" s="419"/>
      <c r="BJ51" s="419"/>
      <c r="BK51" s="419"/>
      <c r="BL51" s="419"/>
      <c r="BM51" s="419"/>
      <c r="BN51" s="419"/>
      <c r="BO51" s="419"/>
    </row>
    <row r="52" spans="1:67" s="396" customFormat="1" ht="10.199999999999999">
      <c r="A52" s="409" t="s">
        <v>527</v>
      </c>
      <c r="B52" s="407"/>
      <c r="E52" s="410"/>
      <c r="G52" s="90"/>
      <c r="H52" s="90"/>
      <c r="K52" s="90"/>
      <c r="L52" s="90"/>
      <c r="M52" s="90"/>
      <c r="N52" s="90"/>
      <c r="P52" s="409"/>
      <c r="Q52" s="409"/>
      <c r="R52" s="409"/>
      <c r="S52" s="409"/>
      <c r="T52" s="409"/>
      <c r="U52" s="407"/>
      <c r="AW52" s="419"/>
      <c r="AX52" s="419"/>
      <c r="AY52" s="419"/>
      <c r="AZ52" s="419"/>
      <c r="BA52" s="419"/>
      <c r="BB52" s="419"/>
      <c r="BC52" s="419"/>
      <c r="BD52" s="419"/>
      <c r="BE52" s="419"/>
      <c r="BF52" s="419"/>
      <c r="BG52" s="419"/>
      <c r="BH52" s="419"/>
      <c r="BI52" s="419"/>
      <c r="BJ52" s="419"/>
      <c r="BK52" s="419"/>
      <c r="BL52" s="419"/>
      <c r="BM52" s="419"/>
      <c r="BN52" s="419"/>
      <c r="BO52" s="419"/>
    </row>
    <row r="53" spans="1:67" s="396" customFormat="1" ht="12" customHeight="1">
      <c r="A53" s="409" t="s">
        <v>512</v>
      </c>
      <c r="B53" s="407"/>
      <c r="E53" s="410"/>
      <c r="G53" s="90"/>
      <c r="H53" s="90"/>
      <c r="K53" s="90"/>
      <c r="L53" s="90"/>
      <c r="M53" s="90"/>
      <c r="N53" s="90"/>
      <c r="P53" s="409"/>
      <c r="Q53" s="409"/>
      <c r="R53" s="409"/>
      <c r="S53" s="409"/>
      <c r="T53" s="409"/>
      <c r="U53" s="407"/>
      <c r="AW53" s="419"/>
      <c r="AX53" s="419"/>
      <c r="AY53" s="419"/>
      <c r="AZ53" s="419"/>
      <c r="BA53" s="419"/>
      <c r="BB53" s="419"/>
      <c r="BC53" s="419"/>
      <c r="BD53" s="419"/>
      <c r="BE53" s="419"/>
      <c r="BF53" s="419"/>
      <c r="BG53" s="419"/>
      <c r="BH53" s="419"/>
      <c r="BI53" s="419"/>
      <c r="BJ53" s="419"/>
      <c r="BK53" s="419"/>
      <c r="BL53" s="419"/>
      <c r="BM53" s="419"/>
      <c r="BN53" s="419"/>
      <c r="BO53" s="419"/>
    </row>
    <row r="54" spans="1:67" s="396" customFormat="1" ht="12.6" customHeight="1">
      <c r="A54" s="409" t="s">
        <v>513</v>
      </c>
      <c r="B54" s="407"/>
      <c r="E54" s="410"/>
      <c r="G54" s="90"/>
      <c r="H54" s="90"/>
      <c r="K54" s="90"/>
      <c r="L54" s="90"/>
      <c r="M54" s="90"/>
      <c r="N54" s="90"/>
      <c r="P54" s="409"/>
      <c r="Q54" s="409"/>
      <c r="R54" s="409"/>
      <c r="S54" s="409"/>
      <c r="T54" s="409"/>
      <c r="U54" s="407"/>
      <c r="AW54" s="419"/>
      <c r="AX54" s="419"/>
      <c r="AY54" s="419"/>
      <c r="AZ54" s="419"/>
      <c r="BA54" s="419"/>
      <c r="BB54" s="419"/>
      <c r="BC54" s="419"/>
      <c r="BD54" s="419"/>
      <c r="BE54" s="419"/>
      <c r="BF54" s="419"/>
      <c r="BG54" s="419"/>
      <c r="BH54" s="419"/>
      <c r="BI54" s="419"/>
      <c r="BJ54" s="419"/>
      <c r="BK54" s="419"/>
      <c r="BL54" s="419"/>
      <c r="BM54" s="419"/>
      <c r="BN54" s="419"/>
      <c r="BO54" s="419"/>
    </row>
    <row r="55" spans="1:67" s="396" customFormat="1" ht="12.6" customHeight="1">
      <c r="A55" s="409" t="s">
        <v>386</v>
      </c>
      <c r="B55" s="407"/>
      <c r="E55" s="410"/>
      <c r="G55" s="90"/>
      <c r="H55" s="90"/>
      <c r="K55" s="90"/>
      <c r="L55" s="90"/>
      <c r="M55" s="90"/>
      <c r="N55" s="90"/>
      <c r="P55" s="411"/>
      <c r="Q55" s="411"/>
      <c r="R55" s="411"/>
      <c r="S55" s="411"/>
      <c r="T55" s="411"/>
      <c r="U55" s="407"/>
      <c r="AF55" s="410"/>
      <c r="AG55" s="410"/>
      <c r="AH55" s="410"/>
      <c r="AI55" s="410"/>
      <c r="AJ55" s="410"/>
      <c r="AK55" s="410"/>
      <c r="AL55" s="410"/>
      <c r="AM55" s="410"/>
      <c r="AN55" s="410"/>
      <c r="AO55" s="410"/>
      <c r="AP55" s="410"/>
      <c r="AQ55" s="410"/>
      <c r="AR55" s="410"/>
      <c r="AW55" s="419"/>
      <c r="AX55" s="419"/>
      <c r="AY55" s="419"/>
      <c r="AZ55" s="419"/>
      <c r="BA55" s="419"/>
      <c r="BB55" s="419"/>
      <c r="BC55" s="419"/>
      <c r="BD55" s="419"/>
      <c r="BE55" s="419"/>
      <c r="BF55" s="419"/>
      <c r="BG55" s="419"/>
      <c r="BH55" s="419"/>
      <c r="BI55" s="419"/>
      <c r="BJ55" s="419"/>
      <c r="BK55" s="419"/>
      <c r="BL55" s="419"/>
      <c r="BM55" s="419"/>
      <c r="BN55" s="419"/>
      <c r="BO55" s="419"/>
    </row>
    <row r="56" spans="1:67" s="396" customFormat="1" ht="12" customHeight="1">
      <c r="A56" s="409" t="s">
        <v>494</v>
      </c>
      <c r="C56" s="410"/>
      <c r="E56" s="403"/>
      <c r="F56" s="410"/>
      <c r="G56" s="90"/>
      <c r="H56" s="90"/>
      <c r="I56" s="410"/>
      <c r="J56" s="410"/>
      <c r="K56" s="90"/>
      <c r="L56" s="90"/>
      <c r="M56" s="90"/>
      <c r="N56" s="90"/>
      <c r="O56" s="410"/>
      <c r="P56" s="403"/>
      <c r="Q56" s="403"/>
      <c r="R56" s="403"/>
      <c r="S56" s="403"/>
      <c r="T56" s="403"/>
      <c r="V56" s="410"/>
      <c r="W56" s="410"/>
      <c r="X56" s="410"/>
      <c r="Y56" s="410"/>
      <c r="Z56" s="410"/>
      <c r="AA56" s="410"/>
      <c r="AB56" s="410"/>
      <c r="AC56" s="410"/>
      <c r="AD56" s="410"/>
      <c r="AE56" s="410"/>
      <c r="AW56" s="419"/>
      <c r="AX56" s="419"/>
      <c r="AY56" s="419"/>
      <c r="AZ56" s="419"/>
      <c r="BA56" s="419"/>
      <c r="BB56" s="419"/>
      <c r="BC56" s="419"/>
      <c r="BD56" s="419"/>
      <c r="BE56" s="419"/>
      <c r="BF56" s="419"/>
      <c r="BG56" s="419"/>
      <c r="BH56" s="419"/>
      <c r="BI56" s="419"/>
      <c r="BJ56" s="419"/>
      <c r="BK56" s="419"/>
      <c r="BL56" s="419"/>
      <c r="BM56" s="419"/>
      <c r="BN56" s="419"/>
      <c r="BO56" s="419"/>
    </row>
    <row r="57" spans="1:67" s="396" customFormat="1" ht="12.6" customHeight="1">
      <c r="A57" s="409" t="s">
        <v>521</v>
      </c>
      <c r="E57" s="410"/>
      <c r="G57" s="90"/>
      <c r="H57" s="90"/>
      <c r="K57" s="90"/>
      <c r="L57" s="90"/>
      <c r="M57" s="90"/>
      <c r="N57" s="90"/>
      <c r="AW57" s="419"/>
      <c r="AX57" s="419"/>
      <c r="AY57" s="419"/>
      <c r="AZ57" s="419"/>
      <c r="BA57" s="419"/>
      <c r="BB57" s="419"/>
      <c r="BC57" s="419"/>
      <c r="BD57" s="419"/>
      <c r="BE57" s="419"/>
      <c r="BF57" s="419"/>
      <c r="BG57" s="419"/>
      <c r="BH57" s="419"/>
      <c r="BI57" s="419"/>
      <c r="BJ57" s="419"/>
      <c r="BK57" s="419"/>
      <c r="BL57" s="419"/>
      <c r="BM57" s="419"/>
      <c r="BN57" s="419"/>
      <c r="BO57" s="419"/>
    </row>
    <row r="58" spans="1:67" s="419" customFormat="1" ht="12.6" customHeight="1">
      <c r="A58" s="409" t="s">
        <v>514</v>
      </c>
      <c r="B58" s="412"/>
      <c r="C58" s="396"/>
      <c r="D58" s="396"/>
      <c r="E58" s="396"/>
      <c r="F58" s="396"/>
      <c r="G58" s="90"/>
      <c r="H58" s="90"/>
      <c r="I58" s="396"/>
      <c r="J58" s="396"/>
      <c r="K58" s="90"/>
      <c r="L58" s="90"/>
      <c r="M58" s="90"/>
      <c r="N58" s="90"/>
      <c r="O58" s="396"/>
      <c r="P58" s="403"/>
      <c r="Q58" s="403"/>
      <c r="R58" s="403"/>
      <c r="S58" s="403"/>
      <c r="T58" s="403"/>
      <c r="U58" s="412"/>
      <c r="V58" s="396"/>
      <c r="W58" s="396"/>
      <c r="X58" s="396"/>
      <c r="Y58" s="396"/>
      <c r="Z58" s="396"/>
      <c r="AA58" s="396"/>
      <c r="AB58" s="396"/>
      <c r="AC58" s="396"/>
      <c r="AD58" s="396"/>
      <c r="AE58" s="396"/>
    </row>
    <row r="59" spans="1:67" s="396" customFormat="1" ht="12.6" customHeight="1">
      <c r="A59" s="453" t="s">
        <v>543</v>
      </c>
      <c r="B59" s="447"/>
      <c r="C59" s="448"/>
      <c r="D59" s="448"/>
      <c r="E59" s="449"/>
      <c r="F59" s="448"/>
      <c r="G59" s="450"/>
      <c r="H59" s="450"/>
      <c r="I59" s="448"/>
      <c r="J59" s="448"/>
      <c r="K59" s="450"/>
      <c r="L59" s="450"/>
      <c r="M59" s="450"/>
      <c r="N59" s="450"/>
      <c r="O59" s="448"/>
      <c r="P59" s="451"/>
      <c r="Q59" s="451"/>
      <c r="R59" s="451"/>
      <c r="S59" s="451"/>
      <c r="T59" s="451"/>
      <c r="U59" s="452"/>
      <c r="V59" s="419"/>
      <c r="W59" s="419"/>
      <c r="X59" s="419"/>
      <c r="Y59" s="419"/>
      <c r="Z59" s="419"/>
      <c r="AA59" s="419"/>
      <c r="AB59" s="419"/>
      <c r="AC59" s="419"/>
      <c r="AD59" s="419"/>
      <c r="AE59" s="419"/>
      <c r="AW59" s="419"/>
      <c r="AX59" s="419"/>
      <c r="AY59" s="419"/>
      <c r="AZ59" s="419"/>
      <c r="BA59" s="419"/>
      <c r="BB59" s="419"/>
      <c r="BC59" s="419"/>
      <c r="BD59" s="419"/>
      <c r="BE59" s="419"/>
      <c r="BF59" s="419"/>
      <c r="BG59" s="419"/>
      <c r="BH59" s="419"/>
      <c r="BI59" s="419"/>
      <c r="BJ59" s="419"/>
      <c r="BK59" s="419"/>
      <c r="BL59" s="419"/>
      <c r="BM59" s="419"/>
      <c r="BN59" s="419"/>
      <c r="BO59" s="419"/>
    </row>
    <row r="60" spans="1:67" ht="12.6" customHeight="1">
      <c r="A60" s="409" t="s">
        <v>306</v>
      </c>
      <c r="B60" s="407"/>
      <c r="C60" s="396"/>
      <c r="D60" s="396"/>
      <c r="E60" s="410"/>
      <c r="AF60" s="410"/>
      <c r="AG60" s="410"/>
      <c r="AH60" s="410"/>
      <c r="AI60" s="410"/>
      <c r="AJ60" s="410"/>
      <c r="AK60" s="410"/>
      <c r="AL60" s="410"/>
      <c r="AM60" s="410"/>
      <c r="AN60" s="410"/>
      <c r="AO60" s="410"/>
      <c r="AP60" s="410"/>
      <c r="AQ60" s="410"/>
      <c r="AR60" s="410"/>
    </row>
    <row r="61" spans="1:67" ht="14.7" customHeight="1">
      <c r="A61" s="409" t="s">
        <v>491</v>
      </c>
      <c r="B61" s="410"/>
      <c r="C61" s="410"/>
      <c r="D61" s="410"/>
      <c r="E61" s="403"/>
      <c r="F61" s="410"/>
      <c r="I61" s="410"/>
      <c r="J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row>
    <row r="62" spans="1:67" ht="16.5" customHeight="1">
      <c r="A62" s="406" t="s">
        <v>502</v>
      </c>
      <c r="B62" s="410"/>
      <c r="C62" s="410"/>
      <c r="D62" s="410"/>
      <c r="E62" s="403"/>
      <c r="F62" s="410"/>
      <c r="I62" s="410"/>
      <c r="J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row>
    <row r="63" spans="1:67" ht="12.6" customHeight="1">
      <c r="A63" s="463" t="s">
        <v>524</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10"/>
      <c r="AE63" s="410"/>
      <c r="AF63" s="410"/>
      <c r="AG63" s="410"/>
      <c r="AH63" s="410"/>
      <c r="AI63" s="410"/>
      <c r="AJ63" s="410"/>
      <c r="AK63" s="410"/>
      <c r="AL63" s="410"/>
      <c r="AM63" s="410"/>
      <c r="AN63" s="410"/>
      <c r="AO63" s="410"/>
      <c r="AP63" s="410"/>
      <c r="AQ63" s="410"/>
      <c r="AR63" s="410"/>
    </row>
    <row r="64" spans="1:67" ht="12.6" customHeight="1">
      <c r="A64" s="406" t="s">
        <v>533</v>
      </c>
      <c r="B64" s="410"/>
      <c r="C64" s="410"/>
      <c r="D64" s="410"/>
      <c r="E64" s="403"/>
      <c r="F64" s="410"/>
      <c r="I64" s="410"/>
      <c r="J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row>
    <row r="65" spans="1:44" ht="12.6" customHeight="1">
      <c r="A65" s="406"/>
      <c r="B65" s="410"/>
      <c r="C65" s="410"/>
      <c r="D65" s="410"/>
      <c r="E65" s="403"/>
      <c r="F65" s="410"/>
      <c r="I65" s="410"/>
      <c r="J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row>
    <row r="66" spans="1:44" ht="12.6" customHeight="1">
      <c r="A66" s="406"/>
      <c r="B66" s="410"/>
      <c r="C66" s="410"/>
      <c r="D66" s="410"/>
      <c r="E66" s="403"/>
      <c r="F66" s="410"/>
      <c r="I66" s="410"/>
      <c r="J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row>
    <row r="67" spans="1:44" ht="12.6" customHeight="1">
      <c r="A67" s="406"/>
      <c r="B67" s="410"/>
      <c r="C67" s="410"/>
      <c r="D67" s="410"/>
      <c r="E67" s="403"/>
      <c r="F67" s="410"/>
      <c r="I67" s="410"/>
      <c r="J67" s="410"/>
      <c r="O67" s="410"/>
      <c r="P67" s="410"/>
      <c r="Q67" s="410"/>
      <c r="R67" s="410"/>
      <c r="S67" s="410"/>
      <c r="T67" s="410"/>
      <c r="U67" s="410"/>
      <c r="V67" s="410"/>
      <c r="W67" s="410"/>
      <c r="X67" s="410"/>
      <c r="Y67" s="410"/>
      <c r="Z67" s="410"/>
      <c r="AA67" s="410"/>
      <c r="AB67" s="410"/>
      <c r="AC67" s="410"/>
      <c r="AD67" s="410"/>
      <c r="AE67" s="410"/>
    </row>
    <row r="68" spans="1:44" ht="20.100000000000001" customHeight="1">
      <c r="A68" s="396" t="s">
        <v>550</v>
      </c>
      <c r="C68" s="396"/>
      <c r="D68" s="396"/>
      <c r="E68" s="413"/>
      <c r="F68" s="413"/>
    </row>
    <row r="69" spans="1:44" ht="12.6" customHeight="1">
      <c r="A69" s="396" t="s">
        <v>548</v>
      </c>
      <c r="C69" s="396"/>
      <c r="D69" s="396"/>
      <c r="E69" s="413"/>
      <c r="F69" s="413"/>
    </row>
    <row r="70" spans="1:44" ht="27.6" customHeight="1">
      <c r="A70" s="396" t="s">
        <v>537</v>
      </c>
      <c r="C70" s="396"/>
      <c r="D70" s="396"/>
    </row>
    <row r="71" spans="1:44">
      <c r="A71" s="396" t="s">
        <v>517</v>
      </c>
    </row>
  </sheetData>
  <mergeCells count="46">
    <mergeCell ref="S31:T31"/>
    <mergeCell ref="AA2:AB2"/>
    <mergeCell ref="C2:D2"/>
    <mergeCell ref="E2:F2"/>
    <mergeCell ref="G2:H2"/>
    <mergeCell ref="I2:J2"/>
    <mergeCell ref="K2:L2"/>
    <mergeCell ref="M2:N2"/>
    <mergeCell ref="O2:P2"/>
    <mergeCell ref="U2:V2"/>
    <mergeCell ref="W2:X2"/>
    <mergeCell ref="Y2:Z2"/>
    <mergeCell ref="Q2:R2"/>
    <mergeCell ref="S2:T2"/>
    <mergeCell ref="AO2:AP2"/>
    <mergeCell ref="AQ2:AR2"/>
    <mergeCell ref="C31:D31"/>
    <mergeCell ref="E31:F31"/>
    <mergeCell ref="G31:H31"/>
    <mergeCell ref="I31:J31"/>
    <mergeCell ref="K31:L31"/>
    <mergeCell ref="M31:N31"/>
    <mergeCell ref="O31:P31"/>
    <mergeCell ref="AC2:AD2"/>
    <mergeCell ref="AE2:AF2"/>
    <mergeCell ref="AG2:AH2"/>
    <mergeCell ref="AI2:AJ2"/>
    <mergeCell ref="AK2:AL2"/>
    <mergeCell ref="AM2:AN2"/>
    <mergeCell ref="Q31:R31"/>
    <mergeCell ref="AS31:AT31"/>
    <mergeCell ref="A33:AF33"/>
    <mergeCell ref="A63:AC63"/>
    <mergeCell ref="AG31:AH31"/>
    <mergeCell ref="AI31:AJ31"/>
    <mergeCell ref="AK31:AL31"/>
    <mergeCell ref="AM31:AN31"/>
    <mergeCell ref="AO31:AP31"/>
    <mergeCell ref="AQ31:AR31"/>
    <mergeCell ref="U31:V31"/>
    <mergeCell ref="W31:X31"/>
    <mergeCell ref="Y31:Z31"/>
    <mergeCell ref="AA31:AB31"/>
    <mergeCell ref="AC31:AD31"/>
    <mergeCell ref="AE31:AF31"/>
    <mergeCell ref="A45:AE45"/>
  </mergeCells>
  <hyperlinks>
    <hyperlink ref="A32" r:id="rId1" display="https://www.media-stat.admin.ch/web/apps/glossary/index.php?n=glo-363-fr"/>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DR177"/>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9.33203125" defaultRowHeight="14.4"/>
  <cols>
    <col min="1" max="1" width="13" style="283" customWidth="1"/>
    <col min="2" max="2" width="7.44140625" style="283" customWidth="1"/>
    <col min="3" max="3" width="3.5546875" style="63" bestFit="1" customWidth="1"/>
    <col min="4" max="4" width="5.44140625" style="63" customWidth="1"/>
    <col min="5" max="8" width="4.44140625" style="283" customWidth="1"/>
    <col min="9" max="10" width="4.44140625" style="90" customWidth="1"/>
    <col min="11" max="12" width="4.44140625" style="283" hidden="1" customWidth="1"/>
    <col min="13" max="14" width="4.44140625" style="283" customWidth="1"/>
    <col min="15" max="16" width="4.44140625" style="283" hidden="1" customWidth="1"/>
    <col min="17" max="20" width="4.44140625" style="90" customWidth="1"/>
    <col min="21" max="22" width="4.44140625" style="90"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33203125" style="283" customWidth="1"/>
    <col min="68" max="104" width="10.5546875" style="283" customWidth="1"/>
    <col min="105" max="16384" width="9.33203125" style="331"/>
  </cols>
  <sheetData>
    <row r="1" spans="1:67" s="273" customFormat="1" ht="12.6" customHeight="1">
      <c r="A1" s="245" t="s">
        <v>455</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5" t="s">
        <v>423</v>
      </c>
      <c r="D4" s="476"/>
      <c r="E4" s="473" t="s">
        <v>1</v>
      </c>
      <c r="F4" s="474"/>
      <c r="G4" s="473" t="s">
        <v>2</v>
      </c>
      <c r="H4" s="474"/>
      <c r="I4" s="473" t="s">
        <v>3</v>
      </c>
      <c r="J4" s="474"/>
      <c r="K4" s="285" t="s">
        <v>4</v>
      </c>
      <c r="L4" s="286"/>
      <c r="M4" s="473" t="s">
        <v>424</v>
      </c>
      <c r="N4" s="474"/>
      <c r="O4" s="285" t="s">
        <v>5</v>
      </c>
      <c r="P4" s="286"/>
      <c r="Q4" s="473" t="s">
        <v>6</v>
      </c>
      <c r="R4" s="474"/>
      <c r="S4" s="473" t="s">
        <v>7</v>
      </c>
      <c r="T4" s="474"/>
      <c r="U4" s="473" t="s">
        <v>8</v>
      </c>
      <c r="V4" s="474"/>
      <c r="W4" s="473" t="s">
        <v>9</v>
      </c>
      <c r="X4" s="474"/>
      <c r="Y4" s="473" t="s">
        <v>10</v>
      </c>
      <c r="Z4" s="474"/>
      <c r="AA4" s="473" t="s">
        <v>11</v>
      </c>
      <c r="AB4" s="474"/>
      <c r="AC4" s="473" t="s">
        <v>12</v>
      </c>
      <c r="AD4" s="474"/>
      <c r="AE4" s="473" t="s">
        <v>13</v>
      </c>
      <c r="AF4" s="474"/>
      <c r="AG4" s="473" t="s">
        <v>14</v>
      </c>
      <c r="AH4" s="474"/>
      <c r="AI4" s="473" t="s">
        <v>426</v>
      </c>
      <c r="AJ4" s="474"/>
      <c r="AK4" s="473" t="s">
        <v>15</v>
      </c>
      <c r="AL4" s="474"/>
      <c r="AM4" s="473" t="s">
        <v>16</v>
      </c>
      <c r="AN4" s="474"/>
      <c r="AO4" s="473" t="s">
        <v>17</v>
      </c>
      <c r="AP4" s="474"/>
      <c r="AQ4" s="473" t="s">
        <v>18</v>
      </c>
      <c r="AR4" s="474"/>
      <c r="AS4" s="473" t="s">
        <v>19</v>
      </c>
      <c r="AT4" s="474"/>
      <c r="AU4" s="473" t="s">
        <v>20</v>
      </c>
      <c r="AV4" s="474"/>
      <c r="AW4" s="473" t="s">
        <v>21</v>
      </c>
      <c r="AX4" s="474"/>
      <c r="AY4" s="473" t="s">
        <v>22</v>
      </c>
      <c r="AZ4" s="474"/>
      <c r="BA4" s="473" t="s">
        <v>23</v>
      </c>
      <c r="BB4" s="474"/>
      <c r="BC4" s="473" t="s">
        <v>24</v>
      </c>
      <c r="BD4" s="474"/>
      <c r="BE4" s="473" t="s">
        <v>25</v>
      </c>
      <c r="BF4" s="474"/>
      <c r="BG4" s="473" t="s">
        <v>152</v>
      </c>
      <c r="BH4" s="47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29</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290</v>
      </c>
      <c r="C9" s="45">
        <v>107</v>
      </c>
      <c r="D9" s="45">
        <v>413</v>
      </c>
      <c r="E9" s="45">
        <v>105</v>
      </c>
      <c r="F9" s="45">
        <v>355</v>
      </c>
      <c r="G9" s="45">
        <v>183</v>
      </c>
      <c r="H9" s="45">
        <v>270</v>
      </c>
      <c r="I9" s="45">
        <v>67</v>
      </c>
      <c r="J9" s="45">
        <v>495</v>
      </c>
      <c r="K9" s="45">
        <v>0</v>
      </c>
      <c r="L9" s="45">
        <v>0</v>
      </c>
      <c r="M9" s="45">
        <v>4</v>
      </c>
      <c r="N9" s="45">
        <v>15</v>
      </c>
      <c r="O9" s="45">
        <v>0</v>
      </c>
      <c r="P9" s="45">
        <v>0</v>
      </c>
      <c r="Q9" s="45">
        <v>9</v>
      </c>
      <c r="R9" s="45">
        <v>29</v>
      </c>
      <c r="S9" s="45">
        <v>6</v>
      </c>
      <c r="T9" s="45">
        <v>17</v>
      </c>
      <c r="U9" s="45">
        <v>0</v>
      </c>
      <c r="V9" s="45">
        <v>0</v>
      </c>
      <c r="W9" s="45">
        <v>25</v>
      </c>
      <c r="X9" s="45">
        <v>53</v>
      </c>
      <c r="Y9" s="45">
        <v>12</v>
      </c>
      <c r="Z9" s="45">
        <v>76</v>
      </c>
      <c r="AA9" s="45">
        <v>4</v>
      </c>
      <c r="AB9" s="45">
        <v>8</v>
      </c>
      <c r="AC9" s="45">
        <v>1</v>
      </c>
      <c r="AD9" s="45">
        <v>2</v>
      </c>
      <c r="AE9" s="45">
        <v>0</v>
      </c>
      <c r="AF9" s="45">
        <v>0</v>
      </c>
      <c r="AG9" s="45">
        <v>92</v>
      </c>
      <c r="AH9" s="45">
        <v>91</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10</v>
      </c>
      <c r="BH9" s="45">
        <v>31</v>
      </c>
      <c r="BI9" s="45">
        <v>11</v>
      </c>
      <c r="BJ9" s="45">
        <v>38</v>
      </c>
      <c r="BK9" s="45">
        <v>645</v>
      </c>
      <c r="BL9" s="45">
        <v>1963</v>
      </c>
      <c r="BM9" s="45">
        <v>2608</v>
      </c>
      <c r="BN9" s="68">
        <v>24.731595092024499</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 customHeight="1">
      <c r="A12" s="63" t="s">
        <v>289</v>
      </c>
      <c r="B12" s="54">
        <v>2010</v>
      </c>
      <c r="C12" s="61">
        <v>3</v>
      </c>
      <c r="D12" s="61">
        <v>14</v>
      </c>
      <c r="E12" s="327">
        <v>0</v>
      </c>
      <c r="F12" s="327">
        <v>1</v>
      </c>
      <c r="G12" s="327">
        <v>12</v>
      </c>
      <c r="H12" s="327">
        <v>23</v>
      </c>
      <c r="I12" s="327">
        <v>6</v>
      </c>
      <c r="J12" s="327">
        <v>38</v>
      </c>
      <c r="K12" s="327" t="s">
        <v>34</v>
      </c>
      <c r="L12" s="327" t="s">
        <v>34</v>
      </c>
      <c r="M12" s="56" t="s">
        <v>34</v>
      </c>
      <c r="N12" s="56" t="s">
        <v>34</v>
      </c>
      <c r="O12" s="327" t="s">
        <v>34</v>
      </c>
      <c r="P12" s="327" t="s">
        <v>34</v>
      </c>
      <c r="Q12" s="327">
        <v>2</v>
      </c>
      <c r="R12" s="327">
        <v>8</v>
      </c>
      <c r="S12" s="327" t="s">
        <v>34</v>
      </c>
      <c r="T12" s="327" t="s">
        <v>34</v>
      </c>
      <c r="U12" s="327" t="s">
        <v>34</v>
      </c>
      <c r="V12" s="327" t="s">
        <v>34</v>
      </c>
      <c r="W12" s="327">
        <v>2</v>
      </c>
      <c r="X12" s="327">
        <v>2</v>
      </c>
      <c r="Y12" s="56">
        <v>5</v>
      </c>
      <c r="Z12" s="56">
        <v>20</v>
      </c>
      <c r="AA12" s="327" t="s">
        <v>34</v>
      </c>
      <c r="AB12" s="327" t="s">
        <v>34</v>
      </c>
      <c r="AC12" s="50">
        <v>1</v>
      </c>
      <c r="AD12" s="50">
        <v>2</v>
      </c>
      <c r="AE12" s="56" t="s">
        <v>34</v>
      </c>
      <c r="AF12" s="56" t="s">
        <v>34</v>
      </c>
      <c r="AG12" s="50">
        <v>11</v>
      </c>
      <c r="AH12" s="327">
        <v>5</v>
      </c>
      <c r="AI12" s="56" t="s">
        <v>34</v>
      </c>
      <c r="AJ12" s="56" t="s">
        <v>34</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42</v>
      </c>
      <c r="BL12" s="63">
        <v>118</v>
      </c>
      <c r="BM12" s="63">
        <v>160</v>
      </c>
      <c r="BN12" s="159">
        <v>26.25</v>
      </c>
      <c r="BO12" s="142"/>
    </row>
    <row r="13" spans="1:67" s="63" customFormat="1" ht="12.6"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2010</v>
      </c>
      <c r="C16" s="50">
        <v>4</v>
      </c>
      <c r="D16" s="50">
        <v>6</v>
      </c>
      <c r="E16" s="327">
        <v>7</v>
      </c>
      <c r="F16" s="327">
        <v>13</v>
      </c>
      <c r="G16" s="327">
        <v>2</v>
      </c>
      <c r="H16" s="327">
        <v>4</v>
      </c>
      <c r="I16" s="327">
        <v>3</v>
      </c>
      <c r="J16" s="327">
        <v>8</v>
      </c>
      <c r="K16" s="327" t="s">
        <v>34</v>
      </c>
      <c r="L16" s="327" t="s">
        <v>34</v>
      </c>
      <c r="M16" s="56" t="s">
        <v>34</v>
      </c>
      <c r="N16" s="56" t="s">
        <v>34</v>
      </c>
      <c r="O16" s="327" t="s">
        <v>34</v>
      </c>
      <c r="P16" s="327" t="s">
        <v>34</v>
      </c>
      <c r="Q16" s="327" t="s">
        <v>34</v>
      </c>
      <c r="R16" s="327" t="s">
        <v>34</v>
      </c>
      <c r="S16" s="327">
        <v>2</v>
      </c>
      <c r="T16" s="327">
        <v>6</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0</v>
      </c>
      <c r="BH16" s="59">
        <v>0</v>
      </c>
      <c r="BI16" s="63" t="s">
        <v>34</v>
      </c>
      <c r="BJ16" s="63" t="s">
        <v>34</v>
      </c>
      <c r="BK16" s="63">
        <v>18</v>
      </c>
      <c r="BL16" s="63">
        <v>37</v>
      </c>
      <c r="BM16" s="63">
        <v>55</v>
      </c>
      <c r="BN16" s="159">
        <v>32.727272727272727</v>
      </c>
      <c r="BO16" s="142"/>
    </row>
    <row r="17" spans="1:67" s="63" customFormat="1" ht="12.6" customHeight="1">
      <c r="A17" s="63" t="s">
        <v>40</v>
      </c>
      <c r="B17" s="54">
        <v>2010</v>
      </c>
      <c r="C17" s="55">
        <v>3</v>
      </c>
      <c r="D17" s="55">
        <v>14</v>
      </c>
      <c r="E17" s="327">
        <v>4</v>
      </c>
      <c r="F17" s="327">
        <v>14</v>
      </c>
      <c r="G17" s="327">
        <v>0</v>
      </c>
      <c r="H17" s="327">
        <v>1</v>
      </c>
      <c r="I17" s="327">
        <v>2</v>
      </c>
      <c r="J17" s="327">
        <v>17</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1</v>
      </c>
      <c r="AH17" s="327">
        <v>4</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0</v>
      </c>
      <c r="BI17" s="63" t="s">
        <v>34</v>
      </c>
      <c r="BJ17" s="63" t="s">
        <v>34</v>
      </c>
      <c r="BK17" s="63">
        <v>10</v>
      </c>
      <c r="BL17" s="63">
        <v>50</v>
      </c>
      <c r="BM17" s="63">
        <v>60</v>
      </c>
      <c r="BN17" s="159">
        <v>16.666666666666664</v>
      </c>
      <c r="BO17" s="142"/>
    </row>
    <row r="18" spans="1:67" s="63" customFormat="1" ht="12.6" customHeight="1">
      <c r="A18" s="63" t="s">
        <v>41</v>
      </c>
      <c r="B18" s="54">
        <v>2010</v>
      </c>
      <c r="C18" s="55">
        <v>1</v>
      </c>
      <c r="D18" s="55">
        <v>11</v>
      </c>
      <c r="E18" s="327">
        <v>1</v>
      </c>
      <c r="F18" s="327">
        <v>5</v>
      </c>
      <c r="G18" s="327">
        <v>1</v>
      </c>
      <c r="H18" s="327">
        <v>7</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t="s">
        <v>34</v>
      </c>
      <c r="X18" s="327" t="s">
        <v>34</v>
      </c>
      <c r="Y18" s="56">
        <v>0</v>
      </c>
      <c r="Z18" s="56">
        <v>10</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v>0</v>
      </c>
      <c r="AR18" s="142">
        <v>0</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t="s">
        <v>34</v>
      </c>
      <c r="BH18" s="59" t="s">
        <v>34</v>
      </c>
      <c r="BI18" s="63" t="s">
        <v>34</v>
      </c>
      <c r="BJ18" s="63" t="s">
        <v>34</v>
      </c>
      <c r="BK18" s="63">
        <v>7</v>
      </c>
      <c r="BL18" s="63">
        <v>53</v>
      </c>
      <c r="BM18" s="63">
        <v>60</v>
      </c>
      <c r="BN18" s="159">
        <v>11.666666666666666</v>
      </c>
      <c r="BO18" s="142"/>
    </row>
    <row r="19" spans="1:67" s="63" customFormat="1" ht="12.6" customHeight="1">
      <c r="A19" s="63" t="s">
        <v>428</v>
      </c>
      <c r="B19" s="54">
        <v>2010</v>
      </c>
      <c r="C19" s="55">
        <v>8</v>
      </c>
      <c r="D19" s="55">
        <v>12</v>
      </c>
      <c r="E19" s="327">
        <v>6</v>
      </c>
      <c r="F19" s="327">
        <v>17</v>
      </c>
      <c r="G19" s="327">
        <v>1</v>
      </c>
      <c r="H19" s="327">
        <v>7</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0</v>
      </c>
      <c r="X19" s="327">
        <v>2</v>
      </c>
      <c r="Y19" s="56" t="s">
        <v>34</v>
      </c>
      <c r="Z19" s="56" t="s">
        <v>34</v>
      </c>
      <c r="AA19" s="327" t="s">
        <v>34</v>
      </c>
      <c r="AB19" s="327" t="s">
        <v>34</v>
      </c>
      <c r="AC19" s="50" t="s">
        <v>34</v>
      </c>
      <c r="AD19" s="50" t="s">
        <v>34</v>
      </c>
      <c r="AE19" s="56" t="s">
        <v>34</v>
      </c>
      <c r="AF19" s="56" t="s">
        <v>34</v>
      </c>
      <c r="AG19" s="50">
        <v>3</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19</v>
      </c>
      <c r="BL19" s="63">
        <v>61</v>
      </c>
      <c r="BM19" s="63">
        <v>80</v>
      </c>
      <c r="BN19" s="159">
        <v>23.75</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52</v>
      </c>
      <c r="B28" s="54">
        <v>2010</v>
      </c>
      <c r="C28" s="50">
        <v>9</v>
      </c>
      <c r="D28" s="50">
        <v>29</v>
      </c>
      <c r="E28" s="327">
        <v>6</v>
      </c>
      <c r="F28" s="327">
        <v>27</v>
      </c>
      <c r="G28" s="327">
        <v>5</v>
      </c>
      <c r="H28" s="327">
        <v>7</v>
      </c>
      <c r="I28" s="327">
        <v>1</v>
      </c>
      <c r="J28" s="327">
        <v>3</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3</v>
      </c>
      <c r="Z28" s="56">
        <v>23</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2</v>
      </c>
      <c r="BH28" s="59">
        <v>3</v>
      </c>
      <c r="BI28" s="63" t="s">
        <v>34</v>
      </c>
      <c r="BJ28" s="63" t="s">
        <v>34</v>
      </c>
      <c r="BK28" s="63">
        <v>26</v>
      </c>
      <c r="BL28" s="63">
        <v>94</v>
      </c>
      <c r="BM28" s="63">
        <v>120</v>
      </c>
      <c r="BN28" s="159">
        <v>21.666666666666668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8">
        <v>20.576923076923077</v>
      </c>
      <c r="D38" s="478"/>
      <c r="E38" s="478">
        <v>22.826086956521699</v>
      </c>
      <c r="F38" s="478"/>
      <c r="G38" s="478">
        <v>40.397350993377486</v>
      </c>
      <c r="H38" s="478"/>
      <c r="I38" s="478">
        <v>11.921708185053401</v>
      </c>
      <c r="J38" s="478"/>
      <c r="K38" s="478" t="s">
        <v>34</v>
      </c>
      <c r="L38" s="478"/>
      <c r="M38" s="478">
        <v>21.052631578947366</v>
      </c>
      <c r="N38" s="478"/>
      <c r="O38" s="478" t="s">
        <v>34</v>
      </c>
      <c r="P38" s="478"/>
      <c r="Q38" s="478">
        <v>23.684210526315788</v>
      </c>
      <c r="R38" s="478"/>
      <c r="S38" s="478">
        <v>26.086956521739129</v>
      </c>
      <c r="T38" s="478"/>
      <c r="U38" s="478" t="s">
        <v>34</v>
      </c>
      <c r="V38" s="478"/>
      <c r="W38" s="478">
        <v>32.051282051282051</v>
      </c>
      <c r="X38" s="478"/>
      <c r="Y38" s="478">
        <v>13.636363636363635</v>
      </c>
      <c r="Z38" s="478"/>
      <c r="AA38" s="478">
        <v>33.333333333333329</v>
      </c>
      <c r="AB38" s="478"/>
      <c r="AC38" s="478">
        <v>33.333333333333329</v>
      </c>
      <c r="AD38" s="478"/>
      <c r="AE38" s="478" t="s">
        <v>34</v>
      </c>
      <c r="AF38" s="478"/>
      <c r="AG38" s="478">
        <v>50.27322404371585</v>
      </c>
      <c r="AH38" s="478"/>
      <c r="AI38" s="478">
        <v>20</v>
      </c>
      <c r="AJ38" s="478"/>
      <c r="AK38" s="478">
        <v>25</v>
      </c>
      <c r="AL38" s="478"/>
      <c r="AM38" s="478" t="s">
        <v>34</v>
      </c>
      <c r="AN38" s="478"/>
      <c r="AO38" s="478" t="s">
        <v>34</v>
      </c>
      <c r="AP38" s="478"/>
      <c r="AQ38" s="478">
        <v>5</v>
      </c>
      <c r="AR38" s="478"/>
      <c r="AS38" s="478" t="s">
        <v>34</v>
      </c>
      <c r="AT38" s="478"/>
      <c r="AU38" s="478">
        <v>4.7619047619047619</v>
      </c>
      <c r="AV38" s="478"/>
      <c r="AW38" s="478">
        <v>15</v>
      </c>
      <c r="AX38" s="478"/>
      <c r="AY38" s="478" t="s">
        <v>34</v>
      </c>
      <c r="AZ38" s="478"/>
      <c r="BA38" s="478" t="s">
        <v>34</v>
      </c>
      <c r="BB38" s="478"/>
      <c r="BC38" s="478" t="s">
        <v>34</v>
      </c>
      <c r="BD38" s="478"/>
      <c r="BE38" s="478" t="s">
        <v>34</v>
      </c>
      <c r="BF38" s="478"/>
      <c r="BG38" s="478">
        <v>24.390243902439025</v>
      </c>
      <c r="BH38" s="478"/>
      <c r="BI38" s="478">
        <v>22.448979591836736</v>
      </c>
      <c r="BJ38" s="478"/>
      <c r="BK38" s="478">
        <v>24.731595092024499</v>
      </c>
      <c r="BL38" s="47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199999999999999">
      <c r="A41" s="328"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ht="12.6" customHeight="1">
      <c r="A43" s="312" t="s">
        <v>450</v>
      </c>
      <c r="B43" s="284"/>
      <c r="C43" s="283"/>
      <c r="D43" s="283"/>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64" ht="12.6" customHeight="1">
      <c r="A49" s="283" t="s">
        <v>295</v>
      </c>
      <c r="C49" s="283"/>
      <c r="D49" s="283"/>
      <c r="X49" s="318"/>
    </row>
    <row r="50" spans="1:64" ht="12.6" customHeight="1">
      <c r="A50" s="283" t="s">
        <v>296</v>
      </c>
      <c r="C50" s="283"/>
      <c r="D50" s="283"/>
      <c r="X50" s="318"/>
    </row>
    <row r="51" spans="1:64" ht="12.6" customHeight="1">
      <c r="A51" s="360" t="s">
        <v>429</v>
      </c>
      <c r="C51" s="283"/>
      <c r="D51" s="283"/>
      <c r="X51" s="318"/>
    </row>
    <row r="52" spans="1:64" ht="12.6" customHeight="1">
      <c r="A52" s="283" t="s">
        <v>422</v>
      </c>
      <c r="C52" s="283"/>
      <c r="D52" s="283"/>
      <c r="X52" s="315"/>
    </row>
    <row r="53" spans="1:64" ht="12.6" customHeight="1">
      <c r="A53" s="318" t="s">
        <v>297</v>
      </c>
      <c r="C53" s="283"/>
      <c r="D53" s="283"/>
      <c r="X53" s="318"/>
    </row>
    <row r="54" spans="1:64" ht="12.6" customHeight="1">
      <c r="A54" s="315" t="s">
        <v>425</v>
      </c>
      <c r="B54" s="316"/>
      <c r="C54" s="283"/>
      <c r="D54" s="283"/>
      <c r="G54" s="319"/>
      <c r="K54" s="314"/>
      <c r="O54" s="314"/>
      <c r="X54" s="315"/>
      <c r="Y54" s="316"/>
    </row>
    <row r="55" spans="1:64" ht="12.6" customHeight="1">
      <c r="A55" s="318" t="s">
        <v>67</v>
      </c>
      <c r="B55" s="316"/>
      <c r="C55" s="283"/>
      <c r="D55" s="283"/>
      <c r="G55" s="319"/>
      <c r="K55" s="314"/>
      <c r="O55" s="314"/>
      <c r="X55" s="318"/>
      <c r="Y55" s="316"/>
    </row>
    <row r="56" spans="1:64" ht="12.6" customHeight="1">
      <c r="A56" s="283" t="s">
        <v>427</v>
      </c>
      <c r="B56" s="316"/>
      <c r="C56" s="283"/>
      <c r="D56" s="283"/>
      <c r="G56" s="319"/>
      <c r="K56" s="314"/>
      <c r="O56" s="314"/>
      <c r="X56" s="318"/>
      <c r="Y56" s="316"/>
    </row>
    <row r="57" spans="1:64" ht="12.6" customHeight="1">
      <c r="A57" s="318" t="s">
        <v>298</v>
      </c>
      <c r="B57" s="316"/>
      <c r="C57" s="283"/>
      <c r="D57" s="283"/>
      <c r="G57" s="319"/>
      <c r="K57" s="314"/>
      <c r="O57" s="314"/>
      <c r="X57" s="318"/>
      <c r="Y57" s="316"/>
    </row>
    <row r="58" spans="1:64" ht="12.6" customHeight="1">
      <c r="A58" s="318" t="s">
        <v>299</v>
      </c>
      <c r="B58" s="316"/>
      <c r="C58" s="283"/>
      <c r="D58" s="283"/>
      <c r="G58" s="319"/>
      <c r="K58" s="314"/>
      <c r="O58" s="314"/>
      <c r="X58" s="320"/>
      <c r="Y58" s="316"/>
      <c r="BL58" s="321"/>
    </row>
    <row r="59" spans="1:64" ht="12.6" customHeight="1">
      <c r="A59" s="318" t="s">
        <v>300</v>
      </c>
      <c r="C59" s="319"/>
      <c r="D59" s="283"/>
      <c r="E59" s="319"/>
      <c r="F59" s="319"/>
      <c r="G59" s="322"/>
      <c r="H59" s="319"/>
      <c r="K59" s="319"/>
      <c r="L59" s="322"/>
      <c r="M59" s="319"/>
      <c r="N59" s="319"/>
      <c r="O59" s="319"/>
      <c r="P59" s="322"/>
      <c r="W59" s="319"/>
      <c r="X59" s="322"/>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row>
    <row r="60" spans="1:64" ht="12.6" customHeight="1">
      <c r="A60" s="318" t="s">
        <v>301</v>
      </c>
      <c r="B60" s="329"/>
      <c r="C60" s="283"/>
      <c r="D60" s="283"/>
      <c r="G60" s="319"/>
      <c r="K60" s="314"/>
      <c r="O60" s="314"/>
      <c r="Y60" s="329"/>
    </row>
    <row r="61" spans="1:64" ht="12.6" customHeight="1">
      <c r="A61" s="318" t="s">
        <v>68</v>
      </c>
      <c r="B61" s="323"/>
      <c r="C61" s="283"/>
      <c r="D61" s="283"/>
      <c r="G61" s="319"/>
      <c r="K61" s="314"/>
      <c r="O61" s="314"/>
      <c r="X61" s="324"/>
      <c r="Y61" s="323"/>
    </row>
    <row r="62" spans="1:64" ht="12.6" customHeight="1">
      <c r="A62" s="318" t="s">
        <v>302</v>
      </c>
      <c r="B62" s="325"/>
      <c r="C62" s="283"/>
      <c r="D62" s="283"/>
      <c r="X62" s="312"/>
      <c r="Y62" s="325"/>
    </row>
    <row r="63" spans="1:64" ht="12.6" customHeight="1">
      <c r="A63" s="318" t="s">
        <v>303</v>
      </c>
      <c r="B63" s="325"/>
      <c r="C63" s="283"/>
      <c r="D63" s="283"/>
      <c r="G63" s="319"/>
      <c r="K63" s="314"/>
      <c r="O63" s="314"/>
      <c r="X63" s="312"/>
      <c r="Y63" s="325"/>
    </row>
    <row r="64" spans="1:64" ht="12.6" customHeight="1">
      <c r="A64" s="318" t="s">
        <v>304</v>
      </c>
      <c r="B64" s="316"/>
      <c r="C64" s="283"/>
      <c r="D64" s="283"/>
      <c r="G64" s="319"/>
      <c r="K64" s="314"/>
      <c r="O64" s="314"/>
    </row>
    <row r="65" spans="1:104" ht="12.6" customHeight="1">
      <c r="A65" s="318" t="s">
        <v>305</v>
      </c>
      <c r="B65" s="316"/>
      <c r="C65" s="283"/>
      <c r="D65" s="283"/>
      <c r="G65" s="319"/>
      <c r="K65" s="314"/>
      <c r="O65" s="314"/>
    </row>
    <row r="66" spans="1:104" ht="12.6" customHeight="1">
      <c r="A66" s="318" t="s">
        <v>306</v>
      </c>
      <c r="B66" s="319"/>
      <c r="C66" s="319"/>
      <c r="D66" s="319"/>
      <c r="E66" s="319"/>
      <c r="F66" s="319"/>
      <c r="G66" s="322"/>
      <c r="H66" s="319"/>
      <c r="K66" s="319"/>
      <c r="L66" s="322"/>
      <c r="M66" s="319"/>
      <c r="N66" s="319"/>
      <c r="O66" s="319"/>
      <c r="P66" s="322"/>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P66" s="330"/>
      <c r="BQ66" s="330"/>
      <c r="BR66" s="330"/>
      <c r="BS66" s="330"/>
      <c r="BT66" s="330"/>
      <c r="BU66" s="330"/>
      <c r="BV66" s="330"/>
      <c r="BW66" s="330"/>
      <c r="BX66" s="330"/>
      <c r="BY66" s="330"/>
      <c r="BZ66" s="330"/>
      <c r="CA66" s="330"/>
      <c r="CB66" s="330"/>
      <c r="CC66" s="330"/>
      <c r="CD66" s="330"/>
      <c r="CE66" s="330"/>
      <c r="CF66" s="330"/>
      <c r="CG66" s="330"/>
      <c r="CH66" s="330"/>
      <c r="CI66" s="330"/>
      <c r="CJ66" s="330"/>
      <c r="CK66" s="330"/>
      <c r="CL66" s="330"/>
      <c r="CM66" s="330"/>
      <c r="CN66" s="330"/>
      <c r="CO66" s="330"/>
      <c r="CP66" s="330"/>
      <c r="CQ66" s="330"/>
      <c r="CR66" s="330"/>
      <c r="CS66" s="330"/>
      <c r="CT66" s="330"/>
      <c r="CU66" s="330"/>
      <c r="CV66" s="330"/>
      <c r="CW66" s="330"/>
      <c r="CX66" s="330"/>
      <c r="CY66" s="330"/>
      <c r="CZ66" s="331"/>
    </row>
    <row r="67" spans="1:104" ht="12.6" customHeight="1">
      <c r="A67" s="318" t="s">
        <v>307</v>
      </c>
      <c r="B67" s="319"/>
      <c r="C67" s="319"/>
      <c r="D67" s="319"/>
      <c r="E67" s="319"/>
      <c r="F67" s="319"/>
      <c r="G67" s="322"/>
      <c r="H67" s="319"/>
      <c r="K67" s="319"/>
      <c r="L67" s="322"/>
      <c r="M67" s="319"/>
      <c r="N67" s="319"/>
      <c r="O67" s="319"/>
      <c r="P67" s="322"/>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P67" s="330"/>
      <c r="BQ67" s="330"/>
      <c r="BR67" s="330"/>
      <c r="BS67" s="330"/>
      <c r="BT67" s="330"/>
      <c r="BU67" s="330"/>
      <c r="BV67" s="330"/>
      <c r="BW67" s="330"/>
      <c r="BX67" s="330"/>
      <c r="BY67" s="330"/>
      <c r="BZ67" s="330"/>
      <c r="CA67" s="330"/>
      <c r="CB67" s="330"/>
      <c r="CC67" s="330"/>
      <c r="CD67" s="330"/>
      <c r="CE67" s="330"/>
      <c r="CF67" s="330"/>
      <c r="CG67" s="330"/>
      <c r="CH67" s="330"/>
      <c r="CI67" s="330"/>
      <c r="CJ67" s="330"/>
      <c r="CK67" s="330"/>
      <c r="CL67" s="330"/>
      <c r="CM67" s="330"/>
      <c r="CN67" s="330"/>
      <c r="CO67" s="330"/>
      <c r="CP67" s="330"/>
      <c r="CQ67" s="330"/>
      <c r="CR67" s="330"/>
      <c r="CS67" s="330"/>
      <c r="CT67" s="330"/>
      <c r="CU67" s="330"/>
      <c r="CV67" s="330"/>
      <c r="CW67" s="330"/>
      <c r="CX67" s="330"/>
      <c r="CY67" s="330"/>
      <c r="CZ67" s="331"/>
    </row>
    <row r="68" spans="1:104" ht="12.6" customHeight="1">
      <c r="A68" s="318"/>
      <c r="B68" s="324"/>
      <c r="C68" s="324"/>
      <c r="D68" s="324"/>
      <c r="E68" s="324"/>
      <c r="F68" s="322"/>
      <c r="G68" s="326"/>
      <c r="H68" s="326"/>
      <c r="K68" s="324"/>
      <c r="L68" s="326"/>
      <c r="M68" s="324"/>
      <c r="N68" s="324"/>
      <c r="O68" s="324"/>
      <c r="P68" s="326"/>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c r="BF68" s="324"/>
      <c r="BG68" s="324"/>
      <c r="BH68" s="324"/>
      <c r="BI68" s="324"/>
      <c r="BJ68" s="324"/>
      <c r="BK68" s="324"/>
      <c r="BL68" s="324"/>
      <c r="BM68" s="324"/>
      <c r="BN68" s="324"/>
      <c r="BP68" s="330"/>
      <c r="BQ68" s="330"/>
      <c r="BR68" s="330"/>
      <c r="BS68" s="330"/>
      <c r="BT68" s="330"/>
      <c r="BU68" s="330"/>
      <c r="BV68" s="330"/>
      <c r="BW68" s="330"/>
      <c r="BX68" s="330"/>
      <c r="BY68" s="330"/>
      <c r="BZ68" s="330"/>
      <c r="CA68" s="330"/>
      <c r="CB68" s="330"/>
      <c r="CC68" s="330"/>
      <c r="CD68" s="330"/>
      <c r="CE68" s="330"/>
      <c r="CF68" s="330"/>
      <c r="CG68" s="330"/>
      <c r="CH68" s="330"/>
      <c r="CI68" s="330"/>
      <c r="CJ68" s="330"/>
      <c r="CK68" s="330"/>
      <c r="CL68" s="330"/>
      <c r="CM68" s="330"/>
      <c r="CN68" s="330"/>
      <c r="CO68" s="330"/>
      <c r="CP68" s="330"/>
      <c r="CQ68" s="330"/>
      <c r="CR68" s="330"/>
      <c r="CS68" s="330"/>
      <c r="CT68" s="330"/>
      <c r="CU68" s="330"/>
      <c r="CV68" s="330"/>
      <c r="CW68" s="330"/>
      <c r="CX68" s="330"/>
      <c r="CY68" s="330"/>
      <c r="CZ68" s="331"/>
    </row>
    <row r="69" spans="1:104" ht="12.6" customHeight="1">
      <c r="A69" s="283" t="s">
        <v>308</v>
      </c>
      <c r="B69" s="324"/>
      <c r="C69" s="324"/>
      <c r="D69" s="324"/>
      <c r="E69" s="324"/>
      <c r="F69" s="324"/>
      <c r="G69" s="326"/>
      <c r="H69" s="326"/>
      <c r="K69" s="324"/>
      <c r="L69" s="326"/>
      <c r="M69" s="324"/>
      <c r="N69" s="324"/>
      <c r="O69" s="324"/>
      <c r="P69" s="326"/>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P69" s="330"/>
      <c r="BQ69" s="330"/>
      <c r="BR69" s="330"/>
      <c r="BS69" s="330"/>
      <c r="BT69" s="330"/>
      <c r="BU69" s="330"/>
      <c r="BV69" s="330"/>
      <c r="BW69" s="330"/>
      <c r="BX69" s="330"/>
      <c r="BY69" s="330"/>
      <c r="BZ69" s="330"/>
      <c r="CA69" s="330"/>
      <c r="CB69" s="330"/>
      <c r="CC69" s="330"/>
      <c r="CD69" s="330"/>
      <c r="CE69" s="330"/>
      <c r="CF69" s="330"/>
      <c r="CG69" s="330"/>
      <c r="CH69" s="330"/>
      <c r="CI69" s="330"/>
      <c r="CJ69" s="330"/>
      <c r="CK69" s="330"/>
      <c r="CL69" s="330"/>
      <c r="CM69" s="330"/>
      <c r="CN69" s="330"/>
      <c r="CO69" s="330"/>
      <c r="CP69" s="330"/>
      <c r="CQ69" s="330"/>
      <c r="CR69" s="330"/>
      <c r="CS69" s="330"/>
      <c r="CT69" s="330"/>
      <c r="CU69" s="330"/>
      <c r="CV69" s="330"/>
      <c r="CW69" s="330"/>
      <c r="CX69" s="330"/>
      <c r="CY69" s="330"/>
      <c r="CZ69" s="331"/>
    </row>
    <row r="70" spans="1:104" ht="12.6" customHeight="1">
      <c r="A70" s="283" t="s">
        <v>309</v>
      </c>
      <c r="B70" s="324"/>
      <c r="C70" s="324"/>
      <c r="D70" s="324"/>
      <c r="E70" s="324"/>
      <c r="F70" s="322"/>
      <c r="G70" s="326"/>
      <c r="H70" s="326"/>
      <c r="K70" s="324"/>
      <c r="L70" s="326"/>
      <c r="M70" s="324"/>
      <c r="N70" s="324"/>
      <c r="O70" s="324"/>
      <c r="P70" s="326"/>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4"/>
      <c r="BC70" s="324"/>
      <c r="BD70" s="324"/>
      <c r="BE70" s="324"/>
      <c r="BF70" s="324"/>
      <c r="BG70" s="324"/>
      <c r="BH70" s="324"/>
      <c r="BI70" s="324"/>
      <c r="BJ70" s="324"/>
      <c r="BP70" s="330"/>
      <c r="BQ70" s="330"/>
      <c r="BR70" s="330"/>
      <c r="BS70" s="330"/>
      <c r="BT70" s="330"/>
      <c r="BU70" s="330"/>
      <c r="BV70" s="330"/>
      <c r="BW70" s="330"/>
      <c r="BX70" s="330"/>
      <c r="BY70" s="330"/>
      <c r="BZ70" s="330"/>
      <c r="CA70" s="330"/>
      <c r="CB70" s="330"/>
      <c r="CC70" s="330"/>
      <c r="CD70" s="330"/>
      <c r="CE70" s="330"/>
      <c r="CF70" s="330"/>
      <c r="CG70" s="330"/>
      <c r="CH70" s="330"/>
      <c r="CI70" s="330"/>
      <c r="CJ70" s="330"/>
      <c r="CK70" s="330"/>
      <c r="CL70" s="330"/>
      <c r="CM70" s="330"/>
      <c r="CN70" s="330"/>
      <c r="CO70" s="330"/>
      <c r="CP70" s="330"/>
      <c r="CQ70" s="330"/>
      <c r="CR70" s="330"/>
      <c r="CS70" s="330"/>
      <c r="CT70" s="330"/>
      <c r="CU70" s="330"/>
      <c r="CV70" s="330"/>
      <c r="CW70" s="330"/>
      <c r="CX70" s="330"/>
      <c r="CY70" s="330"/>
      <c r="CZ70" s="331"/>
    </row>
    <row r="71" spans="1:104" ht="12.6" customHeight="1">
      <c r="A71" s="283" t="s">
        <v>74</v>
      </c>
      <c r="C71" s="283"/>
      <c r="D71" s="283"/>
      <c r="BP71" s="330"/>
      <c r="BQ71" s="330"/>
      <c r="BR71" s="330"/>
      <c r="BS71" s="330"/>
      <c r="BT71" s="330"/>
      <c r="BU71" s="330"/>
      <c r="BV71" s="330"/>
      <c r="BW71" s="330"/>
      <c r="BX71" s="330"/>
      <c r="BY71" s="330"/>
      <c r="BZ71" s="330"/>
      <c r="CA71" s="330"/>
      <c r="CB71" s="330"/>
      <c r="CC71" s="330"/>
      <c r="CD71" s="330"/>
      <c r="CE71" s="330"/>
      <c r="CF71" s="330"/>
      <c r="CG71" s="330"/>
      <c r="CH71" s="330"/>
      <c r="CI71" s="330"/>
      <c r="CJ71" s="330"/>
      <c r="CK71" s="330"/>
      <c r="CL71" s="330"/>
      <c r="CM71" s="330"/>
      <c r="CN71" s="330"/>
      <c r="CO71" s="330"/>
      <c r="CP71" s="330"/>
      <c r="CQ71" s="330"/>
      <c r="CR71" s="330"/>
      <c r="CS71" s="330"/>
      <c r="CT71" s="330"/>
      <c r="CU71" s="330"/>
      <c r="CV71" s="330"/>
      <c r="CW71" s="330"/>
      <c r="CX71" s="330"/>
      <c r="CY71" s="330"/>
      <c r="CZ71" s="331"/>
    </row>
    <row r="72" spans="1:104" s="283" customFormat="1" ht="12.6" customHeight="1">
      <c r="C72" s="166"/>
      <c r="D72" s="166"/>
      <c r="I72" s="90"/>
      <c r="J72" s="90"/>
      <c r="Q72" s="90"/>
      <c r="R72" s="90"/>
      <c r="S72" s="90"/>
      <c r="T72" s="90"/>
      <c r="U72" s="90"/>
      <c r="V72" s="90"/>
      <c r="AH72" s="322"/>
      <c r="AI72" s="322"/>
    </row>
    <row r="73" spans="1:104" s="283" customFormat="1" ht="12.6" customHeight="1">
      <c r="B73" s="319"/>
      <c r="C73" s="63"/>
      <c r="D73" s="63"/>
      <c r="E73" s="319"/>
      <c r="F73" s="319"/>
      <c r="G73" s="322"/>
      <c r="H73" s="319"/>
      <c r="I73" s="90"/>
      <c r="J73" s="90"/>
      <c r="K73" s="319"/>
      <c r="L73" s="319"/>
      <c r="M73" s="319"/>
      <c r="N73" s="319"/>
      <c r="O73" s="319"/>
      <c r="P73" s="319"/>
      <c r="Q73" s="90"/>
      <c r="R73" s="90"/>
      <c r="S73" s="90"/>
      <c r="T73" s="90"/>
      <c r="U73" s="90"/>
      <c r="V73" s="90"/>
    </row>
    <row r="74" spans="1:104" s="283" customFormat="1" ht="12.6" customHeight="1">
      <c r="C74" s="63"/>
      <c r="D74" s="63"/>
      <c r="I74" s="90"/>
      <c r="J74" s="90"/>
      <c r="Q74" s="90"/>
      <c r="R74" s="90"/>
      <c r="S74" s="90"/>
      <c r="T74" s="90"/>
      <c r="U74" s="90"/>
      <c r="V74" s="90"/>
    </row>
    <row r="75" spans="1:104" s="283" customFormat="1" ht="12.6" customHeight="1">
      <c r="C75" s="63"/>
      <c r="D75" s="63"/>
      <c r="I75" s="90"/>
      <c r="J75" s="90"/>
      <c r="Q75" s="90"/>
      <c r="R75" s="90"/>
      <c r="S75" s="90"/>
      <c r="T75" s="90"/>
      <c r="U75" s="90"/>
      <c r="V75" s="90"/>
    </row>
    <row r="76" spans="1:104" s="283" customFormat="1" ht="12.6" customHeight="1">
      <c r="C76" s="63"/>
      <c r="D76" s="63"/>
      <c r="I76" s="90"/>
      <c r="J76" s="90"/>
      <c r="Q76" s="90"/>
      <c r="R76" s="90"/>
      <c r="S76" s="90"/>
      <c r="T76" s="90"/>
      <c r="U76" s="90"/>
      <c r="V76" s="90"/>
    </row>
    <row r="77" spans="1:104" s="283" customFormat="1" ht="12.6" customHeight="1">
      <c r="C77" s="63"/>
      <c r="D77" s="63"/>
      <c r="I77" s="90"/>
      <c r="J77" s="90"/>
      <c r="Q77" s="90"/>
      <c r="R77" s="90"/>
      <c r="S77" s="90"/>
      <c r="T77" s="90"/>
      <c r="U77" s="90"/>
      <c r="V77" s="90"/>
    </row>
    <row r="78" spans="1:104" s="283" customFormat="1" ht="12.6" customHeight="1">
      <c r="C78" s="63"/>
      <c r="D78" s="63"/>
      <c r="I78" s="90"/>
      <c r="J78" s="90"/>
      <c r="Q78" s="90"/>
      <c r="R78" s="90"/>
      <c r="S78" s="90"/>
      <c r="T78" s="90"/>
      <c r="U78" s="90"/>
      <c r="V78" s="90"/>
    </row>
    <row r="79" spans="1:104" s="283" customFormat="1" ht="12.6" customHeight="1">
      <c r="C79" s="63"/>
      <c r="D79" s="63"/>
      <c r="I79" s="90"/>
      <c r="J79" s="90"/>
      <c r="Q79" s="90"/>
      <c r="R79" s="90"/>
      <c r="S79" s="90"/>
      <c r="T79" s="90"/>
      <c r="U79" s="90"/>
      <c r="V79" s="90"/>
    </row>
    <row r="80" spans="1:104" s="283" customFormat="1" ht="12.6" customHeight="1">
      <c r="C80" s="63"/>
      <c r="D80" s="63"/>
      <c r="I80" s="90"/>
      <c r="J80" s="90"/>
      <c r="Q80" s="90"/>
      <c r="R80" s="90"/>
      <c r="S80" s="90"/>
      <c r="T80" s="90"/>
      <c r="U80" s="90"/>
      <c r="V80" s="90"/>
    </row>
    <row r="81" spans="3:122" s="283" customFormat="1" ht="12.6" customHeight="1">
      <c r="C81" s="63"/>
      <c r="D81" s="63"/>
      <c r="I81" s="90"/>
      <c r="J81" s="90"/>
      <c r="Q81" s="90"/>
      <c r="R81" s="90"/>
      <c r="S81" s="90"/>
      <c r="T81" s="90"/>
      <c r="U81" s="90"/>
      <c r="V81" s="90"/>
    </row>
    <row r="82" spans="3:122" s="283" customFormat="1" ht="12.6" customHeight="1">
      <c r="C82" s="63"/>
      <c r="D82" s="63"/>
      <c r="I82" s="90"/>
      <c r="J82" s="90"/>
      <c r="Q82" s="90"/>
      <c r="R82" s="90"/>
      <c r="S82" s="90"/>
      <c r="T82" s="90"/>
      <c r="U82" s="90"/>
      <c r="V82" s="90"/>
    </row>
    <row r="83" spans="3:122" s="283" customFormat="1" ht="12.6" customHeight="1">
      <c r="C83" s="63"/>
      <c r="D83" s="63"/>
      <c r="I83" s="90"/>
      <c r="J83" s="90"/>
      <c r="Q83" s="90"/>
      <c r="R83" s="90"/>
      <c r="S83" s="90"/>
      <c r="T83" s="90"/>
      <c r="U83" s="90"/>
      <c r="V83" s="90"/>
    </row>
    <row r="84" spans="3:122" s="283" customFormat="1" ht="12.6" customHeight="1">
      <c r="C84" s="63"/>
      <c r="D84" s="63"/>
      <c r="I84" s="90"/>
      <c r="J84" s="90"/>
      <c r="Q84" s="90"/>
      <c r="R84" s="90"/>
      <c r="S84" s="90"/>
      <c r="T84" s="90"/>
      <c r="U84" s="90"/>
      <c r="V84" s="90"/>
    </row>
    <row r="85" spans="3:122" s="283" customFormat="1" ht="12.6" customHeight="1">
      <c r="C85" s="63"/>
      <c r="D85" s="63"/>
      <c r="I85" s="90"/>
      <c r="J85" s="90"/>
      <c r="Q85" s="90"/>
      <c r="R85" s="90"/>
      <c r="S85" s="90"/>
      <c r="T85" s="90"/>
      <c r="U85" s="90"/>
      <c r="V85" s="90"/>
    </row>
    <row r="86" spans="3:122" s="283" customFormat="1" ht="12.6" customHeight="1">
      <c r="C86" s="63"/>
      <c r="D86" s="63"/>
      <c r="I86" s="90"/>
      <c r="J86" s="90"/>
      <c r="Q86" s="90"/>
      <c r="R86" s="90"/>
      <c r="S86" s="90"/>
      <c r="T86" s="90"/>
      <c r="U86" s="90"/>
      <c r="V86" s="90"/>
    </row>
    <row r="87" spans="3:122" s="283" customFormat="1" ht="12.6" customHeight="1">
      <c r="C87" s="63"/>
      <c r="D87" s="63"/>
      <c r="I87" s="90"/>
      <c r="J87" s="90"/>
      <c r="Q87" s="90"/>
      <c r="R87" s="90"/>
      <c r="S87" s="90"/>
      <c r="T87" s="90"/>
      <c r="U87" s="90"/>
      <c r="V87" s="90"/>
    </row>
    <row r="88" spans="3:122" s="283" customFormat="1" ht="12.6" customHeight="1">
      <c r="C88" s="63"/>
      <c r="D88" s="63"/>
      <c r="I88" s="90"/>
      <c r="J88" s="90"/>
      <c r="Q88" s="90"/>
      <c r="R88" s="90"/>
      <c r="S88" s="90"/>
      <c r="T88" s="90"/>
      <c r="U88" s="90"/>
      <c r="V88" s="90"/>
    </row>
    <row r="89" spans="3:122" s="283" customFormat="1" ht="12.6" customHeight="1">
      <c r="C89" s="63"/>
      <c r="D89" s="63"/>
      <c r="I89" s="90"/>
      <c r="J89" s="90"/>
      <c r="Q89" s="90"/>
      <c r="R89" s="90"/>
      <c r="S89" s="90"/>
      <c r="T89" s="90"/>
      <c r="U89" s="90"/>
      <c r="V89" s="90"/>
    </row>
    <row r="90" spans="3:122" s="283" customFormat="1" ht="12.6" customHeight="1">
      <c r="C90" s="63"/>
      <c r="D90" s="63"/>
      <c r="I90" s="90"/>
      <c r="J90" s="90"/>
      <c r="Q90" s="90"/>
      <c r="R90" s="90"/>
      <c r="S90" s="90"/>
      <c r="T90" s="90"/>
      <c r="U90" s="90"/>
      <c r="V90" s="90"/>
    </row>
    <row r="91" spans="3:122" s="283" customFormat="1" ht="12.6" customHeight="1">
      <c r="C91" s="63"/>
      <c r="D91" s="63"/>
      <c r="I91" s="90"/>
      <c r="J91" s="90"/>
      <c r="Q91" s="90"/>
      <c r="R91" s="90"/>
      <c r="S91" s="90"/>
      <c r="T91" s="90"/>
      <c r="U91" s="90"/>
      <c r="V91" s="90"/>
    </row>
    <row r="92" spans="3:122">
      <c r="DA92" s="330"/>
      <c r="DB92" s="330"/>
      <c r="DC92" s="330"/>
      <c r="DD92" s="330"/>
      <c r="DE92" s="330"/>
      <c r="DF92" s="330"/>
      <c r="DG92" s="330"/>
      <c r="DH92" s="330"/>
      <c r="DI92" s="330"/>
      <c r="DJ92" s="330"/>
      <c r="DK92" s="330"/>
      <c r="DL92" s="330"/>
      <c r="DM92" s="330"/>
      <c r="DN92" s="330"/>
      <c r="DO92" s="330"/>
      <c r="DP92" s="330"/>
      <c r="DQ92" s="330"/>
      <c r="DR92" s="330"/>
    </row>
    <row r="93" spans="3:122">
      <c r="DA93" s="330"/>
      <c r="DB93" s="330"/>
      <c r="DC93" s="330"/>
      <c r="DD93" s="330"/>
      <c r="DE93" s="330"/>
      <c r="DF93" s="330"/>
      <c r="DG93" s="330"/>
      <c r="DH93" s="330"/>
      <c r="DI93" s="330"/>
      <c r="DJ93" s="330"/>
      <c r="DK93" s="330"/>
      <c r="DL93" s="330"/>
      <c r="DM93" s="330"/>
      <c r="DN93" s="330"/>
      <c r="DO93" s="330"/>
      <c r="DP93" s="330"/>
      <c r="DQ93" s="330"/>
      <c r="DR93" s="330"/>
    </row>
    <row r="94" spans="3:122">
      <c r="DA94" s="330"/>
      <c r="DB94" s="330"/>
      <c r="DC94" s="330"/>
      <c r="DD94" s="330"/>
      <c r="DE94" s="330"/>
      <c r="DF94" s="330"/>
      <c r="DG94" s="330"/>
      <c r="DH94" s="330"/>
      <c r="DI94" s="330"/>
      <c r="DJ94" s="330"/>
      <c r="DK94" s="330"/>
      <c r="DL94" s="330"/>
      <c r="DM94" s="330"/>
      <c r="DN94" s="330"/>
      <c r="DO94" s="330"/>
      <c r="DP94" s="330"/>
      <c r="DQ94" s="330"/>
      <c r="DR94" s="330"/>
    </row>
    <row r="95" spans="3:122">
      <c r="DA95" s="330"/>
      <c r="DB95" s="330"/>
      <c r="DC95" s="330"/>
      <c r="DD95" s="330"/>
      <c r="DE95" s="330"/>
      <c r="DF95" s="330"/>
      <c r="DG95" s="330"/>
      <c r="DH95" s="330"/>
      <c r="DI95" s="330"/>
      <c r="DJ95" s="330"/>
      <c r="DK95" s="330"/>
      <c r="DL95" s="330"/>
      <c r="DM95" s="330"/>
      <c r="DN95" s="330"/>
      <c r="DO95" s="330"/>
      <c r="DP95" s="330"/>
      <c r="DQ95" s="330"/>
      <c r="DR95" s="330"/>
    </row>
    <row r="96" spans="3:122">
      <c r="DA96" s="330"/>
      <c r="DB96" s="330"/>
      <c r="DC96" s="330"/>
      <c r="DD96" s="330"/>
      <c r="DE96" s="330"/>
      <c r="DF96" s="330"/>
      <c r="DG96" s="330"/>
      <c r="DH96" s="330"/>
      <c r="DI96" s="330"/>
      <c r="DJ96" s="330"/>
      <c r="DK96" s="330"/>
      <c r="DL96" s="330"/>
      <c r="DM96" s="330"/>
      <c r="DN96" s="330"/>
      <c r="DO96" s="330"/>
      <c r="DP96" s="330"/>
      <c r="DQ96" s="330"/>
      <c r="DR96" s="330"/>
    </row>
    <row r="97" spans="105:122">
      <c r="DA97" s="330"/>
      <c r="DB97" s="330"/>
      <c r="DC97" s="330"/>
      <c r="DD97" s="330"/>
      <c r="DE97" s="330"/>
      <c r="DF97" s="330"/>
      <c r="DG97" s="330"/>
      <c r="DH97" s="330"/>
      <c r="DI97" s="330"/>
      <c r="DJ97" s="330"/>
      <c r="DK97" s="330"/>
      <c r="DL97" s="330"/>
      <c r="DM97" s="330"/>
      <c r="DN97" s="330"/>
      <c r="DO97" s="330"/>
      <c r="DP97" s="330"/>
      <c r="DQ97" s="330"/>
      <c r="DR97" s="330"/>
    </row>
    <row r="98" spans="105:122">
      <c r="DA98" s="330"/>
      <c r="DB98" s="330"/>
      <c r="DC98" s="330"/>
      <c r="DD98" s="330"/>
      <c r="DE98" s="330"/>
      <c r="DF98" s="330"/>
      <c r="DG98" s="330"/>
      <c r="DH98" s="330"/>
      <c r="DI98" s="330"/>
      <c r="DJ98" s="330"/>
      <c r="DK98" s="330"/>
      <c r="DL98" s="330"/>
      <c r="DM98" s="330"/>
      <c r="DN98" s="330"/>
      <c r="DO98" s="330"/>
      <c r="DP98" s="330"/>
      <c r="DQ98" s="330"/>
      <c r="DR98" s="330"/>
    </row>
    <row r="99" spans="105:122">
      <c r="DA99" s="330"/>
      <c r="DB99" s="330"/>
      <c r="DC99" s="330"/>
      <c r="DD99" s="330"/>
      <c r="DE99" s="330"/>
      <c r="DF99" s="330"/>
      <c r="DG99" s="330"/>
      <c r="DH99" s="330"/>
      <c r="DI99" s="330"/>
      <c r="DJ99" s="330"/>
      <c r="DK99" s="330"/>
      <c r="DL99" s="330"/>
      <c r="DM99" s="330"/>
      <c r="DN99" s="330"/>
      <c r="DO99" s="330"/>
      <c r="DP99" s="330"/>
      <c r="DQ99" s="330"/>
      <c r="DR99" s="330"/>
    </row>
    <row r="100" spans="105:122">
      <c r="DA100" s="330"/>
      <c r="DB100" s="330"/>
      <c r="DC100" s="330"/>
      <c r="DD100" s="330"/>
      <c r="DE100" s="330"/>
      <c r="DF100" s="330"/>
      <c r="DG100" s="330"/>
      <c r="DH100" s="330"/>
      <c r="DI100" s="330"/>
      <c r="DJ100" s="330"/>
      <c r="DK100" s="330"/>
      <c r="DL100" s="330"/>
      <c r="DM100" s="330"/>
      <c r="DN100" s="330"/>
      <c r="DO100" s="330"/>
      <c r="DP100" s="330"/>
      <c r="DQ100" s="330"/>
      <c r="DR100" s="330"/>
    </row>
    <row r="101" spans="105:122">
      <c r="DA101" s="330"/>
      <c r="DB101" s="330"/>
      <c r="DC101" s="330"/>
      <c r="DD101" s="330"/>
      <c r="DE101" s="330"/>
      <c r="DF101" s="330"/>
      <c r="DG101" s="330"/>
      <c r="DH101" s="330"/>
      <c r="DI101" s="330"/>
      <c r="DJ101" s="330"/>
      <c r="DK101" s="330"/>
      <c r="DL101" s="330"/>
      <c r="DM101" s="330"/>
      <c r="DN101" s="330"/>
      <c r="DO101" s="330"/>
      <c r="DP101" s="330"/>
      <c r="DQ101" s="330"/>
      <c r="DR101" s="330"/>
    </row>
    <row r="102" spans="105:122">
      <c r="DA102" s="330"/>
      <c r="DB102" s="330"/>
      <c r="DC102" s="330"/>
      <c r="DD102" s="330"/>
      <c r="DE102" s="330"/>
      <c r="DF102" s="330"/>
      <c r="DG102" s="330"/>
      <c r="DH102" s="330"/>
      <c r="DI102" s="330"/>
      <c r="DJ102" s="330"/>
      <c r="DK102" s="330"/>
      <c r="DL102" s="330"/>
      <c r="DM102" s="330"/>
      <c r="DN102" s="330"/>
      <c r="DO102" s="330"/>
      <c r="DP102" s="330"/>
      <c r="DQ102" s="330"/>
      <c r="DR102" s="330"/>
    </row>
    <row r="103" spans="105:122">
      <c r="DA103" s="330"/>
      <c r="DB103" s="330"/>
      <c r="DC103" s="330"/>
      <c r="DD103" s="330"/>
      <c r="DE103" s="330"/>
      <c r="DF103" s="330"/>
      <c r="DG103" s="330"/>
      <c r="DH103" s="330"/>
      <c r="DI103" s="330"/>
      <c r="DJ103" s="330"/>
      <c r="DK103" s="330"/>
      <c r="DL103" s="330"/>
      <c r="DM103" s="330"/>
      <c r="DN103" s="330"/>
      <c r="DO103" s="330"/>
      <c r="DP103" s="330"/>
      <c r="DQ103" s="330"/>
      <c r="DR103" s="330"/>
    </row>
    <row r="104" spans="105:122">
      <c r="DA104" s="330"/>
      <c r="DB104" s="330"/>
      <c r="DC104" s="330"/>
      <c r="DD104" s="330"/>
      <c r="DE104" s="330"/>
      <c r="DF104" s="330"/>
      <c r="DG104" s="330"/>
      <c r="DH104" s="330"/>
      <c r="DI104" s="330"/>
      <c r="DJ104" s="330"/>
      <c r="DK104" s="330"/>
      <c r="DL104" s="330"/>
      <c r="DM104" s="330"/>
      <c r="DN104" s="330"/>
      <c r="DO104" s="330"/>
      <c r="DP104" s="330"/>
      <c r="DQ104" s="330"/>
      <c r="DR104" s="330"/>
    </row>
    <row r="105" spans="105:122">
      <c r="DA105" s="330"/>
      <c r="DB105" s="330"/>
      <c r="DC105" s="330"/>
      <c r="DD105" s="330"/>
      <c r="DE105" s="330"/>
      <c r="DF105" s="330"/>
      <c r="DG105" s="330"/>
      <c r="DH105" s="330"/>
      <c r="DI105" s="330"/>
      <c r="DJ105" s="330"/>
      <c r="DK105" s="330"/>
      <c r="DL105" s="330"/>
      <c r="DM105" s="330"/>
      <c r="DN105" s="330"/>
      <c r="DO105" s="330"/>
      <c r="DP105" s="330"/>
      <c r="DQ105" s="330"/>
      <c r="DR105" s="330"/>
    </row>
    <row r="106" spans="105:122">
      <c r="DA106" s="330"/>
      <c r="DB106" s="330"/>
      <c r="DC106" s="330"/>
      <c r="DD106" s="330"/>
      <c r="DE106" s="330"/>
      <c r="DF106" s="330"/>
      <c r="DG106" s="330"/>
      <c r="DH106" s="330"/>
      <c r="DI106" s="330"/>
      <c r="DJ106" s="330"/>
      <c r="DK106" s="330"/>
      <c r="DL106" s="330"/>
      <c r="DM106" s="330"/>
      <c r="DN106" s="330"/>
      <c r="DO106" s="330"/>
      <c r="DP106" s="330"/>
      <c r="DQ106" s="330"/>
      <c r="DR106" s="330"/>
    </row>
    <row r="107" spans="105:122">
      <c r="DA107" s="330"/>
      <c r="DB107" s="330"/>
      <c r="DC107" s="330"/>
      <c r="DD107" s="330"/>
      <c r="DE107" s="330"/>
      <c r="DF107" s="330"/>
      <c r="DG107" s="330"/>
      <c r="DH107" s="330"/>
      <c r="DI107" s="330"/>
      <c r="DJ107" s="330"/>
      <c r="DK107" s="330"/>
      <c r="DL107" s="330"/>
      <c r="DM107" s="330"/>
      <c r="DN107" s="330"/>
      <c r="DO107" s="330"/>
      <c r="DP107" s="330"/>
      <c r="DQ107" s="330"/>
      <c r="DR107" s="330"/>
    </row>
    <row r="108" spans="105:122">
      <c r="DA108" s="330"/>
      <c r="DB108" s="330"/>
      <c r="DC108" s="330"/>
      <c r="DD108" s="330"/>
      <c r="DE108" s="330"/>
      <c r="DF108" s="330"/>
      <c r="DG108" s="330"/>
      <c r="DH108" s="330"/>
      <c r="DI108" s="330"/>
      <c r="DJ108" s="330"/>
      <c r="DK108" s="330"/>
      <c r="DL108" s="330"/>
      <c r="DM108" s="330"/>
      <c r="DN108" s="330"/>
      <c r="DO108" s="330"/>
      <c r="DP108" s="330"/>
      <c r="DQ108" s="330"/>
      <c r="DR108" s="330"/>
    </row>
    <row r="109" spans="105:122">
      <c r="DA109" s="330"/>
      <c r="DB109" s="330"/>
      <c r="DC109" s="330"/>
      <c r="DD109" s="330"/>
      <c r="DE109" s="330"/>
      <c r="DF109" s="330"/>
      <c r="DG109" s="330"/>
      <c r="DH109" s="330"/>
      <c r="DI109" s="330"/>
      <c r="DJ109" s="330"/>
      <c r="DK109" s="330"/>
      <c r="DL109" s="330"/>
      <c r="DM109" s="330"/>
      <c r="DN109" s="330"/>
      <c r="DO109" s="330"/>
      <c r="DP109" s="330"/>
      <c r="DQ109" s="330"/>
      <c r="DR109" s="330"/>
    </row>
    <row r="110" spans="105:122">
      <c r="DA110" s="330"/>
      <c r="DB110" s="330"/>
      <c r="DC110" s="330"/>
      <c r="DD110" s="330"/>
      <c r="DE110" s="330"/>
      <c r="DF110" s="330"/>
      <c r="DG110" s="330"/>
      <c r="DH110" s="330"/>
      <c r="DI110" s="330"/>
      <c r="DJ110" s="330"/>
      <c r="DK110" s="330"/>
      <c r="DL110" s="330"/>
      <c r="DM110" s="330"/>
      <c r="DN110" s="330"/>
      <c r="DO110" s="330"/>
      <c r="DP110" s="330"/>
      <c r="DQ110" s="330"/>
      <c r="DR110" s="330"/>
    </row>
    <row r="111" spans="105:122">
      <c r="DA111" s="330"/>
      <c r="DB111" s="330"/>
      <c r="DC111" s="330"/>
      <c r="DD111" s="330"/>
      <c r="DE111" s="330"/>
      <c r="DF111" s="330"/>
      <c r="DG111" s="330"/>
      <c r="DH111" s="330"/>
      <c r="DI111" s="330"/>
      <c r="DJ111" s="330"/>
      <c r="DK111" s="330"/>
      <c r="DL111" s="330"/>
      <c r="DM111" s="330"/>
      <c r="DN111" s="330"/>
      <c r="DO111" s="330"/>
      <c r="DP111" s="330"/>
      <c r="DQ111" s="330"/>
      <c r="DR111" s="330"/>
    </row>
    <row r="112" spans="105:122">
      <c r="DA112" s="330"/>
      <c r="DB112" s="330"/>
      <c r="DC112" s="330"/>
      <c r="DD112" s="330"/>
      <c r="DE112" s="330"/>
      <c r="DF112" s="330"/>
      <c r="DG112" s="330"/>
      <c r="DH112" s="330"/>
      <c r="DI112" s="330"/>
      <c r="DJ112" s="330"/>
      <c r="DK112" s="330"/>
      <c r="DL112" s="330"/>
      <c r="DM112" s="330"/>
      <c r="DN112" s="330"/>
      <c r="DO112" s="330"/>
      <c r="DP112" s="330"/>
      <c r="DQ112" s="330"/>
      <c r="DR112" s="330"/>
    </row>
    <row r="113" spans="105:122">
      <c r="DA113" s="330"/>
      <c r="DB113" s="330"/>
      <c r="DC113" s="330"/>
      <c r="DD113" s="330"/>
      <c r="DE113" s="330"/>
      <c r="DF113" s="330"/>
      <c r="DG113" s="330"/>
      <c r="DH113" s="330"/>
      <c r="DI113" s="330"/>
      <c r="DJ113" s="330"/>
      <c r="DK113" s="330"/>
      <c r="DL113" s="330"/>
      <c r="DM113" s="330"/>
      <c r="DN113" s="330"/>
      <c r="DO113" s="330"/>
      <c r="DP113" s="330"/>
      <c r="DQ113" s="330"/>
      <c r="DR113" s="330"/>
    </row>
    <row r="114" spans="105:122">
      <c r="DA114" s="330"/>
      <c r="DB114" s="330"/>
      <c r="DC114" s="330"/>
      <c r="DD114" s="330"/>
      <c r="DE114" s="330"/>
      <c r="DF114" s="330"/>
      <c r="DG114" s="330"/>
      <c r="DH114" s="330"/>
      <c r="DI114" s="330"/>
      <c r="DJ114" s="330"/>
      <c r="DK114" s="330"/>
      <c r="DL114" s="330"/>
      <c r="DM114" s="330"/>
      <c r="DN114" s="330"/>
      <c r="DO114" s="330"/>
      <c r="DP114" s="330"/>
      <c r="DQ114" s="330"/>
      <c r="DR114" s="330"/>
    </row>
    <row r="115" spans="105:122">
      <c r="DA115" s="330"/>
      <c r="DB115" s="330"/>
      <c r="DC115" s="330"/>
      <c r="DD115" s="330"/>
      <c r="DE115" s="330"/>
      <c r="DF115" s="330"/>
      <c r="DG115" s="330"/>
      <c r="DH115" s="330"/>
      <c r="DI115" s="330"/>
      <c r="DJ115" s="330"/>
      <c r="DK115" s="330"/>
      <c r="DL115" s="330"/>
      <c r="DM115" s="330"/>
      <c r="DN115" s="330"/>
      <c r="DO115" s="330"/>
      <c r="DP115" s="330"/>
      <c r="DQ115" s="330"/>
      <c r="DR115" s="330"/>
    </row>
    <row r="116" spans="105:122">
      <c r="DA116" s="330"/>
      <c r="DB116" s="330"/>
      <c r="DC116" s="330"/>
      <c r="DD116" s="330"/>
      <c r="DE116" s="330"/>
      <c r="DF116" s="330"/>
      <c r="DG116" s="330"/>
      <c r="DH116" s="330"/>
      <c r="DI116" s="330"/>
      <c r="DJ116" s="330"/>
      <c r="DK116" s="330"/>
      <c r="DL116" s="330"/>
      <c r="DM116" s="330"/>
      <c r="DN116" s="330"/>
      <c r="DO116" s="330"/>
      <c r="DP116" s="330"/>
      <c r="DQ116" s="330"/>
      <c r="DR116" s="330"/>
    </row>
    <row r="117" spans="105:122">
      <c r="DA117" s="330"/>
      <c r="DB117" s="330"/>
      <c r="DC117" s="330"/>
      <c r="DD117" s="330"/>
      <c r="DE117" s="330"/>
      <c r="DF117" s="330"/>
      <c r="DG117" s="330"/>
      <c r="DH117" s="330"/>
      <c r="DI117" s="330"/>
      <c r="DJ117" s="330"/>
      <c r="DK117" s="330"/>
      <c r="DL117" s="330"/>
      <c r="DM117" s="330"/>
      <c r="DN117" s="330"/>
      <c r="DO117" s="330"/>
      <c r="DP117" s="330"/>
      <c r="DQ117" s="330"/>
      <c r="DR117" s="330"/>
    </row>
    <row r="118" spans="105:122">
      <c r="DA118" s="330"/>
      <c r="DB118" s="330"/>
      <c r="DC118" s="330"/>
      <c r="DD118" s="330"/>
      <c r="DE118" s="330"/>
      <c r="DF118" s="330"/>
      <c r="DG118" s="330"/>
      <c r="DH118" s="330"/>
      <c r="DI118" s="330"/>
      <c r="DJ118" s="330"/>
      <c r="DK118" s="330"/>
      <c r="DL118" s="330"/>
      <c r="DM118" s="330"/>
      <c r="DN118" s="330"/>
      <c r="DO118" s="330"/>
      <c r="DP118" s="330"/>
      <c r="DQ118" s="330"/>
      <c r="DR118" s="330"/>
    </row>
    <row r="119" spans="105:122">
      <c r="DA119" s="330"/>
      <c r="DB119" s="330"/>
      <c r="DC119" s="330"/>
      <c r="DD119" s="330"/>
      <c r="DE119" s="330"/>
      <c r="DF119" s="330"/>
      <c r="DG119" s="330"/>
      <c r="DH119" s="330"/>
      <c r="DI119" s="330"/>
      <c r="DJ119" s="330"/>
      <c r="DK119" s="330"/>
      <c r="DL119" s="330"/>
      <c r="DM119" s="330"/>
      <c r="DN119" s="330"/>
      <c r="DO119" s="330"/>
      <c r="DP119" s="330"/>
      <c r="DQ119" s="330"/>
      <c r="DR119" s="330"/>
    </row>
    <row r="120" spans="105:122">
      <c r="DA120" s="330"/>
      <c r="DB120" s="330"/>
      <c r="DC120" s="330"/>
      <c r="DD120" s="330"/>
      <c r="DE120" s="330"/>
      <c r="DF120" s="330"/>
      <c r="DG120" s="330"/>
      <c r="DH120" s="330"/>
      <c r="DI120" s="330"/>
      <c r="DJ120" s="330"/>
      <c r="DK120" s="330"/>
      <c r="DL120" s="330"/>
      <c r="DM120" s="330"/>
      <c r="DN120" s="330"/>
      <c r="DO120" s="330"/>
      <c r="DP120" s="330"/>
      <c r="DQ120" s="330"/>
      <c r="DR120" s="330"/>
    </row>
    <row r="121" spans="105:122">
      <c r="DA121" s="330"/>
      <c r="DB121" s="330"/>
      <c r="DC121" s="330"/>
      <c r="DD121" s="330"/>
      <c r="DE121" s="330"/>
      <c r="DF121" s="330"/>
      <c r="DG121" s="330"/>
      <c r="DH121" s="330"/>
      <c r="DI121" s="330"/>
      <c r="DJ121" s="330"/>
      <c r="DK121" s="330"/>
      <c r="DL121" s="330"/>
      <c r="DM121" s="330"/>
      <c r="DN121" s="330"/>
      <c r="DO121" s="330"/>
      <c r="DP121" s="330"/>
      <c r="DQ121" s="330"/>
      <c r="DR121" s="330"/>
    </row>
    <row r="122" spans="105:122">
      <c r="DA122" s="330"/>
      <c r="DB122" s="330"/>
      <c r="DC122" s="330"/>
      <c r="DD122" s="330"/>
      <c r="DE122" s="330"/>
      <c r="DF122" s="330"/>
      <c r="DG122" s="330"/>
      <c r="DH122" s="330"/>
      <c r="DI122" s="330"/>
      <c r="DJ122" s="330"/>
      <c r="DK122" s="330"/>
      <c r="DL122" s="330"/>
      <c r="DM122" s="330"/>
      <c r="DN122" s="330"/>
      <c r="DO122" s="330"/>
      <c r="DP122" s="330"/>
      <c r="DQ122" s="330"/>
      <c r="DR122" s="330"/>
    </row>
    <row r="123" spans="105:122">
      <c r="DA123" s="330"/>
      <c r="DB123" s="330"/>
      <c r="DC123" s="330"/>
      <c r="DD123" s="330"/>
      <c r="DE123" s="330"/>
      <c r="DF123" s="330"/>
      <c r="DG123" s="330"/>
      <c r="DH123" s="330"/>
      <c r="DI123" s="330"/>
      <c r="DJ123" s="330"/>
      <c r="DK123" s="330"/>
      <c r="DL123" s="330"/>
      <c r="DM123" s="330"/>
      <c r="DN123" s="330"/>
      <c r="DO123" s="330"/>
      <c r="DP123" s="330"/>
      <c r="DQ123" s="330"/>
      <c r="DR123" s="330"/>
    </row>
    <row r="124" spans="105:122">
      <c r="DA124" s="330"/>
      <c r="DB124" s="330"/>
      <c r="DC124" s="330"/>
      <c r="DD124" s="330"/>
      <c r="DE124" s="330"/>
      <c r="DF124" s="330"/>
      <c r="DG124" s="330"/>
      <c r="DH124" s="330"/>
      <c r="DI124" s="330"/>
      <c r="DJ124" s="330"/>
      <c r="DK124" s="330"/>
      <c r="DL124" s="330"/>
      <c r="DM124" s="330"/>
      <c r="DN124" s="330"/>
      <c r="DO124" s="330"/>
      <c r="DP124" s="330"/>
      <c r="DQ124" s="330"/>
      <c r="DR124" s="330"/>
    </row>
    <row r="125" spans="105:122">
      <c r="DA125" s="330"/>
      <c r="DB125" s="330"/>
      <c r="DC125" s="330"/>
      <c r="DD125" s="330"/>
      <c r="DE125" s="330"/>
      <c r="DF125" s="330"/>
      <c r="DG125" s="330"/>
      <c r="DH125" s="330"/>
      <c r="DI125" s="330"/>
      <c r="DJ125" s="330"/>
      <c r="DK125" s="330"/>
      <c r="DL125" s="330"/>
      <c r="DM125" s="330"/>
      <c r="DN125" s="330"/>
      <c r="DO125" s="330"/>
      <c r="DP125" s="330"/>
      <c r="DQ125" s="330"/>
      <c r="DR125" s="330"/>
    </row>
    <row r="126" spans="105:122">
      <c r="DA126" s="330"/>
      <c r="DB126" s="330"/>
      <c r="DC126" s="330"/>
      <c r="DD126" s="330"/>
      <c r="DE126" s="330"/>
      <c r="DF126" s="330"/>
      <c r="DG126" s="330"/>
      <c r="DH126" s="330"/>
      <c r="DI126" s="330"/>
      <c r="DJ126" s="330"/>
      <c r="DK126" s="330"/>
      <c r="DL126" s="330"/>
      <c r="DM126" s="330"/>
      <c r="DN126" s="330"/>
      <c r="DO126" s="330"/>
      <c r="DP126" s="330"/>
      <c r="DQ126" s="330"/>
      <c r="DR126" s="330"/>
    </row>
    <row r="127" spans="105:122">
      <c r="DA127" s="330"/>
      <c r="DB127" s="330"/>
      <c r="DC127" s="330"/>
      <c r="DD127" s="330"/>
      <c r="DE127" s="330"/>
      <c r="DF127" s="330"/>
      <c r="DG127" s="330"/>
      <c r="DH127" s="330"/>
      <c r="DI127" s="330"/>
      <c r="DJ127" s="330"/>
      <c r="DK127" s="330"/>
      <c r="DL127" s="330"/>
      <c r="DM127" s="330"/>
      <c r="DN127" s="330"/>
      <c r="DO127" s="330"/>
      <c r="DP127" s="330"/>
      <c r="DQ127" s="330"/>
      <c r="DR127" s="330"/>
    </row>
    <row r="128" spans="105:122">
      <c r="DA128" s="330"/>
      <c r="DB128" s="330"/>
      <c r="DC128" s="330"/>
      <c r="DD128" s="330"/>
      <c r="DE128" s="330"/>
      <c r="DF128" s="330"/>
      <c r="DG128" s="330"/>
      <c r="DH128" s="330"/>
      <c r="DI128" s="330"/>
      <c r="DJ128" s="330"/>
      <c r="DK128" s="330"/>
      <c r="DL128" s="330"/>
      <c r="DM128" s="330"/>
      <c r="DN128" s="330"/>
      <c r="DO128" s="330"/>
      <c r="DP128" s="330"/>
      <c r="DQ128" s="330"/>
      <c r="DR128" s="330"/>
    </row>
    <row r="129" spans="105:122">
      <c r="DA129" s="330"/>
      <c r="DB129" s="330"/>
      <c r="DC129" s="330"/>
      <c r="DD129" s="330"/>
      <c r="DE129" s="330"/>
      <c r="DF129" s="330"/>
      <c r="DG129" s="330"/>
      <c r="DH129" s="330"/>
      <c r="DI129" s="330"/>
      <c r="DJ129" s="330"/>
      <c r="DK129" s="330"/>
      <c r="DL129" s="330"/>
      <c r="DM129" s="330"/>
      <c r="DN129" s="330"/>
      <c r="DO129" s="330"/>
      <c r="DP129" s="330"/>
      <c r="DQ129" s="330"/>
      <c r="DR129" s="330"/>
    </row>
    <row r="130" spans="105:122">
      <c r="DA130" s="330"/>
      <c r="DB130" s="330"/>
      <c r="DC130" s="330"/>
      <c r="DD130" s="330"/>
      <c r="DE130" s="330"/>
      <c r="DF130" s="330"/>
      <c r="DG130" s="330"/>
      <c r="DH130" s="330"/>
      <c r="DI130" s="330"/>
      <c r="DJ130" s="330"/>
      <c r="DK130" s="330"/>
      <c r="DL130" s="330"/>
      <c r="DM130" s="330"/>
      <c r="DN130" s="330"/>
      <c r="DO130" s="330"/>
      <c r="DP130" s="330"/>
      <c r="DQ130" s="330"/>
      <c r="DR130" s="330"/>
    </row>
    <row r="131" spans="105:122">
      <c r="DA131" s="330"/>
      <c r="DB131" s="330"/>
      <c r="DC131" s="330"/>
      <c r="DD131" s="330"/>
      <c r="DE131" s="330"/>
      <c r="DF131" s="330"/>
      <c r="DG131" s="330"/>
      <c r="DH131" s="330"/>
      <c r="DI131" s="330"/>
      <c r="DJ131" s="330"/>
      <c r="DK131" s="330"/>
      <c r="DL131" s="330"/>
      <c r="DM131" s="330"/>
      <c r="DN131" s="330"/>
      <c r="DO131" s="330"/>
      <c r="DP131" s="330"/>
      <c r="DQ131" s="330"/>
      <c r="DR131" s="330"/>
    </row>
    <row r="132" spans="105:122">
      <c r="DA132" s="330"/>
      <c r="DB132" s="330"/>
      <c r="DC132" s="330"/>
      <c r="DD132" s="330"/>
      <c r="DE132" s="330"/>
      <c r="DF132" s="330"/>
      <c r="DG132" s="330"/>
      <c r="DH132" s="330"/>
      <c r="DI132" s="330"/>
      <c r="DJ132" s="330"/>
      <c r="DK132" s="330"/>
      <c r="DL132" s="330"/>
      <c r="DM132" s="330"/>
      <c r="DN132" s="330"/>
      <c r="DO132" s="330"/>
      <c r="DP132" s="330"/>
      <c r="DQ132" s="330"/>
      <c r="DR132" s="330"/>
    </row>
    <row r="133" spans="105:122">
      <c r="DA133" s="330"/>
      <c r="DB133" s="330"/>
      <c r="DC133" s="330"/>
      <c r="DD133" s="330"/>
      <c r="DE133" s="330"/>
      <c r="DF133" s="330"/>
      <c r="DG133" s="330"/>
      <c r="DH133" s="330"/>
      <c r="DI133" s="330"/>
      <c r="DJ133" s="330"/>
      <c r="DK133" s="330"/>
      <c r="DL133" s="330"/>
      <c r="DM133" s="330"/>
      <c r="DN133" s="330"/>
      <c r="DO133" s="330"/>
      <c r="DP133" s="330"/>
      <c r="DQ133" s="330"/>
      <c r="DR133" s="330"/>
    </row>
    <row r="134" spans="105:122">
      <c r="DA134" s="330"/>
      <c r="DB134" s="330"/>
      <c r="DC134" s="330"/>
      <c r="DD134" s="330"/>
      <c r="DE134" s="330"/>
      <c r="DF134" s="330"/>
      <c r="DG134" s="330"/>
      <c r="DH134" s="330"/>
      <c r="DI134" s="330"/>
      <c r="DJ134" s="330"/>
      <c r="DK134" s="330"/>
      <c r="DL134" s="330"/>
      <c r="DM134" s="330"/>
      <c r="DN134" s="330"/>
      <c r="DO134" s="330"/>
      <c r="DP134" s="330"/>
      <c r="DQ134" s="330"/>
      <c r="DR134" s="330"/>
    </row>
    <row r="135" spans="105:122">
      <c r="DA135" s="330"/>
      <c r="DB135" s="330"/>
      <c r="DC135" s="330"/>
      <c r="DD135" s="330"/>
      <c r="DE135" s="330"/>
      <c r="DF135" s="330"/>
      <c r="DG135" s="330"/>
      <c r="DH135" s="330"/>
      <c r="DI135" s="330"/>
      <c r="DJ135" s="330"/>
      <c r="DK135" s="330"/>
      <c r="DL135" s="330"/>
      <c r="DM135" s="330"/>
      <c r="DN135" s="330"/>
      <c r="DO135" s="330"/>
      <c r="DP135" s="330"/>
      <c r="DQ135" s="330"/>
      <c r="DR135" s="330"/>
    </row>
    <row r="136" spans="105:122">
      <c r="DA136" s="330"/>
      <c r="DB136" s="330"/>
      <c r="DC136" s="330"/>
      <c r="DD136" s="330"/>
      <c r="DE136" s="330"/>
      <c r="DF136" s="330"/>
      <c r="DG136" s="330"/>
      <c r="DH136" s="330"/>
      <c r="DI136" s="330"/>
      <c r="DJ136" s="330"/>
      <c r="DK136" s="330"/>
      <c r="DL136" s="330"/>
      <c r="DM136" s="330"/>
      <c r="DN136" s="330"/>
      <c r="DO136" s="330"/>
      <c r="DP136" s="330"/>
      <c r="DQ136" s="330"/>
      <c r="DR136" s="330"/>
    </row>
    <row r="137" spans="105:122">
      <c r="DA137" s="330"/>
      <c r="DB137" s="330"/>
      <c r="DC137" s="330"/>
      <c r="DD137" s="330"/>
      <c r="DE137" s="330"/>
      <c r="DF137" s="330"/>
      <c r="DG137" s="330"/>
      <c r="DH137" s="330"/>
      <c r="DI137" s="330"/>
      <c r="DJ137" s="330"/>
      <c r="DK137" s="330"/>
      <c r="DL137" s="330"/>
      <c r="DM137" s="330"/>
      <c r="DN137" s="330"/>
      <c r="DO137" s="330"/>
      <c r="DP137" s="330"/>
      <c r="DQ137" s="330"/>
      <c r="DR137" s="330"/>
    </row>
    <row r="138" spans="105:122">
      <c r="DA138" s="330"/>
      <c r="DB138" s="330"/>
      <c r="DC138" s="330"/>
      <c r="DD138" s="330"/>
      <c r="DE138" s="330"/>
      <c r="DF138" s="330"/>
      <c r="DG138" s="330"/>
      <c r="DH138" s="330"/>
      <c r="DI138" s="330"/>
      <c r="DJ138" s="330"/>
      <c r="DK138" s="330"/>
      <c r="DL138" s="330"/>
      <c r="DM138" s="330"/>
      <c r="DN138" s="330"/>
      <c r="DO138" s="330"/>
      <c r="DP138" s="330"/>
      <c r="DQ138" s="330"/>
      <c r="DR138" s="330"/>
    </row>
    <row r="139" spans="105:122">
      <c r="DA139" s="330"/>
      <c r="DB139" s="330"/>
      <c r="DC139" s="330"/>
      <c r="DD139" s="330"/>
      <c r="DE139" s="330"/>
      <c r="DF139" s="330"/>
      <c r="DG139" s="330"/>
      <c r="DH139" s="330"/>
      <c r="DI139" s="330"/>
      <c r="DJ139" s="330"/>
      <c r="DK139" s="330"/>
      <c r="DL139" s="330"/>
      <c r="DM139" s="330"/>
      <c r="DN139" s="330"/>
      <c r="DO139" s="330"/>
      <c r="DP139" s="330"/>
      <c r="DQ139" s="330"/>
      <c r="DR139" s="330"/>
    </row>
    <row r="140" spans="105:122">
      <c r="DA140" s="330"/>
      <c r="DB140" s="330"/>
      <c r="DC140" s="330"/>
      <c r="DD140" s="330"/>
      <c r="DE140" s="330"/>
      <c r="DF140" s="330"/>
      <c r="DG140" s="330"/>
      <c r="DH140" s="330"/>
      <c r="DI140" s="330"/>
      <c r="DJ140" s="330"/>
      <c r="DK140" s="330"/>
      <c r="DL140" s="330"/>
      <c r="DM140" s="330"/>
      <c r="DN140" s="330"/>
      <c r="DO140" s="330"/>
      <c r="DP140" s="330"/>
      <c r="DQ140" s="330"/>
      <c r="DR140" s="330"/>
    </row>
    <row r="141" spans="105:122">
      <c r="DA141" s="330"/>
      <c r="DB141" s="330"/>
      <c r="DC141" s="330"/>
      <c r="DD141" s="330"/>
      <c r="DE141" s="330"/>
      <c r="DF141" s="330"/>
      <c r="DG141" s="330"/>
      <c r="DH141" s="330"/>
      <c r="DI141" s="330"/>
      <c r="DJ141" s="330"/>
      <c r="DK141" s="330"/>
      <c r="DL141" s="330"/>
      <c r="DM141" s="330"/>
      <c r="DN141" s="330"/>
      <c r="DO141" s="330"/>
      <c r="DP141" s="330"/>
      <c r="DQ141" s="330"/>
      <c r="DR141" s="330"/>
    </row>
    <row r="142" spans="105:122">
      <c r="DA142" s="330"/>
      <c r="DB142" s="330"/>
      <c r="DC142" s="330"/>
      <c r="DD142" s="330"/>
      <c r="DE142" s="330"/>
      <c r="DF142" s="330"/>
      <c r="DG142" s="330"/>
      <c r="DH142" s="330"/>
      <c r="DI142" s="330"/>
      <c r="DJ142" s="330"/>
      <c r="DK142" s="330"/>
      <c r="DL142" s="330"/>
      <c r="DM142" s="330"/>
      <c r="DN142" s="330"/>
      <c r="DO142" s="330"/>
      <c r="DP142" s="330"/>
      <c r="DQ142" s="330"/>
      <c r="DR142" s="330"/>
    </row>
    <row r="143" spans="105:122">
      <c r="DA143" s="330"/>
      <c r="DB143" s="330"/>
      <c r="DC143" s="330"/>
      <c r="DD143" s="330"/>
      <c r="DE143" s="330"/>
      <c r="DF143" s="330"/>
      <c r="DG143" s="330"/>
      <c r="DH143" s="330"/>
      <c r="DI143" s="330"/>
      <c r="DJ143" s="330"/>
      <c r="DK143" s="330"/>
      <c r="DL143" s="330"/>
      <c r="DM143" s="330"/>
      <c r="DN143" s="330"/>
      <c r="DO143" s="330"/>
      <c r="DP143" s="330"/>
      <c r="DQ143" s="330"/>
      <c r="DR143" s="330"/>
    </row>
    <row r="144" spans="105:122">
      <c r="DA144" s="330"/>
      <c r="DB144" s="330"/>
      <c r="DC144" s="330"/>
      <c r="DD144" s="330"/>
      <c r="DE144" s="330"/>
      <c r="DF144" s="330"/>
      <c r="DG144" s="330"/>
      <c r="DH144" s="330"/>
      <c r="DI144" s="330"/>
      <c r="DJ144" s="330"/>
      <c r="DK144" s="330"/>
      <c r="DL144" s="330"/>
      <c r="DM144" s="330"/>
      <c r="DN144" s="330"/>
      <c r="DO144" s="330"/>
      <c r="DP144" s="330"/>
      <c r="DQ144" s="330"/>
      <c r="DR144" s="330"/>
    </row>
    <row r="145" spans="105:122">
      <c r="DA145" s="330"/>
      <c r="DB145" s="330"/>
      <c r="DC145" s="330"/>
      <c r="DD145" s="330"/>
      <c r="DE145" s="330"/>
      <c r="DF145" s="330"/>
      <c r="DG145" s="330"/>
      <c r="DH145" s="330"/>
      <c r="DI145" s="330"/>
      <c r="DJ145" s="330"/>
      <c r="DK145" s="330"/>
      <c r="DL145" s="330"/>
      <c r="DM145" s="330"/>
      <c r="DN145" s="330"/>
      <c r="DO145" s="330"/>
      <c r="DP145" s="330"/>
      <c r="DQ145" s="330"/>
      <c r="DR145" s="330"/>
    </row>
    <row r="146" spans="105:122">
      <c r="DA146" s="330"/>
      <c r="DB146" s="330"/>
      <c r="DC146" s="330"/>
      <c r="DD146" s="330"/>
      <c r="DE146" s="330"/>
      <c r="DF146" s="330"/>
      <c r="DG146" s="330"/>
      <c r="DH146" s="330"/>
      <c r="DI146" s="330"/>
      <c r="DJ146" s="330"/>
      <c r="DK146" s="330"/>
      <c r="DL146" s="330"/>
      <c r="DM146" s="330"/>
      <c r="DN146" s="330"/>
      <c r="DO146" s="330"/>
      <c r="DP146" s="330"/>
      <c r="DQ146" s="330"/>
      <c r="DR146" s="330"/>
    </row>
    <row r="147" spans="105:122">
      <c r="DA147" s="330"/>
      <c r="DB147" s="330"/>
      <c r="DC147" s="330"/>
      <c r="DD147" s="330"/>
      <c r="DE147" s="330"/>
      <c r="DF147" s="330"/>
      <c r="DG147" s="330"/>
      <c r="DH147" s="330"/>
      <c r="DI147" s="330"/>
      <c r="DJ147" s="330"/>
      <c r="DK147" s="330"/>
      <c r="DL147" s="330"/>
      <c r="DM147" s="330"/>
      <c r="DN147" s="330"/>
      <c r="DO147" s="330"/>
      <c r="DP147" s="330"/>
      <c r="DQ147" s="330"/>
      <c r="DR147" s="330"/>
    </row>
    <row r="148" spans="105:122">
      <c r="DA148" s="330"/>
      <c r="DB148" s="330"/>
      <c r="DC148" s="330"/>
      <c r="DD148" s="330"/>
      <c r="DE148" s="330"/>
      <c r="DF148" s="330"/>
      <c r="DG148" s="330"/>
      <c r="DH148" s="330"/>
      <c r="DI148" s="330"/>
      <c r="DJ148" s="330"/>
      <c r="DK148" s="330"/>
      <c r="DL148" s="330"/>
      <c r="DM148" s="330"/>
      <c r="DN148" s="330"/>
      <c r="DO148" s="330"/>
      <c r="DP148" s="330"/>
      <c r="DQ148" s="330"/>
      <c r="DR148" s="330"/>
    </row>
    <row r="149" spans="105:122">
      <c r="DA149" s="330"/>
      <c r="DB149" s="330"/>
      <c r="DC149" s="330"/>
      <c r="DD149" s="330"/>
      <c r="DE149" s="330"/>
      <c r="DF149" s="330"/>
      <c r="DG149" s="330"/>
      <c r="DH149" s="330"/>
      <c r="DI149" s="330"/>
      <c r="DJ149" s="330"/>
      <c r="DK149" s="330"/>
      <c r="DL149" s="330"/>
      <c r="DM149" s="330"/>
      <c r="DN149" s="330"/>
      <c r="DO149" s="330"/>
      <c r="DP149" s="330"/>
      <c r="DQ149" s="330"/>
      <c r="DR149" s="330"/>
    </row>
    <row r="150" spans="105:122">
      <c r="DA150" s="330"/>
      <c r="DB150" s="330"/>
      <c r="DC150" s="330"/>
      <c r="DD150" s="330"/>
      <c r="DE150" s="330"/>
      <c r="DF150" s="330"/>
      <c r="DG150" s="330"/>
      <c r="DH150" s="330"/>
      <c r="DI150" s="330"/>
      <c r="DJ150" s="330"/>
      <c r="DK150" s="330"/>
      <c r="DL150" s="330"/>
      <c r="DM150" s="330"/>
      <c r="DN150" s="330"/>
      <c r="DO150" s="330"/>
      <c r="DP150" s="330"/>
      <c r="DQ150" s="330"/>
      <c r="DR150" s="330"/>
    </row>
    <row r="151" spans="105:122">
      <c r="DA151" s="330"/>
      <c r="DB151" s="330"/>
      <c r="DC151" s="330"/>
      <c r="DD151" s="330"/>
      <c r="DE151" s="330"/>
      <c r="DF151" s="330"/>
      <c r="DG151" s="330"/>
      <c r="DH151" s="330"/>
      <c r="DI151" s="330"/>
      <c r="DJ151" s="330"/>
      <c r="DK151" s="330"/>
      <c r="DL151" s="330"/>
      <c r="DM151" s="330"/>
      <c r="DN151" s="330"/>
      <c r="DO151" s="330"/>
      <c r="DP151" s="330"/>
      <c r="DQ151" s="330"/>
      <c r="DR151" s="330"/>
    </row>
    <row r="152" spans="105:122">
      <c r="DA152" s="330"/>
      <c r="DB152" s="330"/>
      <c r="DC152" s="330"/>
      <c r="DD152" s="330"/>
      <c r="DE152" s="330"/>
      <c r="DF152" s="330"/>
      <c r="DG152" s="330"/>
      <c r="DH152" s="330"/>
      <c r="DI152" s="330"/>
      <c r="DJ152" s="330"/>
      <c r="DK152" s="330"/>
      <c r="DL152" s="330"/>
      <c r="DM152" s="330"/>
      <c r="DN152" s="330"/>
      <c r="DO152" s="330"/>
      <c r="DP152" s="330"/>
      <c r="DQ152" s="330"/>
      <c r="DR152" s="330"/>
    </row>
    <row r="153" spans="105:122">
      <c r="DA153" s="330"/>
      <c r="DB153" s="330"/>
      <c r="DC153" s="330"/>
      <c r="DD153" s="330"/>
      <c r="DE153" s="330"/>
      <c r="DF153" s="330"/>
      <c r="DG153" s="330"/>
      <c r="DH153" s="330"/>
      <c r="DI153" s="330"/>
      <c r="DJ153" s="330"/>
      <c r="DK153" s="330"/>
      <c r="DL153" s="330"/>
      <c r="DM153" s="330"/>
      <c r="DN153" s="330"/>
      <c r="DO153" s="330"/>
      <c r="DP153" s="330"/>
      <c r="DQ153" s="330"/>
      <c r="DR153" s="330"/>
    </row>
    <row r="154" spans="105:122">
      <c r="DA154" s="330"/>
      <c r="DB154" s="330"/>
      <c r="DC154" s="330"/>
      <c r="DD154" s="330"/>
      <c r="DE154" s="330"/>
      <c r="DF154" s="330"/>
      <c r="DG154" s="330"/>
      <c r="DH154" s="330"/>
      <c r="DI154" s="330"/>
      <c r="DJ154" s="330"/>
      <c r="DK154" s="330"/>
      <c r="DL154" s="330"/>
      <c r="DM154" s="330"/>
      <c r="DN154" s="330"/>
      <c r="DO154" s="330"/>
      <c r="DP154" s="330"/>
      <c r="DQ154" s="330"/>
      <c r="DR154" s="330"/>
    </row>
    <row r="155" spans="105:122">
      <c r="DA155" s="330"/>
      <c r="DB155" s="330"/>
      <c r="DC155" s="330"/>
      <c r="DD155" s="330"/>
      <c r="DE155" s="330"/>
      <c r="DF155" s="330"/>
      <c r="DG155" s="330"/>
      <c r="DH155" s="330"/>
      <c r="DI155" s="330"/>
      <c r="DJ155" s="330"/>
      <c r="DK155" s="330"/>
      <c r="DL155" s="330"/>
      <c r="DM155" s="330"/>
      <c r="DN155" s="330"/>
      <c r="DO155" s="330"/>
      <c r="DP155" s="330"/>
      <c r="DQ155" s="330"/>
      <c r="DR155" s="330"/>
    </row>
    <row r="156" spans="105:122">
      <c r="DA156" s="330"/>
      <c r="DB156" s="330"/>
      <c r="DC156" s="330"/>
      <c r="DD156" s="330"/>
      <c r="DE156" s="330"/>
      <c r="DF156" s="330"/>
      <c r="DG156" s="330"/>
      <c r="DH156" s="330"/>
      <c r="DI156" s="330"/>
      <c r="DJ156" s="330"/>
      <c r="DK156" s="330"/>
      <c r="DL156" s="330"/>
      <c r="DM156" s="330"/>
      <c r="DN156" s="330"/>
      <c r="DO156" s="330"/>
      <c r="DP156" s="330"/>
      <c r="DQ156" s="330"/>
      <c r="DR156" s="330"/>
    </row>
    <row r="157" spans="105:122">
      <c r="DA157" s="330"/>
      <c r="DB157" s="330"/>
      <c r="DC157" s="330"/>
      <c r="DD157" s="330"/>
      <c r="DE157" s="330"/>
      <c r="DF157" s="330"/>
      <c r="DG157" s="330"/>
      <c r="DH157" s="330"/>
      <c r="DI157" s="330"/>
      <c r="DJ157" s="330"/>
      <c r="DK157" s="330"/>
      <c r="DL157" s="330"/>
      <c r="DM157" s="330"/>
      <c r="DN157" s="330"/>
      <c r="DO157" s="330"/>
      <c r="DP157" s="330"/>
      <c r="DQ157" s="330"/>
      <c r="DR157" s="330"/>
    </row>
    <row r="158" spans="105:122">
      <c r="DA158" s="330"/>
      <c r="DB158" s="330"/>
      <c r="DC158" s="330"/>
      <c r="DD158" s="330"/>
      <c r="DE158" s="330"/>
      <c r="DF158" s="330"/>
      <c r="DG158" s="330"/>
      <c r="DH158" s="330"/>
      <c r="DI158" s="330"/>
      <c r="DJ158" s="330"/>
      <c r="DK158" s="330"/>
      <c r="DL158" s="330"/>
      <c r="DM158" s="330"/>
      <c r="DN158" s="330"/>
      <c r="DO158" s="330"/>
      <c r="DP158" s="330"/>
      <c r="DQ158" s="330"/>
      <c r="DR158" s="330"/>
    </row>
    <row r="159" spans="105:122">
      <c r="DA159" s="330"/>
      <c r="DB159" s="330"/>
      <c r="DC159" s="330"/>
      <c r="DD159" s="330"/>
      <c r="DE159" s="330"/>
      <c r="DF159" s="330"/>
      <c r="DG159" s="330"/>
      <c r="DH159" s="330"/>
      <c r="DI159" s="330"/>
      <c r="DJ159" s="330"/>
      <c r="DK159" s="330"/>
      <c r="DL159" s="330"/>
      <c r="DM159" s="330"/>
      <c r="DN159" s="330"/>
      <c r="DO159" s="330"/>
      <c r="DP159" s="330"/>
      <c r="DQ159" s="330"/>
      <c r="DR159" s="330"/>
    </row>
    <row r="160" spans="105:122">
      <c r="DA160" s="330"/>
      <c r="DB160" s="330"/>
      <c r="DC160" s="330"/>
      <c r="DD160" s="330"/>
      <c r="DE160" s="330"/>
      <c r="DF160" s="330"/>
      <c r="DG160" s="330"/>
      <c r="DH160" s="330"/>
      <c r="DI160" s="330"/>
      <c r="DJ160" s="330"/>
      <c r="DK160" s="330"/>
      <c r="DL160" s="330"/>
      <c r="DM160" s="330"/>
      <c r="DN160" s="330"/>
      <c r="DO160" s="330"/>
      <c r="DP160" s="330"/>
      <c r="DQ160" s="330"/>
      <c r="DR160" s="330"/>
    </row>
    <row r="161" spans="105:122">
      <c r="DA161" s="330"/>
      <c r="DB161" s="330"/>
      <c r="DC161" s="330"/>
      <c r="DD161" s="330"/>
      <c r="DE161" s="330"/>
      <c r="DF161" s="330"/>
      <c r="DG161" s="330"/>
      <c r="DH161" s="330"/>
      <c r="DI161" s="330"/>
      <c r="DJ161" s="330"/>
      <c r="DK161" s="330"/>
      <c r="DL161" s="330"/>
      <c r="DM161" s="330"/>
      <c r="DN161" s="330"/>
      <c r="DO161" s="330"/>
      <c r="DP161" s="330"/>
      <c r="DQ161" s="330"/>
      <c r="DR161" s="330"/>
    </row>
    <row r="162" spans="105:122">
      <c r="DA162" s="330"/>
      <c r="DB162" s="330"/>
      <c r="DC162" s="330"/>
      <c r="DD162" s="330"/>
      <c r="DE162" s="330"/>
      <c r="DF162" s="330"/>
      <c r="DG162" s="330"/>
      <c r="DH162" s="330"/>
      <c r="DI162" s="330"/>
      <c r="DJ162" s="330"/>
      <c r="DK162" s="330"/>
      <c r="DL162" s="330"/>
      <c r="DM162" s="330"/>
      <c r="DN162" s="330"/>
      <c r="DO162" s="330"/>
      <c r="DP162" s="330"/>
      <c r="DQ162" s="330"/>
      <c r="DR162" s="330"/>
    </row>
    <row r="163" spans="105:122">
      <c r="DA163" s="330"/>
      <c r="DB163" s="330"/>
      <c r="DC163" s="330"/>
      <c r="DD163" s="330"/>
      <c r="DE163" s="330"/>
      <c r="DF163" s="330"/>
      <c r="DG163" s="330"/>
      <c r="DH163" s="330"/>
      <c r="DI163" s="330"/>
      <c r="DJ163" s="330"/>
      <c r="DK163" s="330"/>
      <c r="DL163" s="330"/>
      <c r="DM163" s="330"/>
      <c r="DN163" s="330"/>
      <c r="DO163" s="330"/>
      <c r="DP163" s="330"/>
      <c r="DQ163" s="330"/>
      <c r="DR163" s="330"/>
    </row>
    <row r="164" spans="105:122">
      <c r="DA164" s="330"/>
      <c r="DB164" s="330"/>
      <c r="DC164" s="330"/>
      <c r="DD164" s="330"/>
      <c r="DE164" s="330"/>
      <c r="DF164" s="330"/>
      <c r="DG164" s="330"/>
      <c r="DH164" s="330"/>
      <c r="DI164" s="330"/>
      <c r="DJ164" s="330"/>
      <c r="DK164" s="330"/>
      <c r="DL164" s="330"/>
      <c r="DM164" s="330"/>
      <c r="DN164" s="330"/>
      <c r="DO164" s="330"/>
      <c r="DP164" s="330"/>
      <c r="DQ164" s="330"/>
      <c r="DR164" s="330"/>
    </row>
    <row r="165" spans="105:122">
      <c r="DA165" s="330"/>
      <c r="DB165" s="330"/>
      <c r="DC165" s="330"/>
      <c r="DD165" s="330"/>
      <c r="DE165" s="330"/>
      <c r="DF165" s="330"/>
      <c r="DG165" s="330"/>
      <c r="DH165" s="330"/>
      <c r="DI165" s="330"/>
      <c r="DJ165" s="330"/>
      <c r="DK165" s="330"/>
      <c r="DL165" s="330"/>
      <c r="DM165" s="330"/>
      <c r="DN165" s="330"/>
      <c r="DO165" s="330"/>
      <c r="DP165" s="330"/>
      <c r="DQ165" s="330"/>
      <c r="DR165" s="330"/>
    </row>
    <row r="166" spans="105:122">
      <c r="DA166" s="330"/>
      <c r="DB166" s="330"/>
      <c r="DC166" s="330"/>
      <c r="DD166" s="330"/>
      <c r="DE166" s="330"/>
      <c r="DF166" s="330"/>
      <c r="DG166" s="330"/>
      <c r="DH166" s="330"/>
      <c r="DI166" s="330"/>
      <c r="DJ166" s="330"/>
      <c r="DK166" s="330"/>
      <c r="DL166" s="330"/>
      <c r="DM166" s="330"/>
      <c r="DN166" s="330"/>
      <c r="DO166" s="330"/>
      <c r="DP166" s="330"/>
      <c r="DQ166" s="330"/>
      <c r="DR166" s="330"/>
    </row>
    <row r="167" spans="105:122">
      <c r="DA167" s="330"/>
      <c r="DB167" s="330"/>
      <c r="DC167" s="330"/>
      <c r="DD167" s="330"/>
      <c r="DE167" s="330"/>
      <c r="DF167" s="330"/>
      <c r="DG167" s="330"/>
      <c r="DH167" s="330"/>
      <c r="DI167" s="330"/>
      <c r="DJ167" s="330"/>
      <c r="DK167" s="330"/>
      <c r="DL167" s="330"/>
      <c r="DM167" s="330"/>
      <c r="DN167" s="330"/>
      <c r="DO167" s="330"/>
      <c r="DP167" s="330"/>
      <c r="DQ167" s="330"/>
      <c r="DR167" s="330"/>
    </row>
    <row r="168" spans="105:122">
      <c r="DA168" s="330"/>
      <c r="DB168" s="330"/>
      <c r="DC168" s="330"/>
      <c r="DD168" s="330"/>
      <c r="DE168" s="330"/>
      <c r="DF168" s="330"/>
      <c r="DG168" s="330"/>
      <c r="DH168" s="330"/>
      <c r="DI168" s="330"/>
      <c r="DJ168" s="330"/>
      <c r="DK168" s="330"/>
      <c r="DL168" s="330"/>
      <c r="DM168" s="330"/>
      <c r="DN168" s="330"/>
      <c r="DO168" s="330"/>
      <c r="DP168" s="330"/>
      <c r="DQ168" s="330"/>
      <c r="DR168" s="330"/>
    </row>
    <row r="169" spans="105:122">
      <c r="DA169" s="330"/>
      <c r="DB169" s="330"/>
      <c r="DC169" s="330"/>
      <c r="DD169" s="330"/>
      <c r="DE169" s="330"/>
      <c r="DF169" s="330"/>
      <c r="DG169" s="330"/>
      <c r="DH169" s="330"/>
      <c r="DI169" s="330"/>
      <c r="DJ169" s="330"/>
      <c r="DK169" s="330"/>
      <c r="DL169" s="330"/>
      <c r="DM169" s="330"/>
      <c r="DN169" s="330"/>
      <c r="DO169" s="330"/>
      <c r="DP169" s="330"/>
      <c r="DQ169" s="330"/>
      <c r="DR169" s="330"/>
    </row>
    <row r="170" spans="105:122">
      <c r="DA170" s="330"/>
      <c r="DB170" s="330"/>
      <c r="DC170" s="330"/>
      <c r="DD170" s="330"/>
      <c r="DE170" s="330"/>
      <c r="DF170" s="330"/>
      <c r="DG170" s="330"/>
      <c r="DH170" s="330"/>
      <c r="DI170" s="330"/>
      <c r="DJ170" s="330"/>
      <c r="DK170" s="330"/>
      <c r="DL170" s="330"/>
      <c r="DM170" s="330"/>
      <c r="DN170" s="330"/>
      <c r="DO170" s="330"/>
      <c r="DP170" s="330"/>
      <c r="DQ170" s="330"/>
      <c r="DR170" s="330"/>
    </row>
    <row r="171" spans="105:122">
      <c r="DA171" s="330"/>
      <c r="DB171" s="330"/>
      <c r="DC171" s="330"/>
      <c r="DD171" s="330"/>
      <c r="DE171" s="330"/>
      <c r="DF171" s="330"/>
      <c r="DG171" s="330"/>
      <c r="DH171" s="330"/>
      <c r="DI171" s="330"/>
      <c r="DJ171" s="330"/>
      <c r="DK171" s="330"/>
      <c r="DL171" s="330"/>
      <c r="DM171" s="330"/>
      <c r="DN171" s="330"/>
      <c r="DO171" s="330"/>
      <c r="DP171" s="330"/>
      <c r="DQ171" s="330"/>
      <c r="DR171" s="330"/>
    </row>
    <row r="172" spans="105:122">
      <c r="DA172" s="330"/>
      <c r="DB172" s="330"/>
      <c r="DC172" s="330"/>
      <c r="DD172" s="330"/>
      <c r="DE172" s="330"/>
      <c r="DF172" s="330"/>
      <c r="DG172" s="330"/>
      <c r="DH172" s="330"/>
      <c r="DI172" s="330"/>
      <c r="DJ172" s="330"/>
      <c r="DK172" s="330"/>
      <c r="DL172" s="330"/>
      <c r="DM172" s="330"/>
      <c r="DN172" s="330"/>
      <c r="DO172" s="330"/>
      <c r="DP172" s="330"/>
      <c r="DQ172" s="330"/>
      <c r="DR172" s="330"/>
    </row>
    <row r="173" spans="105:122">
      <c r="DA173" s="330"/>
      <c r="DB173" s="330"/>
      <c r="DC173" s="330"/>
      <c r="DD173" s="330"/>
      <c r="DE173" s="330"/>
      <c r="DF173" s="330"/>
      <c r="DG173" s="330"/>
      <c r="DH173" s="330"/>
      <c r="DI173" s="330"/>
      <c r="DJ173" s="330"/>
      <c r="DK173" s="330"/>
      <c r="DL173" s="330"/>
      <c r="DM173" s="330"/>
      <c r="DN173" s="330"/>
      <c r="DO173" s="330"/>
      <c r="DP173" s="330"/>
      <c r="DQ173" s="330"/>
      <c r="DR173" s="330"/>
    </row>
    <row r="174" spans="105:122">
      <c r="DA174" s="330"/>
      <c r="DB174" s="330"/>
      <c r="DC174" s="330"/>
      <c r="DD174" s="330"/>
      <c r="DE174" s="330"/>
      <c r="DF174" s="330"/>
      <c r="DG174" s="330"/>
      <c r="DH174" s="330"/>
      <c r="DI174" s="330"/>
      <c r="DJ174" s="330"/>
      <c r="DK174" s="330"/>
      <c r="DL174" s="330"/>
      <c r="DM174" s="330"/>
      <c r="DN174" s="330"/>
      <c r="DO174" s="330"/>
      <c r="DP174" s="330"/>
      <c r="DQ174" s="330"/>
      <c r="DR174" s="330"/>
    </row>
    <row r="175" spans="105:122">
      <c r="DA175" s="330"/>
      <c r="DB175" s="330"/>
      <c r="DC175" s="330"/>
      <c r="DD175" s="330"/>
      <c r="DE175" s="330"/>
      <c r="DF175" s="330"/>
      <c r="DG175" s="330"/>
      <c r="DH175" s="330"/>
      <c r="DI175" s="330"/>
      <c r="DJ175" s="330"/>
      <c r="DK175" s="330"/>
      <c r="DL175" s="330"/>
      <c r="DM175" s="330"/>
      <c r="DN175" s="330"/>
      <c r="DO175" s="330"/>
      <c r="DP175" s="330"/>
      <c r="DQ175" s="330"/>
      <c r="DR175" s="330"/>
    </row>
    <row r="176" spans="105:122">
      <c r="DA176" s="330"/>
      <c r="DB176" s="330"/>
      <c r="DC176" s="330"/>
      <c r="DD176" s="330"/>
      <c r="DE176" s="330"/>
      <c r="DF176" s="330"/>
      <c r="DG176" s="330"/>
      <c r="DH176" s="330"/>
      <c r="DI176" s="330"/>
      <c r="DJ176" s="330"/>
      <c r="DK176" s="330"/>
      <c r="DL176" s="330"/>
      <c r="DM176" s="330"/>
      <c r="DN176" s="330"/>
      <c r="DO176" s="330"/>
      <c r="DP176" s="330"/>
      <c r="DQ176" s="330"/>
      <c r="DR176" s="330"/>
    </row>
    <row r="177" spans="105:122">
      <c r="DA177" s="330"/>
      <c r="DB177" s="330"/>
      <c r="DC177" s="330"/>
      <c r="DD177" s="330"/>
      <c r="DE177" s="330"/>
      <c r="DF177" s="330"/>
      <c r="DG177" s="330"/>
      <c r="DH177" s="330"/>
      <c r="DI177" s="330"/>
      <c r="DJ177" s="330"/>
      <c r="DK177" s="330"/>
      <c r="DL177" s="330"/>
      <c r="DM177" s="330"/>
      <c r="DN177" s="330"/>
      <c r="DO177" s="330"/>
      <c r="DP177" s="330"/>
      <c r="DQ177" s="330"/>
      <c r="DR177" s="330"/>
    </row>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4"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75"/>
  <sheetViews>
    <sheetView zoomScaleNormal="100" workbookViewId="0"/>
  </sheetViews>
  <sheetFormatPr baseColWidth="10" defaultRowHeight="14.4"/>
  <cols>
    <col min="1" max="1" width="13" style="14" customWidth="1"/>
    <col min="2" max="2" width="7.44140625" style="14" customWidth="1"/>
    <col min="3" max="3" width="3.5546875" style="63" bestFit="1" customWidth="1"/>
    <col min="4" max="4" width="5.44140625" style="63" customWidth="1"/>
    <col min="5" max="8" width="4.44140625" style="14" customWidth="1"/>
    <col min="9" max="10" width="4.44140625" style="90" customWidth="1"/>
    <col min="11" max="12" width="4.44140625" style="14" hidden="1" customWidth="1"/>
    <col min="13" max="14" width="4.44140625" style="14" customWidth="1"/>
    <col min="15" max="16" width="4.44140625" style="14" hidden="1" customWidth="1"/>
    <col min="17" max="20" width="4.44140625" style="90" customWidth="1"/>
    <col min="21" max="22" width="4.44140625" style="90" hidden="1" customWidth="1"/>
    <col min="23" max="30" width="4.44140625" style="14" customWidth="1"/>
    <col min="31" max="32" width="4.44140625" style="14" hidden="1" customWidth="1"/>
    <col min="33" max="38" width="4.44140625" style="14" customWidth="1"/>
    <col min="39" max="42" width="4.44140625" style="14" hidden="1" customWidth="1"/>
    <col min="43" max="44" width="4.44140625" style="14" customWidth="1"/>
    <col min="45" max="46" width="4.44140625" style="14" hidden="1" customWidth="1"/>
    <col min="47" max="50" width="4.44140625" style="14" customWidth="1"/>
    <col min="51" max="58" width="4.44140625" style="14" hidden="1" customWidth="1"/>
    <col min="59" max="60" width="4.44140625" style="14" customWidth="1"/>
    <col min="61" max="62" width="4.44140625" style="14" hidden="1" customWidth="1"/>
    <col min="63" max="66" width="5.44140625" style="14" customWidth="1"/>
    <col min="67" max="67" width="6.33203125" style="14" customWidth="1"/>
    <col min="68" max="78" width="11.44140625" style="14" customWidth="1"/>
  </cols>
  <sheetData>
    <row r="1" spans="1:67" s="1" customFormat="1" ht="12.6" customHeight="1">
      <c r="A1" s="255" t="s">
        <v>456</v>
      </c>
      <c r="B1" s="256"/>
      <c r="C1" s="257"/>
      <c r="D1" s="257"/>
      <c r="E1" s="256"/>
      <c r="F1" s="256"/>
      <c r="G1" s="256"/>
      <c r="H1" s="256"/>
      <c r="I1" s="256"/>
      <c r="J1" s="256"/>
      <c r="K1" s="256"/>
      <c r="L1" s="256"/>
      <c r="M1" s="256"/>
      <c r="N1" s="256"/>
      <c r="O1" s="256"/>
      <c r="P1" s="256"/>
      <c r="Q1" s="256"/>
      <c r="R1" s="256"/>
      <c r="S1" s="256"/>
      <c r="T1" s="256"/>
      <c r="U1" s="256"/>
      <c r="V1" s="256"/>
      <c r="W1" s="256"/>
      <c r="X1" s="256"/>
      <c r="Y1" s="256"/>
      <c r="Z1" s="256"/>
      <c r="AA1" s="256"/>
      <c r="AB1" s="256"/>
      <c r="AC1" s="18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8" t="s">
        <v>388</v>
      </c>
      <c r="BO1" s="256"/>
    </row>
    <row r="2" spans="1:67" s="1" customFormat="1" ht="3.75" customHeight="1">
      <c r="A2" s="259"/>
      <c r="B2" s="260"/>
      <c r="C2" s="261"/>
      <c r="D2" s="261"/>
      <c r="E2" s="260"/>
      <c r="F2" s="260"/>
      <c r="G2" s="256"/>
      <c r="H2" s="256"/>
      <c r="I2" s="256"/>
      <c r="J2" s="256"/>
      <c r="K2" s="260"/>
      <c r="L2" s="260"/>
      <c r="M2" s="260"/>
      <c r="N2" s="260"/>
      <c r="O2" s="260"/>
      <c r="P2" s="260"/>
      <c r="Q2" s="256"/>
      <c r="R2" s="256"/>
      <c r="S2" s="256"/>
      <c r="T2" s="256"/>
      <c r="U2" s="256"/>
      <c r="V2" s="256"/>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56"/>
    </row>
    <row r="3" spans="1:67" ht="3.75" customHeight="1">
      <c r="A3" s="2"/>
      <c r="B3" s="3"/>
      <c r="C3" s="4"/>
      <c r="D3" s="5"/>
      <c r="E3" s="6"/>
      <c r="F3" s="7"/>
      <c r="G3" s="6"/>
      <c r="H3" s="8"/>
      <c r="I3" s="9"/>
      <c r="J3" s="10"/>
      <c r="K3" s="7"/>
      <c r="L3" s="7"/>
      <c r="M3" s="6"/>
      <c r="N3" s="8"/>
      <c r="O3" s="7"/>
      <c r="P3" s="7"/>
      <c r="Q3" s="11"/>
      <c r="R3" s="9"/>
      <c r="S3" s="11"/>
      <c r="T3" s="10"/>
      <c r="U3" s="9"/>
      <c r="V3" s="10"/>
      <c r="W3" s="7"/>
      <c r="X3" s="7"/>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7"/>
      <c r="AZ3" s="7"/>
      <c r="BA3" s="7"/>
      <c r="BB3" s="7"/>
      <c r="BC3" s="7"/>
      <c r="BD3" s="7"/>
      <c r="BE3" s="7"/>
      <c r="BF3" s="7"/>
      <c r="BG3" s="7"/>
      <c r="BH3" s="7"/>
      <c r="BI3" s="7"/>
      <c r="BJ3" s="7"/>
      <c r="BK3" s="12"/>
      <c r="BL3" s="7"/>
      <c r="BM3" s="7"/>
      <c r="BN3" s="6"/>
      <c r="BO3" s="13"/>
    </row>
    <row r="4" spans="1:67" s="21" customFormat="1" ht="12" customHeight="1">
      <c r="A4" s="15"/>
      <c r="B4" s="16" t="s">
        <v>0</v>
      </c>
      <c r="C4" s="481" t="s">
        <v>423</v>
      </c>
      <c r="D4" s="482"/>
      <c r="E4" s="479" t="s">
        <v>1</v>
      </c>
      <c r="F4" s="480"/>
      <c r="G4" s="479" t="s">
        <v>2</v>
      </c>
      <c r="H4" s="480"/>
      <c r="I4" s="479" t="s">
        <v>3</v>
      </c>
      <c r="J4" s="480"/>
      <c r="K4" s="17" t="s">
        <v>4</v>
      </c>
      <c r="L4" s="18"/>
      <c r="M4" s="479" t="s">
        <v>424</v>
      </c>
      <c r="N4" s="480"/>
      <c r="O4" s="17" t="s">
        <v>5</v>
      </c>
      <c r="P4" s="18"/>
      <c r="Q4" s="479" t="s">
        <v>6</v>
      </c>
      <c r="R4" s="480"/>
      <c r="S4" s="479" t="s">
        <v>7</v>
      </c>
      <c r="T4" s="480"/>
      <c r="U4" s="479" t="s">
        <v>8</v>
      </c>
      <c r="V4" s="480"/>
      <c r="W4" s="479" t="s">
        <v>9</v>
      </c>
      <c r="X4" s="480"/>
      <c r="Y4" s="479" t="s">
        <v>10</v>
      </c>
      <c r="Z4" s="480"/>
      <c r="AA4" s="479" t="s">
        <v>11</v>
      </c>
      <c r="AB4" s="480"/>
      <c r="AC4" s="479" t="s">
        <v>12</v>
      </c>
      <c r="AD4" s="480"/>
      <c r="AE4" s="479" t="s">
        <v>13</v>
      </c>
      <c r="AF4" s="480"/>
      <c r="AG4" s="479" t="s">
        <v>14</v>
      </c>
      <c r="AH4" s="480"/>
      <c r="AI4" s="479" t="s">
        <v>426</v>
      </c>
      <c r="AJ4" s="480"/>
      <c r="AK4" s="479" t="s">
        <v>15</v>
      </c>
      <c r="AL4" s="480"/>
      <c r="AM4" s="479" t="s">
        <v>16</v>
      </c>
      <c r="AN4" s="480"/>
      <c r="AO4" s="479" t="s">
        <v>17</v>
      </c>
      <c r="AP4" s="480"/>
      <c r="AQ4" s="479" t="s">
        <v>18</v>
      </c>
      <c r="AR4" s="480"/>
      <c r="AS4" s="479" t="s">
        <v>19</v>
      </c>
      <c r="AT4" s="480"/>
      <c r="AU4" s="479" t="s">
        <v>20</v>
      </c>
      <c r="AV4" s="480"/>
      <c r="AW4" s="479" t="s">
        <v>21</v>
      </c>
      <c r="AX4" s="480"/>
      <c r="AY4" s="479" t="s">
        <v>22</v>
      </c>
      <c r="AZ4" s="480"/>
      <c r="BA4" s="479" t="s">
        <v>23</v>
      </c>
      <c r="BB4" s="480"/>
      <c r="BC4" s="479" t="s">
        <v>24</v>
      </c>
      <c r="BD4" s="480"/>
      <c r="BE4" s="479" t="s">
        <v>25</v>
      </c>
      <c r="BF4" s="480"/>
      <c r="BG4" s="479" t="s">
        <v>152</v>
      </c>
      <c r="BH4" s="480"/>
      <c r="BI4" s="17">
        <v>0</v>
      </c>
      <c r="BJ4" s="18"/>
      <c r="BK4" s="19" t="s">
        <v>27</v>
      </c>
      <c r="BL4" s="20"/>
      <c r="BM4" s="20"/>
      <c r="BN4" s="263" t="s">
        <v>28</v>
      </c>
      <c r="BO4" s="15"/>
    </row>
    <row r="5" spans="1:67" s="27" customFormat="1" ht="3.75" customHeight="1">
      <c r="A5" s="20"/>
      <c r="B5" s="16"/>
      <c r="C5" s="22"/>
      <c r="D5" s="23"/>
      <c r="E5" s="24"/>
      <c r="F5" s="25"/>
      <c r="G5" s="24"/>
      <c r="H5" s="26"/>
      <c r="I5" s="25"/>
      <c r="J5" s="25"/>
      <c r="K5" s="24"/>
      <c r="L5" s="25"/>
      <c r="M5" s="24"/>
      <c r="N5" s="25"/>
      <c r="O5" s="24"/>
      <c r="P5" s="25"/>
      <c r="Q5" s="24"/>
      <c r="R5" s="25"/>
      <c r="S5" s="24"/>
      <c r="T5" s="26"/>
      <c r="U5" s="25"/>
      <c r="V5" s="26"/>
      <c r="W5" s="24"/>
      <c r="X5" s="25"/>
      <c r="Y5" s="24"/>
      <c r="Z5" s="26"/>
      <c r="AA5" s="24"/>
      <c r="AB5" s="26"/>
      <c r="AC5" s="24"/>
      <c r="AD5" s="26"/>
      <c r="AE5" s="24"/>
      <c r="AF5" s="26"/>
      <c r="AG5" s="24"/>
      <c r="AH5" s="26"/>
      <c r="AI5" s="24"/>
      <c r="AJ5" s="26"/>
      <c r="AK5" s="24"/>
      <c r="AL5" s="26"/>
      <c r="AM5" s="24"/>
      <c r="AN5" s="26"/>
      <c r="AO5" s="24"/>
      <c r="AP5" s="26"/>
      <c r="AQ5" s="24"/>
      <c r="AR5" s="26"/>
      <c r="AS5" s="24"/>
      <c r="AT5" s="26"/>
      <c r="AU5" s="24"/>
      <c r="AV5" s="26"/>
      <c r="AW5" s="24"/>
      <c r="AX5" s="26"/>
      <c r="AY5" s="24"/>
      <c r="AZ5" s="25"/>
      <c r="BA5" s="24"/>
      <c r="BB5" s="25"/>
      <c r="BC5" s="24"/>
      <c r="BD5" s="25"/>
      <c r="BE5" s="24"/>
      <c r="BF5" s="25"/>
      <c r="BG5" s="24"/>
      <c r="BH5" s="25"/>
      <c r="BI5" s="24"/>
      <c r="BJ5" s="25"/>
      <c r="BK5" s="24"/>
      <c r="BL5" s="25"/>
      <c r="BM5" s="25"/>
      <c r="BN5" s="263"/>
      <c r="BO5" s="20"/>
    </row>
    <row r="6" spans="1:67" s="32" customFormat="1" ht="12.6" customHeight="1">
      <c r="A6" s="28"/>
      <c r="B6" s="29" t="s">
        <v>29</v>
      </c>
      <c r="C6" s="30" t="s">
        <v>30</v>
      </c>
      <c r="D6" s="31" t="s">
        <v>31</v>
      </c>
      <c r="E6" s="30" t="s">
        <v>30</v>
      </c>
      <c r="F6" s="31" t="s">
        <v>31</v>
      </c>
      <c r="G6" s="30" t="s">
        <v>30</v>
      </c>
      <c r="H6" s="31" t="s">
        <v>31</v>
      </c>
      <c r="I6" s="30" t="s">
        <v>30</v>
      </c>
      <c r="J6" s="31" t="s">
        <v>31</v>
      </c>
      <c r="K6" s="30" t="s">
        <v>30</v>
      </c>
      <c r="L6" s="31" t="s">
        <v>31</v>
      </c>
      <c r="M6" s="30" t="s">
        <v>30</v>
      </c>
      <c r="N6" s="31" t="s">
        <v>31</v>
      </c>
      <c r="O6" s="30" t="s">
        <v>30</v>
      </c>
      <c r="P6" s="31" t="s">
        <v>31</v>
      </c>
      <c r="Q6" s="30" t="s">
        <v>30</v>
      </c>
      <c r="R6" s="31" t="s">
        <v>31</v>
      </c>
      <c r="S6" s="30" t="s">
        <v>30</v>
      </c>
      <c r="T6" s="31" t="s">
        <v>31</v>
      </c>
      <c r="U6" s="30" t="s">
        <v>30</v>
      </c>
      <c r="V6" s="31" t="s">
        <v>31</v>
      </c>
      <c r="W6" s="30" t="s">
        <v>30</v>
      </c>
      <c r="X6" s="31" t="s">
        <v>31</v>
      </c>
      <c r="Y6" s="30" t="s">
        <v>30</v>
      </c>
      <c r="Z6" s="31" t="s">
        <v>31</v>
      </c>
      <c r="AA6" s="30" t="s">
        <v>30</v>
      </c>
      <c r="AB6" s="31" t="s">
        <v>31</v>
      </c>
      <c r="AC6" s="30" t="s">
        <v>30</v>
      </c>
      <c r="AD6" s="31" t="s">
        <v>31</v>
      </c>
      <c r="AE6" s="30" t="s">
        <v>30</v>
      </c>
      <c r="AF6" s="31" t="s">
        <v>31</v>
      </c>
      <c r="AG6" s="30" t="s">
        <v>30</v>
      </c>
      <c r="AH6" s="31" t="s">
        <v>31</v>
      </c>
      <c r="AI6" s="30" t="s">
        <v>30</v>
      </c>
      <c r="AJ6" s="31" t="s">
        <v>31</v>
      </c>
      <c r="AK6" s="30" t="s">
        <v>30</v>
      </c>
      <c r="AL6" s="31" t="s">
        <v>31</v>
      </c>
      <c r="AM6" s="30" t="s">
        <v>30</v>
      </c>
      <c r="AN6" s="31" t="s">
        <v>31</v>
      </c>
      <c r="AO6" s="30" t="s">
        <v>30</v>
      </c>
      <c r="AP6" s="31" t="s">
        <v>31</v>
      </c>
      <c r="AQ6" s="30" t="s">
        <v>30</v>
      </c>
      <c r="AR6" s="31" t="s">
        <v>31</v>
      </c>
      <c r="AS6" s="30" t="s">
        <v>30</v>
      </c>
      <c r="AT6" s="31" t="s">
        <v>31</v>
      </c>
      <c r="AU6" s="30" t="s">
        <v>30</v>
      </c>
      <c r="AV6" s="31" t="s">
        <v>31</v>
      </c>
      <c r="AW6" s="30" t="s">
        <v>30</v>
      </c>
      <c r="AX6" s="31" t="s">
        <v>31</v>
      </c>
      <c r="AY6" s="30" t="s">
        <v>30</v>
      </c>
      <c r="AZ6" s="31" t="s">
        <v>31</v>
      </c>
      <c r="BA6" s="30" t="s">
        <v>30</v>
      </c>
      <c r="BB6" s="31" t="s">
        <v>31</v>
      </c>
      <c r="BC6" s="30" t="s">
        <v>30</v>
      </c>
      <c r="BD6" s="31" t="s">
        <v>31</v>
      </c>
      <c r="BE6" s="30" t="s">
        <v>30</v>
      </c>
      <c r="BF6" s="31" t="s">
        <v>31</v>
      </c>
      <c r="BG6" s="30" t="s">
        <v>30</v>
      </c>
      <c r="BH6" s="31" t="s">
        <v>31</v>
      </c>
      <c r="BI6" s="30" t="s">
        <v>30</v>
      </c>
      <c r="BJ6" s="31" t="s">
        <v>31</v>
      </c>
      <c r="BK6" s="30" t="s">
        <v>30</v>
      </c>
      <c r="BL6" s="31" t="s">
        <v>31</v>
      </c>
      <c r="BM6" s="28" t="s">
        <v>27</v>
      </c>
      <c r="BN6" s="264"/>
      <c r="BO6" s="28"/>
    </row>
    <row r="7" spans="1:67" s="32" customFormat="1" ht="3.75" customHeight="1">
      <c r="A7" s="33"/>
      <c r="B7" s="34"/>
      <c r="C7" s="35"/>
      <c r="D7" s="36"/>
      <c r="E7" s="37"/>
      <c r="F7" s="38"/>
      <c r="G7" s="37"/>
      <c r="H7" s="38"/>
      <c r="I7" s="37"/>
      <c r="J7" s="38"/>
      <c r="K7" s="37"/>
      <c r="L7" s="38"/>
      <c r="M7" s="37"/>
      <c r="N7" s="38"/>
      <c r="O7" s="37"/>
      <c r="P7" s="38"/>
      <c r="Q7" s="37"/>
      <c r="R7" s="38"/>
      <c r="S7" s="37"/>
      <c r="T7" s="38"/>
      <c r="U7" s="37"/>
      <c r="V7" s="38"/>
      <c r="W7" s="37"/>
      <c r="X7" s="38"/>
      <c r="Y7" s="37"/>
      <c r="Z7" s="38"/>
      <c r="AA7" s="37"/>
      <c r="AB7" s="38"/>
      <c r="AC7" s="37"/>
      <c r="AD7" s="38"/>
      <c r="AE7" s="37"/>
      <c r="AF7" s="38"/>
      <c r="AG7" s="37"/>
      <c r="AH7" s="38"/>
      <c r="AI7" s="37"/>
      <c r="AJ7" s="38"/>
      <c r="AK7" s="37"/>
      <c r="AL7" s="38"/>
      <c r="AM7" s="37"/>
      <c r="AN7" s="38"/>
      <c r="AO7" s="37"/>
      <c r="AP7" s="38"/>
      <c r="AQ7" s="37"/>
      <c r="AR7" s="38"/>
      <c r="AS7" s="37"/>
      <c r="AT7" s="38"/>
      <c r="AU7" s="37"/>
      <c r="AV7" s="38"/>
      <c r="AW7" s="37"/>
      <c r="AX7" s="38"/>
      <c r="AY7" s="37"/>
      <c r="AZ7" s="38"/>
      <c r="BA7" s="37"/>
      <c r="BB7" s="38"/>
      <c r="BC7" s="37"/>
      <c r="BD7" s="38"/>
      <c r="BE7" s="37"/>
      <c r="BF7" s="38"/>
      <c r="BG7" s="37"/>
      <c r="BH7" s="38"/>
      <c r="BI7" s="37"/>
      <c r="BJ7" s="38"/>
      <c r="BK7" s="37"/>
      <c r="BL7" s="38"/>
      <c r="BM7" s="33"/>
      <c r="BN7" s="37"/>
      <c r="BO7" s="28"/>
    </row>
    <row r="8" spans="1:67" s="32" customFormat="1" ht="3.75" customHeight="1">
      <c r="A8" s="28"/>
      <c r="B8" s="39"/>
      <c r="C8" s="40"/>
      <c r="D8" s="41"/>
      <c r="E8" s="28"/>
      <c r="F8" s="42"/>
      <c r="G8" s="28"/>
      <c r="H8" s="42"/>
      <c r="I8" s="28"/>
      <c r="J8" s="42"/>
      <c r="K8" s="28"/>
      <c r="L8" s="42"/>
      <c r="M8" s="28"/>
      <c r="N8" s="42"/>
      <c r="O8" s="28"/>
      <c r="P8" s="42"/>
      <c r="Q8" s="28"/>
      <c r="R8" s="42"/>
      <c r="S8" s="28"/>
      <c r="T8" s="42"/>
      <c r="U8" s="28"/>
      <c r="V8" s="42"/>
      <c r="W8" s="28"/>
      <c r="X8" s="42"/>
      <c r="Y8" s="28"/>
      <c r="Z8" s="42"/>
      <c r="AA8" s="28"/>
      <c r="AB8" s="42"/>
      <c r="AC8" s="28"/>
      <c r="AD8" s="42"/>
      <c r="AE8" s="28"/>
      <c r="AF8" s="42"/>
      <c r="AG8" s="28"/>
      <c r="AH8" s="42"/>
      <c r="AI8" s="28"/>
      <c r="AJ8" s="42"/>
      <c r="AK8" s="28"/>
      <c r="AL8" s="42"/>
      <c r="AM8" s="28"/>
      <c r="AN8" s="42"/>
      <c r="AO8" s="28"/>
      <c r="AP8" s="42"/>
      <c r="AQ8" s="28"/>
      <c r="AR8" s="42"/>
      <c r="AS8" s="28"/>
      <c r="AT8" s="42"/>
      <c r="AU8" s="28"/>
      <c r="AV8" s="42"/>
      <c r="AW8" s="28"/>
      <c r="AX8" s="42"/>
      <c r="AY8" s="28"/>
      <c r="AZ8" s="42"/>
      <c r="BA8" s="28"/>
      <c r="BB8" s="42"/>
      <c r="BC8" s="28"/>
      <c r="BD8" s="42"/>
      <c r="BE8" s="28"/>
      <c r="BF8" s="42"/>
      <c r="BG8" s="28"/>
      <c r="BH8" s="42"/>
      <c r="BI8" s="28"/>
      <c r="BJ8" s="42"/>
      <c r="BK8" s="28"/>
      <c r="BL8" s="42"/>
      <c r="BM8" s="28"/>
      <c r="BN8" s="265"/>
      <c r="BO8" s="28"/>
    </row>
    <row r="9" spans="1:67" s="32" customFormat="1" ht="12.6" customHeight="1">
      <c r="A9" s="43" t="s">
        <v>27</v>
      </c>
      <c r="B9" s="44" t="s">
        <v>32</v>
      </c>
      <c r="C9" s="45">
        <v>109</v>
      </c>
      <c r="D9" s="45">
        <v>405</v>
      </c>
      <c r="E9" s="45">
        <v>107</v>
      </c>
      <c r="F9" s="45">
        <v>362</v>
      </c>
      <c r="G9" s="45">
        <v>189</v>
      </c>
      <c r="H9" s="45">
        <v>271</v>
      </c>
      <c r="I9" s="45">
        <v>64</v>
      </c>
      <c r="J9" s="45">
        <v>480</v>
      </c>
      <c r="K9" s="45">
        <v>0</v>
      </c>
      <c r="L9" s="45">
        <v>0</v>
      </c>
      <c r="M9" s="45">
        <v>8</v>
      </c>
      <c r="N9" s="45">
        <v>31</v>
      </c>
      <c r="O9" s="45">
        <v>0</v>
      </c>
      <c r="P9" s="45">
        <v>0</v>
      </c>
      <c r="Q9" s="45">
        <v>9</v>
      </c>
      <c r="R9" s="45">
        <v>29</v>
      </c>
      <c r="S9" s="45">
        <v>5</v>
      </c>
      <c r="T9" s="45">
        <v>18</v>
      </c>
      <c r="U9" s="45">
        <v>0</v>
      </c>
      <c r="V9" s="45">
        <v>0</v>
      </c>
      <c r="W9" s="45">
        <v>23</v>
      </c>
      <c r="X9" s="45">
        <v>48</v>
      </c>
      <c r="Y9" s="45">
        <v>12</v>
      </c>
      <c r="Z9" s="45">
        <v>74</v>
      </c>
      <c r="AA9" s="45">
        <v>3</v>
      </c>
      <c r="AB9" s="45">
        <v>8</v>
      </c>
      <c r="AC9" s="45">
        <v>1</v>
      </c>
      <c r="AD9" s="45">
        <v>2</v>
      </c>
      <c r="AE9" s="45">
        <v>0</v>
      </c>
      <c r="AF9" s="45">
        <v>0</v>
      </c>
      <c r="AG9" s="45">
        <v>96</v>
      </c>
      <c r="AH9" s="45">
        <v>96</v>
      </c>
      <c r="AI9" s="45">
        <v>2</v>
      </c>
      <c r="AJ9" s="45">
        <v>8</v>
      </c>
      <c r="AK9" s="45">
        <v>2</v>
      </c>
      <c r="AL9" s="45">
        <v>2</v>
      </c>
      <c r="AM9" s="45">
        <v>0</v>
      </c>
      <c r="AN9" s="45">
        <v>0</v>
      </c>
      <c r="AO9" s="45">
        <v>0</v>
      </c>
      <c r="AP9" s="45">
        <v>0</v>
      </c>
      <c r="AQ9" s="45">
        <v>1</v>
      </c>
      <c r="AR9" s="45">
        <v>19</v>
      </c>
      <c r="AS9" s="45">
        <v>0</v>
      </c>
      <c r="AT9" s="45">
        <v>0</v>
      </c>
      <c r="AU9" s="45">
        <v>1</v>
      </c>
      <c r="AV9" s="45">
        <v>20</v>
      </c>
      <c r="AW9" s="45">
        <v>2</v>
      </c>
      <c r="AX9" s="45">
        <v>15</v>
      </c>
      <c r="AY9" s="45">
        <v>0</v>
      </c>
      <c r="AZ9" s="45">
        <v>0</v>
      </c>
      <c r="BA9" s="45">
        <v>0</v>
      </c>
      <c r="BB9" s="45">
        <v>0</v>
      </c>
      <c r="BC9" s="45">
        <v>0</v>
      </c>
      <c r="BD9" s="45">
        <v>0</v>
      </c>
      <c r="BE9" s="45">
        <v>0</v>
      </c>
      <c r="BF9" s="45">
        <v>0</v>
      </c>
      <c r="BG9" s="45">
        <v>9</v>
      </c>
      <c r="BH9" s="45">
        <v>28</v>
      </c>
      <c r="BI9" s="45">
        <v>11</v>
      </c>
      <c r="BJ9" s="45">
        <v>38</v>
      </c>
      <c r="BK9" s="45">
        <v>654</v>
      </c>
      <c r="BL9" s="45">
        <v>1954</v>
      </c>
      <c r="BM9" s="45">
        <v>2608</v>
      </c>
      <c r="BN9" s="348">
        <v>25.076687116564401</v>
      </c>
      <c r="BO9" s="46"/>
    </row>
    <row r="10" spans="1:67" s="52" customFormat="1" ht="12"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40"/>
      <c r="AZ10" s="40"/>
      <c r="BA10" s="40"/>
      <c r="BB10" s="40"/>
      <c r="BC10" s="40"/>
      <c r="BD10" s="40"/>
      <c r="BE10" s="40"/>
      <c r="BF10" s="40"/>
      <c r="BG10" s="40"/>
      <c r="BH10" s="40"/>
      <c r="BI10" s="40"/>
      <c r="BJ10" s="40"/>
      <c r="BK10" s="40"/>
      <c r="BL10" s="40"/>
      <c r="BM10" s="40"/>
      <c r="BN10" s="40"/>
      <c r="BO10" s="40"/>
    </row>
    <row r="11" spans="1:67" s="59" customFormat="1" ht="12.6" customHeight="1">
      <c r="A11" s="53" t="s">
        <v>33</v>
      </c>
      <c r="B11" s="54">
        <v>2011</v>
      </c>
      <c r="C11" s="55">
        <v>10</v>
      </c>
      <c r="D11" s="55">
        <v>13</v>
      </c>
      <c r="E11" s="55">
        <v>2</v>
      </c>
      <c r="F11" s="55">
        <v>7</v>
      </c>
      <c r="G11" s="55">
        <v>18</v>
      </c>
      <c r="H11" s="55">
        <v>17</v>
      </c>
      <c r="I11" s="55">
        <v>8</v>
      </c>
      <c r="J11" s="55">
        <v>46</v>
      </c>
      <c r="K11" s="55" t="s">
        <v>34</v>
      </c>
      <c r="L11" s="55" t="s">
        <v>34</v>
      </c>
      <c r="M11" s="56" t="s">
        <v>34</v>
      </c>
      <c r="N11" s="56" t="s">
        <v>34</v>
      </c>
      <c r="O11" s="55" t="s">
        <v>34</v>
      </c>
      <c r="P11" s="55"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6" t="s">
        <v>34</v>
      </c>
      <c r="AF11" s="56" t="s">
        <v>34</v>
      </c>
      <c r="AG11" s="50">
        <v>11</v>
      </c>
      <c r="AH11" s="55">
        <v>8</v>
      </c>
      <c r="AI11" s="56">
        <v>1</v>
      </c>
      <c r="AJ11" s="56">
        <v>2</v>
      </c>
      <c r="AK11" s="56" t="s">
        <v>34</v>
      </c>
      <c r="AL11" s="56" t="s">
        <v>34</v>
      </c>
      <c r="AM11" s="56">
        <v>0</v>
      </c>
      <c r="AN11" s="56">
        <v>0</v>
      </c>
      <c r="AO11" s="50" t="s">
        <v>34</v>
      </c>
      <c r="AP11" s="55" t="s">
        <v>34</v>
      </c>
      <c r="AQ11" s="57">
        <v>0</v>
      </c>
      <c r="AR11" s="57">
        <v>5</v>
      </c>
      <c r="AS11" s="50" t="s">
        <v>34</v>
      </c>
      <c r="AT11" s="55" t="s">
        <v>34</v>
      </c>
      <c r="AU11" s="50" t="s">
        <v>34</v>
      </c>
      <c r="AV11" s="55" t="s">
        <v>34</v>
      </c>
      <c r="AW11" s="50" t="s">
        <v>34</v>
      </c>
      <c r="AX11" s="55" t="s">
        <v>34</v>
      </c>
      <c r="AY11" s="58" t="s">
        <v>34</v>
      </c>
      <c r="AZ11" s="58" t="s">
        <v>34</v>
      </c>
      <c r="BA11" s="58" t="s">
        <v>34</v>
      </c>
      <c r="BB11" s="58" t="s">
        <v>34</v>
      </c>
      <c r="BC11" s="58" t="s">
        <v>34</v>
      </c>
      <c r="BD11" s="58" t="s">
        <v>34</v>
      </c>
      <c r="BE11" s="58" t="s">
        <v>34</v>
      </c>
      <c r="BF11" s="58" t="s">
        <v>34</v>
      </c>
      <c r="BG11" s="58">
        <v>0</v>
      </c>
      <c r="BH11" s="58">
        <v>0</v>
      </c>
      <c r="BI11" s="55" t="s">
        <v>34</v>
      </c>
      <c r="BJ11" s="55" t="s">
        <v>34</v>
      </c>
      <c r="BK11" s="58">
        <v>60</v>
      </c>
      <c r="BL11" s="58">
        <v>120</v>
      </c>
      <c r="BM11" s="58">
        <v>180</v>
      </c>
      <c r="BN11" s="266">
        <v>33.333333333333336</v>
      </c>
      <c r="BO11" s="57"/>
    </row>
    <row r="12" spans="1:67" s="63" customFormat="1" ht="12.6" customHeight="1">
      <c r="A12" s="60" t="s">
        <v>289</v>
      </c>
      <c r="B12" s="54">
        <v>2010</v>
      </c>
      <c r="C12" s="61">
        <v>3</v>
      </c>
      <c r="D12" s="61">
        <v>14</v>
      </c>
      <c r="E12" s="55">
        <v>0</v>
      </c>
      <c r="F12" s="55">
        <v>1</v>
      </c>
      <c r="G12" s="55">
        <v>12</v>
      </c>
      <c r="H12" s="55">
        <v>23</v>
      </c>
      <c r="I12" s="55">
        <v>6</v>
      </c>
      <c r="J12" s="55">
        <v>38</v>
      </c>
      <c r="K12" s="55" t="s">
        <v>34</v>
      </c>
      <c r="L12" s="55" t="s">
        <v>34</v>
      </c>
      <c r="M12" s="56" t="s">
        <v>34</v>
      </c>
      <c r="N12" s="56" t="s">
        <v>34</v>
      </c>
      <c r="O12" s="55" t="s">
        <v>34</v>
      </c>
      <c r="P12" s="55"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6" t="s">
        <v>34</v>
      </c>
      <c r="AF12" s="56" t="s">
        <v>34</v>
      </c>
      <c r="AG12" s="50">
        <v>11</v>
      </c>
      <c r="AH12" s="55">
        <v>5</v>
      </c>
      <c r="AI12" s="56" t="s">
        <v>34</v>
      </c>
      <c r="AJ12" s="56" t="s">
        <v>34</v>
      </c>
      <c r="AK12" s="56" t="s">
        <v>34</v>
      </c>
      <c r="AL12" s="56" t="s">
        <v>34</v>
      </c>
      <c r="AM12" s="56">
        <v>0</v>
      </c>
      <c r="AN12" s="56">
        <v>0</v>
      </c>
      <c r="AO12" s="50" t="s">
        <v>34</v>
      </c>
      <c r="AP12" s="55" t="s">
        <v>34</v>
      </c>
      <c r="AQ12" s="57">
        <v>0</v>
      </c>
      <c r="AR12" s="57">
        <v>5</v>
      </c>
      <c r="AS12" s="50" t="s">
        <v>34</v>
      </c>
      <c r="AT12" s="55" t="s">
        <v>34</v>
      </c>
      <c r="AU12" s="50" t="s">
        <v>34</v>
      </c>
      <c r="AV12" s="55" t="s">
        <v>34</v>
      </c>
      <c r="AW12" s="50" t="s">
        <v>34</v>
      </c>
      <c r="AX12" s="55" t="s">
        <v>34</v>
      </c>
      <c r="AY12" s="58" t="s">
        <v>34</v>
      </c>
      <c r="AZ12" s="58" t="s">
        <v>34</v>
      </c>
      <c r="BA12" s="58" t="s">
        <v>34</v>
      </c>
      <c r="BB12" s="58" t="s">
        <v>34</v>
      </c>
      <c r="BC12" s="58" t="s">
        <v>34</v>
      </c>
      <c r="BD12" s="58" t="s">
        <v>34</v>
      </c>
      <c r="BE12" s="58" t="s">
        <v>34</v>
      </c>
      <c r="BF12" s="58" t="s">
        <v>34</v>
      </c>
      <c r="BG12" s="58">
        <v>0</v>
      </c>
      <c r="BH12" s="58">
        <v>0</v>
      </c>
      <c r="BI12" s="60" t="s">
        <v>34</v>
      </c>
      <c r="BJ12" s="60" t="s">
        <v>34</v>
      </c>
      <c r="BK12" s="60">
        <v>42</v>
      </c>
      <c r="BL12" s="60">
        <v>118</v>
      </c>
      <c r="BM12" s="60">
        <v>160</v>
      </c>
      <c r="BN12" s="62">
        <v>26.25</v>
      </c>
      <c r="BO12" s="57"/>
    </row>
    <row r="13" spans="1:67" s="63" customFormat="1" ht="12.6" customHeight="1">
      <c r="A13" s="60" t="s">
        <v>36</v>
      </c>
      <c r="B13" s="54">
        <v>2011</v>
      </c>
      <c r="C13" s="55">
        <v>5</v>
      </c>
      <c r="D13" s="55">
        <v>18</v>
      </c>
      <c r="E13" s="55">
        <v>12</v>
      </c>
      <c r="F13" s="55">
        <v>27</v>
      </c>
      <c r="G13" s="55">
        <v>10</v>
      </c>
      <c r="H13" s="55">
        <v>6</v>
      </c>
      <c r="I13" s="55">
        <v>4</v>
      </c>
      <c r="J13" s="55">
        <v>23</v>
      </c>
      <c r="K13" s="55" t="s">
        <v>34</v>
      </c>
      <c r="L13" s="55" t="s">
        <v>34</v>
      </c>
      <c r="M13" s="56" t="s">
        <v>34</v>
      </c>
      <c r="N13" s="56" t="s">
        <v>34</v>
      </c>
      <c r="O13" s="55" t="s">
        <v>34</v>
      </c>
      <c r="P13" s="55"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6" t="s">
        <v>34</v>
      </c>
      <c r="AF13" s="56" t="s">
        <v>34</v>
      </c>
      <c r="AG13" s="50">
        <v>4</v>
      </c>
      <c r="AH13" s="55">
        <v>5</v>
      </c>
      <c r="AI13" s="56" t="s">
        <v>34</v>
      </c>
      <c r="AJ13" s="56" t="s">
        <v>34</v>
      </c>
      <c r="AK13" s="56" t="s">
        <v>34</v>
      </c>
      <c r="AL13" s="56" t="s">
        <v>34</v>
      </c>
      <c r="AM13" s="56" t="s">
        <v>34</v>
      </c>
      <c r="AN13" s="56" t="s">
        <v>34</v>
      </c>
      <c r="AO13" s="50" t="s">
        <v>34</v>
      </c>
      <c r="AP13" s="55" t="s">
        <v>34</v>
      </c>
      <c r="AQ13" s="57" t="s">
        <v>34</v>
      </c>
      <c r="AR13" s="57" t="s">
        <v>34</v>
      </c>
      <c r="AS13" s="50" t="s">
        <v>34</v>
      </c>
      <c r="AT13" s="55" t="s">
        <v>34</v>
      </c>
      <c r="AU13" s="50" t="s">
        <v>34</v>
      </c>
      <c r="AV13" s="55" t="s">
        <v>34</v>
      </c>
      <c r="AW13" s="50" t="s">
        <v>34</v>
      </c>
      <c r="AX13" s="55" t="s">
        <v>34</v>
      </c>
      <c r="AY13" s="58" t="s">
        <v>34</v>
      </c>
      <c r="AZ13" s="58" t="s">
        <v>34</v>
      </c>
      <c r="BA13" s="58" t="s">
        <v>34</v>
      </c>
      <c r="BB13" s="58" t="s">
        <v>34</v>
      </c>
      <c r="BC13" s="58" t="s">
        <v>34</v>
      </c>
      <c r="BD13" s="58" t="s">
        <v>34</v>
      </c>
      <c r="BE13" s="58" t="s">
        <v>34</v>
      </c>
      <c r="BF13" s="58" t="s">
        <v>34</v>
      </c>
      <c r="BG13" s="58">
        <v>0</v>
      </c>
      <c r="BH13" s="58">
        <v>0</v>
      </c>
      <c r="BI13" s="60" t="s">
        <v>34</v>
      </c>
      <c r="BJ13" s="60" t="s">
        <v>34</v>
      </c>
      <c r="BK13" s="60">
        <v>37</v>
      </c>
      <c r="BL13" s="60">
        <v>83</v>
      </c>
      <c r="BM13" s="60">
        <v>120</v>
      </c>
      <c r="BN13" s="62">
        <v>30.833333333333336</v>
      </c>
      <c r="BO13" s="57"/>
    </row>
    <row r="14" spans="1:67" s="63" customFormat="1" ht="12.6" customHeight="1">
      <c r="A14" s="60" t="s">
        <v>37</v>
      </c>
      <c r="B14" s="54">
        <v>2012</v>
      </c>
      <c r="C14" s="55">
        <v>1</v>
      </c>
      <c r="D14" s="55">
        <v>14</v>
      </c>
      <c r="E14" s="55">
        <v>8</v>
      </c>
      <c r="F14" s="55">
        <v>15</v>
      </c>
      <c r="G14" s="55">
        <v>2</v>
      </c>
      <c r="H14" s="55">
        <v>7</v>
      </c>
      <c r="I14" s="55">
        <v>1</v>
      </c>
      <c r="J14" s="55">
        <v>13</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2</v>
      </c>
      <c r="AI14" s="56" t="s">
        <v>34</v>
      </c>
      <c r="AJ14" s="56" t="s">
        <v>34</v>
      </c>
      <c r="AK14" s="56" t="s">
        <v>34</v>
      </c>
      <c r="AL14" s="56" t="s">
        <v>34</v>
      </c>
      <c r="AM14" s="56" t="s">
        <v>34</v>
      </c>
      <c r="AN14" s="56" t="s">
        <v>34</v>
      </c>
      <c r="AO14" s="50" t="s">
        <v>34</v>
      </c>
      <c r="AP14" s="55" t="s">
        <v>34</v>
      </c>
      <c r="AQ14" s="57" t="s">
        <v>34</v>
      </c>
      <c r="AR14" s="57" t="s">
        <v>34</v>
      </c>
      <c r="AS14" s="50" t="s">
        <v>34</v>
      </c>
      <c r="AT14" s="55" t="s">
        <v>34</v>
      </c>
      <c r="AU14" s="50" t="s">
        <v>34</v>
      </c>
      <c r="AV14" s="55" t="s">
        <v>34</v>
      </c>
      <c r="AW14" s="50" t="s">
        <v>34</v>
      </c>
      <c r="AX14" s="55" t="s">
        <v>34</v>
      </c>
      <c r="AY14" s="58" t="s">
        <v>34</v>
      </c>
      <c r="AZ14" s="58" t="s">
        <v>34</v>
      </c>
      <c r="BA14" s="58" t="s">
        <v>34</v>
      </c>
      <c r="BB14" s="58" t="s">
        <v>34</v>
      </c>
      <c r="BC14" s="58" t="s">
        <v>34</v>
      </c>
      <c r="BD14" s="58" t="s">
        <v>34</v>
      </c>
      <c r="BE14" s="58" t="s">
        <v>34</v>
      </c>
      <c r="BF14" s="58" t="s">
        <v>34</v>
      </c>
      <c r="BG14" s="58">
        <v>0</v>
      </c>
      <c r="BH14" s="58">
        <v>1</v>
      </c>
      <c r="BI14" s="60" t="s">
        <v>34</v>
      </c>
      <c r="BJ14" s="60" t="s">
        <v>34</v>
      </c>
      <c r="BK14" s="60">
        <v>12</v>
      </c>
      <c r="BL14" s="60">
        <v>52</v>
      </c>
      <c r="BM14" s="60">
        <v>64</v>
      </c>
      <c r="BN14" s="62">
        <v>18.75</v>
      </c>
      <c r="BO14" s="57"/>
    </row>
    <row r="15" spans="1:67" s="63" customFormat="1" ht="12.6" customHeight="1">
      <c r="A15" s="60" t="s">
        <v>38</v>
      </c>
      <c r="B15" s="54">
        <v>2012</v>
      </c>
      <c r="C15" s="55">
        <v>5</v>
      </c>
      <c r="D15" s="55">
        <v>18</v>
      </c>
      <c r="E15" s="55">
        <v>5</v>
      </c>
      <c r="F15" s="55">
        <v>24</v>
      </c>
      <c r="G15" s="55">
        <v>4</v>
      </c>
      <c r="H15" s="55">
        <v>6</v>
      </c>
      <c r="I15" s="55">
        <v>2</v>
      </c>
      <c r="J15" s="55">
        <v>33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v>0</v>
      </c>
      <c r="Z15" s="56">
        <v>0</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57" t="s">
        <v>34</v>
      </c>
      <c r="AR15" s="57" t="s">
        <v>34</v>
      </c>
      <c r="AS15" s="50" t="s">
        <v>34</v>
      </c>
      <c r="AT15" s="55" t="s">
        <v>34</v>
      </c>
      <c r="AU15" s="50" t="s">
        <v>34</v>
      </c>
      <c r="AV15" s="55" t="s">
        <v>34</v>
      </c>
      <c r="AW15" s="50" t="s">
        <v>34</v>
      </c>
      <c r="AX15" s="55" t="s">
        <v>34</v>
      </c>
      <c r="AY15" s="58" t="s">
        <v>34</v>
      </c>
      <c r="AZ15" s="58" t="s">
        <v>34</v>
      </c>
      <c r="BA15" s="58" t="s">
        <v>34</v>
      </c>
      <c r="BB15" s="58" t="s">
        <v>34</v>
      </c>
      <c r="BC15" s="58" t="s">
        <v>34</v>
      </c>
      <c r="BD15" s="58" t="s">
        <v>34</v>
      </c>
      <c r="BE15" s="58" t="s">
        <v>34</v>
      </c>
      <c r="BF15" s="58" t="s">
        <v>34</v>
      </c>
      <c r="BG15" s="58">
        <v>0</v>
      </c>
      <c r="BH15" s="58">
        <v>2</v>
      </c>
      <c r="BI15" s="60" t="s">
        <v>34</v>
      </c>
      <c r="BJ15" s="60" t="s">
        <v>34</v>
      </c>
      <c r="BK15" s="60">
        <v>17</v>
      </c>
      <c r="BL15" s="60">
        <v>83</v>
      </c>
      <c r="BM15" s="60">
        <v>100</v>
      </c>
      <c r="BN15" s="62">
        <v>17</v>
      </c>
      <c r="BO15" s="57"/>
    </row>
    <row r="16" spans="1:67" s="63" customFormat="1" ht="25.35" customHeight="1">
      <c r="A16" s="60" t="s">
        <v>39</v>
      </c>
      <c r="B16" s="54">
        <v>2010</v>
      </c>
      <c r="C16" s="50">
        <v>4</v>
      </c>
      <c r="D16" s="50">
        <v>6</v>
      </c>
      <c r="E16" s="55">
        <v>7</v>
      </c>
      <c r="F16" s="55">
        <v>13</v>
      </c>
      <c r="G16" s="55">
        <v>2</v>
      </c>
      <c r="H16" s="55">
        <v>4</v>
      </c>
      <c r="I16" s="55">
        <v>3</v>
      </c>
      <c r="J16" s="55">
        <v>8</v>
      </c>
      <c r="K16" s="55" t="s">
        <v>34</v>
      </c>
      <c r="L16" s="55" t="s">
        <v>34</v>
      </c>
      <c r="M16" s="56" t="s">
        <v>34</v>
      </c>
      <c r="N16" s="56" t="s">
        <v>34</v>
      </c>
      <c r="O16" s="55" t="s">
        <v>34</v>
      </c>
      <c r="P16" s="55" t="s">
        <v>34</v>
      </c>
      <c r="Q16" s="55" t="s">
        <v>34</v>
      </c>
      <c r="R16" s="55" t="s">
        <v>34</v>
      </c>
      <c r="S16" s="55">
        <v>2</v>
      </c>
      <c r="T16" s="55">
        <v>6</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57" t="s">
        <v>34</v>
      </c>
      <c r="AR16" s="57" t="s">
        <v>34</v>
      </c>
      <c r="AS16" s="50" t="s">
        <v>34</v>
      </c>
      <c r="AT16" s="55" t="s">
        <v>34</v>
      </c>
      <c r="AU16" s="50" t="s">
        <v>34</v>
      </c>
      <c r="AV16" s="55" t="s">
        <v>34</v>
      </c>
      <c r="AW16" s="50" t="s">
        <v>34</v>
      </c>
      <c r="AX16" s="55" t="s">
        <v>34</v>
      </c>
      <c r="AY16" s="58" t="s">
        <v>34</v>
      </c>
      <c r="AZ16" s="58" t="s">
        <v>34</v>
      </c>
      <c r="BA16" s="58" t="s">
        <v>34</v>
      </c>
      <c r="BB16" s="58" t="s">
        <v>34</v>
      </c>
      <c r="BC16" s="58" t="s">
        <v>34</v>
      </c>
      <c r="BD16" s="58" t="s">
        <v>34</v>
      </c>
      <c r="BE16" s="58" t="s">
        <v>34</v>
      </c>
      <c r="BF16" s="58" t="s">
        <v>34</v>
      </c>
      <c r="BG16" s="58">
        <v>0</v>
      </c>
      <c r="BH16" s="58">
        <v>0</v>
      </c>
      <c r="BI16" s="60" t="s">
        <v>34</v>
      </c>
      <c r="BJ16" s="60" t="s">
        <v>34</v>
      </c>
      <c r="BK16" s="60">
        <v>18</v>
      </c>
      <c r="BL16" s="60">
        <v>37</v>
      </c>
      <c r="BM16" s="60">
        <v>55</v>
      </c>
      <c r="BN16" s="62">
        <v>32.727272727272727</v>
      </c>
      <c r="BO16" s="57"/>
    </row>
    <row r="17" spans="1:67" s="63" customFormat="1" ht="12.6" customHeight="1">
      <c r="A17" s="60" t="s">
        <v>40</v>
      </c>
      <c r="B17" s="54">
        <v>2010</v>
      </c>
      <c r="C17" s="55">
        <v>3</v>
      </c>
      <c r="D17" s="55">
        <v>14</v>
      </c>
      <c r="E17" s="55">
        <v>4</v>
      </c>
      <c r="F17" s="55">
        <v>14</v>
      </c>
      <c r="G17" s="55">
        <v>0</v>
      </c>
      <c r="H17" s="55">
        <v>1</v>
      </c>
      <c r="I17" s="55">
        <v>2</v>
      </c>
      <c r="J17" s="55">
        <v>17</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v>1</v>
      </c>
      <c r="AH17" s="55">
        <v>4</v>
      </c>
      <c r="AI17" s="56" t="s">
        <v>34</v>
      </c>
      <c r="AJ17" s="56" t="s">
        <v>34</v>
      </c>
      <c r="AK17" s="56" t="s">
        <v>34</v>
      </c>
      <c r="AL17" s="56" t="s">
        <v>34</v>
      </c>
      <c r="AM17" s="56" t="s">
        <v>34</v>
      </c>
      <c r="AN17" s="56" t="s">
        <v>34</v>
      </c>
      <c r="AO17" s="50" t="s">
        <v>34</v>
      </c>
      <c r="AP17" s="55" t="s">
        <v>34</v>
      </c>
      <c r="AQ17" s="57" t="s">
        <v>34</v>
      </c>
      <c r="AR17" s="57" t="s">
        <v>34</v>
      </c>
      <c r="AS17" s="50" t="s">
        <v>34</v>
      </c>
      <c r="AT17" s="55" t="s">
        <v>34</v>
      </c>
      <c r="AU17" s="50" t="s">
        <v>34</v>
      </c>
      <c r="AV17" s="55" t="s">
        <v>34</v>
      </c>
      <c r="AW17" s="50" t="s">
        <v>34</v>
      </c>
      <c r="AX17" s="55" t="s">
        <v>34</v>
      </c>
      <c r="AY17" s="58" t="s">
        <v>34</v>
      </c>
      <c r="AZ17" s="58" t="s">
        <v>34</v>
      </c>
      <c r="BA17" s="58" t="s">
        <v>34</v>
      </c>
      <c r="BB17" s="58" t="s">
        <v>34</v>
      </c>
      <c r="BC17" s="58" t="s">
        <v>34</v>
      </c>
      <c r="BD17" s="58" t="s">
        <v>34</v>
      </c>
      <c r="BE17" s="58" t="s">
        <v>34</v>
      </c>
      <c r="BF17" s="58" t="s">
        <v>34</v>
      </c>
      <c r="BG17" s="58">
        <v>0</v>
      </c>
      <c r="BH17" s="58">
        <v>0</v>
      </c>
      <c r="BI17" s="60" t="s">
        <v>34</v>
      </c>
      <c r="BJ17" s="60" t="s">
        <v>34</v>
      </c>
      <c r="BK17" s="60">
        <v>10</v>
      </c>
      <c r="BL17" s="60">
        <v>50</v>
      </c>
      <c r="BM17" s="60">
        <v>60</v>
      </c>
      <c r="BN17" s="62">
        <v>16.666666666666668</v>
      </c>
      <c r="BO17" s="57"/>
    </row>
    <row r="18" spans="1:67" s="63" customFormat="1" ht="12.6" customHeight="1">
      <c r="A18" s="60" t="s">
        <v>41</v>
      </c>
      <c r="B18" s="54">
        <v>2010</v>
      </c>
      <c r="C18" s="55">
        <v>1</v>
      </c>
      <c r="D18" s="55">
        <v>11</v>
      </c>
      <c r="E18" s="55">
        <v>1</v>
      </c>
      <c r="F18" s="55">
        <v>5</v>
      </c>
      <c r="G18" s="55">
        <v>1</v>
      </c>
      <c r="H18" s="55">
        <v>7</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v>0</v>
      </c>
      <c r="Z18" s="56">
        <v>10</v>
      </c>
      <c r="AA18" s="55" t="s">
        <v>34</v>
      </c>
      <c r="AB18" s="55" t="s">
        <v>34</v>
      </c>
      <c r="AC18" s="50" t="s">
        <v>34</v>
      </c>
      <c r="AD18" s="50" t="s">
        <v>34</v>
      </c>
      <c r="AE18" s="56" t="s">
        <v>34</v>
      </c>
      <c r="AF18" s="56" t="s">
        <v>34</v>
      </c>
      <c r="AG18" s="50">
        <v>3</v>
      </c>
      <c r="AH18" s="55">
        <v>4</v>
      </c>
      <c r="AI18" s="56" t="s">
        <v>34</v>
      </c>
      <c r="AJ18" s="56" t="s">
        <v>34</v>
      </c>
      <c r="AK18" s="56" t="s">
        <v>34</v>
      </c>
      <c r="AL18" s="56" t="s">
        <v>34</v>
      </c>
      <c r="AM18" s="56" t="s">
        <v>34</v>
      </c>
      <c r="AN18" s="56" t="s">
        <v>34</v>
      </c>
      <c r="AO18" s="50" t="s">
        <v>34</v>
      </c>
      <c r="AP18" s="55" t="s">
        <v>34</v>
      </c>
      <c r="AQ18" s="57">
        <v>0</v>
      </c>
      <c r="AR18" s="57">
        <v>0</v>
      </c>
      <c r="AS18" s="50" t="s">
        <v>34</v>
      </c>
      <c r="AT18" s="55" t="s">
        <v>34</v>
      </c>
      <c r="AU18" s="50" t="s">
        <v>34</v>
      </c>
      <c r="AV18" s="55" t="s">
        <v>34</v>
      </c>
      <c r="AW18" s="50" t="s">
        <v>34</v>
      </c>
      <c r="AX18" s="55" t="s">
        <v>34</v>
      </c>
      <c r="AY18" s="58" t="s">
        <v>34</v>
      </c>
      <c r="AZ18" s="58" t="s">
        <v>34</v>
      </c>
      <c r="BA18" s="58" t="s">
        <v>34</v>
      </c>
      <c r="BB18" s="58" t="s">
        <v>34</v>
      </c>
      <c r="BC18" s="58" t="s">
        <v>34</v>
      </c>
      <c r="BD18" s="58" t="s">
        <v>34</v>
      </c>
      <c r="BE18" s="58" t="s">
        <v>34</v>
      </c>
      <c r="BF18" s="58" t="s">
        <v>34</v>
      </c>
      <c r="BG18" s="58" t="s">
        <v>34</v>
      </c>
      <c r="BH18" s="58" t="s">
        <v>34</v>
      </c>
      <c r="BI18" s="60" t="s">
        <v>34</v>
      </c>
      <c r="BJ18" s="60" t="s">
        <v>34</v>
      </c>
      <c r="BK18" s="60">
        <v>7</v>
      </c>
      <c r="BL18" s="60">
        <v>53</v>
      </c>
      <c r="BM18" s="60">
        <v>60</v>
      </c>
      <c r="BN18" s="62">
        <v>11.666666666666668</v>
      </c>
      <c r="BO18" s="57"/>
    </row>
    <row r="19" spans="1:67" s="63" customFormat="1" ht="12.6" customHeight="1">
      <c r="A19" s="60" t="s">
        <v>428</v>
      </c>
      <c r="B19" s="54">
        <v>2010</v>
      </c>
      <c r="C19" s="55">
        <v>8</v>
      </c>
      <c r="D19" s="55">
        <v>12</v>
      </c>
      <c r="E19" s="55">
        <v>6</v>
      </c>
      <c r="F19" s="55">
        <v>17</v>
      </c>
      <c r="G19" s="55">
        <v>1</v>
      </c>
      <c r="H19" s="55">
        <v>7</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0</v>
      </c>
      <c r="X19" s="55">
        <v>2</v>
      </c>
      <c r="Y19" s="56" t="s">
        <v>34</v>
      </c>
      <c r="Z19" s="56" t="s">
        <v>34</v>
      </c>
      <c r="AA19" s="55" t="s">
        <v>34</v>
      </c>
      <c r="AB19" s="55" t="s">
        <v>34</v>
      </c>
      <c r="AC19" s="50" t="s">
        <v>34</v>
      </c>
      <c r="AD19" s="50" t="s">
        <v>34</v>
      </c>
      <c r="AE19" s="56" t="s">
        <v>34</v>
      </c>
      <c r="AF19" s="56" t="s">
        <v>34</v>
      </c>
      <c r="AG19" s="50">
        <v>3</v>
      </c>
      <c r="AH19" s="55">
        <v>4</v>
      </c>
      <c r="AI19" s="56" t="s">
        <v>34</v>
      </c>
      <c r="AJ19" s="56" t="s">
        <v>34</v>
      </c>
      <c r="AK19" s="56" t="s">
        <v>34</v>
      </c>
      <c r="AL19" s="56" t="s">
        <v>34</v>
      </c>
      <c r="AM19" s="56" t="s">
        <v>34</v>
      </c>
      <c r="AN19" s="56" t="s">
        <v>34</v>
      </c>
      <c r="AO19" s="50" t="s">
        <v>34</v>
      </c>
      <c r="AP19" s="55" t="s">
        <v>34</v>
      </c>
      <c r="AQ19" s="57" t="s">
        <v>34</v>
      </c>
      <c r="AR19" s="57" t="s">
        <v>34</v>
      </c>
      <c r="AS19" s="50" t="s">
        <v>34</v>
      </c>
      <c r="AT19" s="55" t="s">
        <v>34</v>
      </c>
      <c r="AU19" s="50" t="s">
        <v>34</v>
      </c>
      <c r="AV19" s="55" t="s">
        <v>34</v>
      </c>
      <c r="AW19" s="50" t="s">
        <v>34</v>
      </c>
      <c r="AX19" s="55" t="s">
        <v>34</v>
      </c>
      <c r="AY19" s="58" t="s">
        <v>34</v>
      </c>
      <c r="AZ19" s="58" t="s">
        <v>34</v>
      </c>
      <c r="BA19" s="58" t="s">
        <v>34</v>
      </c>
      <c r="BB19" s="58" t="s">
        <v>34</v>
      </c>
      <c r="BC19" s="58" t="s">
        <v>34</v>
      </c>
      <c r="BD19" s="58" t="s">
        <v>34</v>
      </c>
      <c r="BE19" s="58" t="s">
        <v>34</v>
      </c>
      <c r="BF19" s="58" t="s">
        <v>34</v>
      </c>
      <c r="BG19" s="58">
        <v>1</v>
      </c>
      <c r="BH19" s="58">
        <v>0</v>
      </c>
      <c r="BI19" s="60" t="s">
        <v>34</v>
      </c>
      <c r="BJ19" s="60" t="s">
        <v>34</v>
      </c>
      <c r="BK19" s="60">
        <v>19</v>
      </c>
      <c r="BL19" s="60">
        <v>61</v>
      </c>
      <c r="BM19" s="60">
        <v>80</v>
      </c>
      <c r="BN19" s="62">
        <v>23.75</v>
      </c>
      <c r="BO19" s="57"/>
    </row>
    <row r="20" spans="1:67" s="63" customFormat="1" ht="12.6" customHeight="1">
      <c r="A20" s="60" t="s">
        <v>43</v>
      </c>
      <c r="B20" s="54">
        <v>2011</v>
      </c>
      <c r="C20" s="55">
        <v>4</v>
      </c>
      <c r="D20" s="55">
        <v>13</v>
      </c>
      <c r="E20" s="55">
        <v>5</v>
      </c>
      <c r="F20" s="55">
        <v>26</v>
      </c>
      <c r="G20" s="55">
        <v>11</v>
      </c>
      <c r="H20" s="55">
        <v>18</v>
      </c>
      <c r="I20" s="55">
        <v>1</v>
      </c>
      <c r="J20" s="55">
        <v>20</v>
      </c>
      <c r="K20" s="55" t="s">
        <v>34</v>
      </c>
      <c r="L20" s="55" t="s">
        <v>34</v>
      </c>
      <c r="M20" s="56" t="s">
        <v>34</v>
      </c>
      <c r="N20" s="56" t="s">
        <v>34</v>
      </c>
      <c r="O20" s="55" t="s">
        <v>34</v>
      </c>
      <c r="P20" s="55" t="s">
        <v>34</v>
      </c>
      <c r="Q20" s="55">
        <v>0</v>
      </c>
      <c r="R20" s="55">
        <v>0</v>
      </c>
      <c r="S20" s="55">
        <v>0</v>
      </c>
      <c r="T20" s="55">
        <v>4</v>
      </c>
      <c r="U20" s="55" t="s">
        <v>34</v>
      </c>
      <c r="V20" s="55" t="s">
        <v>34</v>
      </c>
      <c r="W20" s="55">
        <v>0</v>
      </c>
      <c r="X20" s="55">
        <v>2</v>
      </c>
      <c r="Y20" s="56">
        <v>0</v>
      </c>
      <c r="Z20" s="56">
        <v>2</v>
      </c>
      <c r="AA20" s="55" t="s">
        <v>34</v>
      </c>
      <c r="AB20" s="55" t="s">
        <v>34</v>
      </c>
      <c r="AC20" s="50" t="s">
        <v>34</v>
      </c>
      <c r="AD20" s="50" t="s">
        <v>34</v>
      </c>
      <c r="AE20" s="56" t="s">
        <v>34</v>
      </c>
      <c r="AF20" s="56" t="s">
        <v>34</v>
      </c>
      <c r="AG20" s="50">
        <v>2</v>
      </c>
      <c r="AH20" s="55">
        <v>1</v>
      </c>
      <c r="AI20" s="56" t="s">
        <v>34</v>
      </c>
      <c r="AJ20" s="56" t="s">
        <v>34</v>
      </c>
      <c r="AK20" s="56" t="s">
        <v>34</v>
      </c>
      <c r="AL20" s="56" t="s">
        <v>34</v>
      </c>
      <c r="AM20" s="56" t="s">
        <v>34</v>
      </c>
      <c r="AN20" s="56" t="s">
        <v>34</v>
      </c>
      <c r="AO20" s="50" t="s">
        <v>34</v>
      </c>
      <c r="AP20" s="55" t="s">
        <v>34</v>
      </c>
      <c r="AQ20" s="57" t="s">
        <v>34</v>
      </c>
      <c r="AR20" s="57" t="s">
        <v>34</v>
      </c>
      <c r="AS20" s="50" t="s">
        <v>34</v>
      </c>
      <c r="AT20" s="55" t="s">
        <v>34</v>
      </c>
      <c r="AU20" s="50" t="s">
        <v>34</v>
      </c>
      <c r="AV20" s="55" t="s">
        <v>34</v>
      </c>
      <c r="AW20" s="50" t="s">
        <v>34</v>
      </c>
      <c r="AX20" s="55" t="s">
        <v>34</v>
      </c>
      <c r="AY20" s="58" t="s">
        <v>34</v>
      </c>
      <c r="AZ20" s="58" t="s">
        <v>34</v>
      </c>
      <c r="BA20" s="58" t="s">
        <v>34</v>
      </c>
      <c r="BB20" s="58" t="s">
        <v>34</v>
      </c>
      <c r="BC20" s="58" t="s">
        <v>34</v>
      </c>
      <c r="BD20" s="58" t="s">
        <v>34</v>
      </c>
      <c r="BE20" s="58" t="s">
        <v>34</v>
      </c>
      <c r="BF20" s="58" t="s">
        <v>34</v>
      </c>
      <c r="BG20" s="58">
        <v>0</v>
      </c>
      <c r="BH20" s="58">
        <v>1</v>
      </c>
      <c r="BI20" s="60" t="s">
        <v>34</v>
      </c>
      <c r="BJ20" s="60" t="s">
        <v>34</v>
      </c>
      <c r="BK20" s="60">
        <v>23</v>
      </c>
      <c r="BL20" s="60">
        <v>87</v>
      </c>
      <c r="BM20" s="60">
        <v>110</v>
      </c>
      <c r="BN20" s="62">
        <v>20.90909090909091</v>
      </c>
      <c r="BO20" s="57"/>
    </row>
    <row r="21" spans="1:67" s="63" customFormat="1" ht="25.35" customHeight="1">
      <c r="A21" s="60" t="s">
        <v>44</v>
      </c>
      <c r="B21" s="54">
        <v>2009</v>
      </c>
      <c r="C21" s="61">
        <v>8</v>
      </c>
      <c r="D21" s="61">
        <v>19</v>
      </c>
      <c r="E21" s="55">
        <v>6</v>
      </c>
      <c r="F21" s="55">
        <v>19</v>
      </c>
      <c r="G21" s="55">
        <v>8</v>
      </c>
      <c r="H21" s="55">
        <v>13</v>
      </c>
      <c r="I21" s="55">
        <v>1</v>
      </c>
      <c r="J21" s="55">
        <v>17</v>
      </c>
      <c r="K21" s="55" t="s">
        <v>34</v>
      </c>
      <c r="L21" s="55" t="s">
        <v>34</v>
      </c>
      <c r="M21" s="56" t="s">
        <v>34</v>
      </c>
      <c r="N21" s="56" t="s">
        <v>34</v>
      </c>
      <c r="O21" s="55" t="s">
        <v>34</v>
      </c>
      <c r="P21" s="55" t="s">
        <v>34</v>
      </c>
      <c r="Q21" s="55">
        <v>0</v>
      </c>
      <c r="R21" s="55">
        <v>1</v>
      </c>
      <c r="S21" s="55" t="s">
        <v>34</v>
      </c>
      <c r="T21" s="55" t="s">
        <v>34</v>
      </c>
      <c r="U21" s="55" t="s">
        <v>34</v>
      </c>
      <c r="V21" s="55" t="s">
        <v>34</v>
      </c>
      <c r="W21" s="55">
        <v>0</v>
      </c>
      <c r="X21" s="55">
        <v>2</v>
      </c>
      <c r="Y21" s="56" t="s">
        <v>34</v>
      </c>
      <c r="Z21" s="56" t="s">
        <v>34</v>
      </c>
      <c r="AA21" s="55" t="s">
        <v>34</v>
      </c>
      <c r="AB21" s="55" t="s">
        <v>34</v>
      </c>
      <c r="AC21" s="50" t="s">
        <v>34</v>
      </c>
      <c r="AD21" s="50" t="s">
        <v>34</v>
      </c>
      <c r="AE21" s="56" t="s">
        <v>34</v>
      </c>
      <c r="AF21" s="56" t="s">
        <v>34</v>
      </c>
      <c r="AG21" s="50">
        <v>3</v>
      </c>
      <c r="AH21" s="55">
        <v>3</v>
      </c>
      <c r="AI21" s="56" t="s">
        <v>34</v>
      </c>
      <c r="AJ21" s="56" t="s">
        <v>34</v>
      </c>
      <c r="AK21" s="56" t="s">
        <v>34</v>
      </c>
      <c r="AL21" s="56" t="s">
        <v>34</v>
      </c>
      <c r="AM21" s="56" t="s">
        <v>34</v>
      </c>
      <c r="AN21" s="56" t="s">
        <v>34</v>
      </c>
      <c r="AO21" s="50" t="s">
        <v>34</v>
      </c>
      <c r="AP21" s="55" t="s">
        <v>34</v>
      </c>
      <c r="AQ21" s="57">
        <v>0</v>
      </c>
      <c r="AR21" s="57">
        <v>0</v>
      </c>
      <c r="AS21" s="50" t="s">
        <v>34</v>
      </c>
      <c r="AT21" s="55" t="s">
        <v>34</v>
      </c>
      <c r="AU21" s="50" t="s">
        <v>34</v>
      </c>
      <c r="AV21" s="55" t="s">
        <v>34</v>
      </c>
      <c r="AW21" s="50" t="s">
        <v>34</v>
      </c>
      <c r="AX21" s="55" t="s">
        <v>34</v>
      </c>
      <c r="AY21" s="58" t="s">
        <v>34</v>
      </c>
      <c r="AZ21" s="58" t="s">
        <v>34</v>
      </c>
      <c r="BA21" s="58" t="s">
        <v>34</v>
      </c>
      <c r="BB21" s="58" t="s">
        <v>34</v>
      </c>
      <c r="BC21" s="58" t="s">
        <v>34</v>
      </c>
      <c r="BD21" s="58" t="s">
        <v>34</v>
      </c>
      <c r="BE21" s="58" t="s">
        <v>34</v>
      </c>
      <c r="BF21" s="58" t="s">
        <v>34</v>
      </c>
      <c r="BG21" s="58">
        <v>0</v>
      </c>
      <c r="BH21" s="58">
        <v>0</v>
      </c>
      <c r="BI21" s="60" t="s">
        <v>34</v>
      </c>
      <c r="BJ21" s="60" t="s">
        <v>34</v>
      </c>
      <c r="BK21" s="60">
        <v>26</v>
      </c>
      <c r="BL21" s="60">
        <v>74</v>
      </c>
      <c r="BM21" s="60">
        <v>100</v>
      </c>
      <c r="BN21" s="62">
        <v>26</v>
      </c>
      <c r="BO21" s="57"/>
    </row>
    <row r="22" spans="1:67" s="63" customFormat="1" ht="12.6" customHeight="1">
      <c r="A22" s="60" t="s">
        <v>45</v>
      </c>
      <c r="B22" s="54">
        <v>2012</v>
      </c>
      <c r="C22" s="50">
        <v>0</v>
      </c>
      <c r="D22" s="50">
        <v>12</v>
      </c>
      <c r="E22" s="55">
        <v>2</v>
      </c>
      <c r="F22" s="55">
        <v>6</v>
      </c>
      <c r="G22" s="55">
        <v>16</v>
      </c>
      <c r="H22" s="55">
        <v>17</v>
      </c>
      <c r="I22" s="55">
        <v>0</v>
      </c>
      <c r="J22" s="55">
        <v>15</v>
      </c>
      <c r="K22" s="55" t="s">
        <v>34</v>
      </c>
      <c r="L22" s="55" t="s">
        <v>34</v>
      </c>
      <c r="M22" s="56">
        <v>2</v>
      </c>
      <c r="N22" s="56">
        <v>8</v>
      </c>
      <c r="O22" s="55" t="s">
        <v>34</v>
      </c>
      <c r="P22" s="55" t="s">
        <v>34</v>
      </c>
      <c r="Q22" s="55">
        <v>1</v>
      </c>
      <c r="R22" s="55">
        <v>0</v>
      </c>
      <c r="S22" s="55" t="s">
        <v>34</v>
      </c>
      <c r="T22" s="55" t="s">
        <v>34</v>
      </c>
      <c r="U22" s="55" t="s">
        <v>34</v>
      </c>
      <c r="V22" s="55" t="s">
        <v>34</v>
      </c>
      <c r="W22" s="55">
        <v>1</v>
      </c>
      <c r="X22" s="55">
        <v>4</v>
      </c>
      <c r="Y22" s="56">
        <v>0</v>
      </c>
      <c r="Z22" s="56">
        <v>0</v>
      </c>
      <c r="AA22" s="55" t="s">
        <v>34</v>
      </c>
      <c r="AB22" s="55" t="s">
        <v>34</v>
      </c>
      <c r="AC22" s="50" t="s">
        <v>34</v>
      </c>
      <c r="AD22" s="50" t="s">
        <v>34</v>
      </c>
      <c r="AE22" s="56" t="s">
        <v>34</v>
      </c>
      <c r="AF22" s="56" t="s">
        <v>34</v>
      </c>
      <c r="AG22" s="50">
        <v>9</v>
      </c>
      <c r="AH22" s="55">
        <v>4</v>
      </c>
      <c r="AI22" s="56" t="s">
        <v>34</v>
      </c>
      <c r="AJ22" s="56" t="s">
        <v>34</v>
      </c>
      <c r="AK22" s="56" t="s">
        <v>34</v>
      </c>
      <c r="AL22" s="56" t="s">
        <v>34</v>
      </c>
      <c r="AM22" s="56" t="s">
        <v>34</v>
      </c>
      <c r="AN22" s="56" t="s">
        <v>34</v>
      </c>
      <c r="AO22" s="50" t="s">
        <v>34</v>
      </c>
      <c r="AP22" s="55" t="s">
        <v>34</v>
      </c>
      <c r="AQ22" s="57">
        <v>0</v>
      </c>
      <c r="AR22" s="57">
        <v>0</v>
      </c>
      <c r="AS22" s="50" t="s">
        <v>34</v>
      </c>
      <c r="AT22" s="55" t="s">
        <v>34</v>
      </c>
      <c r="AU22" s="50" t="s">
        <v>34</v>
      </c>
      <c r="AV22" s="55" t="s">
        <v>34</v>
      </c>
      <c r="AW22" s="50" t="s">
        <v>34</v>
      </c>
      <c r="AX22" s="55" t="s">
        <v>34</v>
      </c>
      <c r="AY22" s="58" t="s">
        <v>34</v>
      </c>
      <c r="AZ22" s="58" t="s">
        <v>34</v>
      </c>
      <c r="BA22" s="58" t="s">
        <v>34</v>
      </c>
      <c r="BB22" s="58" t="s">
        <v>34</v>
      </c>
      <c r="BC22" s="58" t="s">
        <v>34</v>
      </c>
      <c r="BD22" s="58" t="s">
        <v>34</v>
      </c>
      <c r="BE22" s="58" t="s">
        <v>34</v>
      </c>
      <c r="BF22" s="58" t="s">
        <v>34</v>
      </c>
      <c r="BG22" s="58">
        <v>0</v>
      </c>
      <c r="BH22" s="58">
        <v>3</v>
      </c>
      <c r="BI22" s="60" t="s">
        <v>34</v>
      </c>
      <c r="BJ22" s="60" t="s">
        <v>34</v>
      </c>
      <c r="BK22" s="60">
        <v>31</v>
      </c>
      <c r="BL22" s="60">
        <v>69</v>
      </c>
      <c r="BM22" s="60">
        <v>100</v>
      </c>
      <c r="BN22" s="62">
        <v>31</v>
      </c>
      <c r="BO22" s="57"/>
    </row>
    <row r="23" spans="1:67" s="63" customFormat="1" ht="12.6" customHeight="1">
      <c r="A23" s="60" t="s">
        <v>46</v>
      </c>
      <c r="B23" s="54">
        <v>2011</v>
      </c>
      <c r="C23" s="55">
        <v>5</v>
      </c>
      <c r="D23" s="55">
        <v>9</v>
      </c>
      <c r="E23" s="55">
        <v>4</v>
      </c>
      <c r="F23" s="55">
        <v>4</v>
      </c>
      <c r="G23" s="55">
        <v>9</v>
      </c>
      <c r="H23" s="55">
        <v>12</v>
      </c>
      <c r="I23" s="55">
        <v>6</v>
      </c>
      <c r="J23" s="55">
        <v>18</v>
      </c>
      <c r="K23" s="55" t="s">
        <v>34</v>
      </c>
      <c r="L23" s="55" t="s">
        <v>34</v>
      </c>
      <c r="M23" s="56" t="s">
        <v>34</v>
      </c>
      <c r="N23" s="56" t="s">
        <v>34</v>
      </c>
      <c r="O23" s="55" t="s">
        <v>34</v>
      </c>
      <c r="P23" s="55" t="s">
        <v>34</v>
      </c>
      <c r="Q23" s="55">
        <v>2</v>
      </c>
      <c r="R23" s="55">
        <v>2</v>
      </c>
      <c r="S23" s="55" t="s">
        <v>34</v>
      </c>
      <c r="T23" s="55" t="s">
        <v>34</v>
      </c>
      <c r="U23" s="55" t="s">
        <v>34</v>
      </c>
      <c r="V23" s="55" t="s">
        <v>34</v>
      </c>
      <c r="W23" s="55">
        <v>0</v>
      </c>
      <c r="X23" s="55">
        <v>3</v>
      </c>
      <c r="Y23" s="56">
        <v>1</v>
      </c>
      <c r="Z23" s="56">
        <v>3</v>
      </c>
      <c r="AA23" s="55" t="s">
        <v>34</v>
      </c>
      <c r="AB23" s="55" t="s">
        <v>34</v>
      </c>
      <c r="AC23" s="50" t="s">
        <v>34</v>
      </c>
      <c r="AD23" s="50" t="s">
        <v>34</v>
      </c>
      <c r="AE23" s="56" t="s">
        <v>34</v>
      </c>
      <c r="AF23" s="56" t="s">
        <v>34</v>
      </c>
      <c r="AG23" s="50">
        <v>5</v>
      </c>
      <c r="AH23" s="55">
        <v>7</v>
      </c>
      <c r="AI23" s="56" t="s">
        <v>34</v>
      </c>
      <c r="AJ23" s="56" t="s">
        <v>34</v>
      </c>
      <c r="AK23" s="56" t="s">
        <v>34</v>
      </c>
      <c r="AL23" s="56" t="s">
        <v>34</v>
      </c>
      <c r="AM23" s="56">
        <v>0</v>
      </c>
      <c r="AN23" s="56">
        <v>0</v>
      </c>
      <c r="AO23" s="50" t="s">
        <v>34</v>
      </c>
      <c r="AP23" s="55" t="s">
        <v>34</v>
      </c>
      <c r="AQ23" s="57" t="s">
        <v>34</v>
      </c>
      <c r="AR23" s="57" t="s">
        <v>34</v>
      </c>
      <c r="AS23" s="50" t="s">
        <v>34</v>
      </c>
      <c r="AT23" s="55" t="s">
        <v>34</v>
      </c>
      <c r="AU23" s="50" t="s">
        <v>34</v>
      </c>
      <c r="AV23" s="55" t="s">
        <v>34</v>
      </c>
      <c r="AW23" s="50" t="s">
        <v>34</v>
      </c>
      <c r="AX23" s="55" t="s">
        <v>34</v>
      </c>
      <c r="AY23" s="58" t="s">
        <v>34</v>
      </c>
      <c r="AZ23" s="58" t="s">
        <v>34</v>
      </c>
      <c r="BA23" s="58" t="s">
        <v>34</v>
      </c>
      <c r="BB23" s="58" t="s">
        <v>34</v>
      </c>
      <c r="BC23" s="58" t="s">
        <v>34</v>
      </c>
      <c r="BD23" s="58" t="s">
        <v>34</v>
      </c>
      <c r="BE23" s="58" t="s">
        <v>34</v>
      </c>
      <c r="BF23" s="58" t="s">
        <v>34</v>
      </c>
      <c r="BG23" s="58" t="s">
        <v>34</v>
      </c>
      <c r="BH23" s="58" t="s">
        <v>34</v>
      </c>
      <c r="BI23" s="60" t="s">
        <v>34</v>
      </c>
      <c r="BJ23" s="60" t="s">
        <v>34</v>
      </c>
      <c r="BK23" s="60">
        <v>32</v>
      </c>
      <c r="BL23" s="60">
        <v>58</v>
      </c>
      <c r="BM23" s="60">
        <v>90</v>
      </c>
      <c r="BN23" s="62">
        <v>35.555555555555557</v>
      </c>
      <c r="BO23" s="57"/>
    </row>
    <row r="24" spans="1:67" s="63" customFormat="1" ht="12.6" customHeight="1">
      <c r="A24" s="60" t="s">
        <v>47</v>
      </c>
      <c r="B24" s="54">
        <v>2012</v>
      </c>
      <c r="C24" s="55">
        <v>1</v>
      </c>
      <c r="D24" s="55">
        <v>10</v>
      </c>
      <c r="E24" s="55">
        <v>1</v>
      </c>
      <c r="F24" s="55">
        <v>2</v>
      </c>
      <c r="G24" s="55">
        <v>3</v>
      </c>
      <c r="H24" s="55">
        <v>11</v>
      </c>
      <c r="I24" s="55">
        <v>2</v>
      </c>
      <c r="J24" s="55">
        <v>18</v>
      </c>
      <c r="K24" s="55" t="s">
        <v>34</v>
      </c>
      <c r="L24" s="55" t="s">
        <v>34</v>
      </c>
      <c r="M24" s="56" t="s">
        <v>34</v>
      </c>
      <c r="N24" s="56" t="s">
        <v>34</v>
      </c>
      <c r="O24" s="55" t="s">
        <v>34</v>
      </c>
      <c r="P24" s="55" t="s">
        <v>34</v>
      </c>
      <c r="Q24" s="55">
        <v>0</v>
      </c>
      <c r="R24" s="55">
        <v>1</v>
      </c>
      <c r="S24" s="55" t="s">
        <v>34</v>
      </c>
      <c r="T24" s="55" t="s">
        <v>34</v>
      </c>
      <c r="U24" s="55" t="s">
        <v>34</v>
      </c>
      <c r="V24" s="55" t="s">
        <v>34</v>
      </c>
      <c r="W24" s="55" t="s">
        <v>34</v>
      </c>
      <c r="X24" s="55" t="s">
        <v>34</v>
      </c>
      <c r="Y24" s="56" t="s">
        <v>34</v>
      </c>
      <c r="Z24" s="56" t="s">
        <v>34</v>
      </c>
      <c r="AA24" s="55" t="s">
        <v>34</v>
      </c>
      <c r="AB24" s="55" t="s">
        <v>34</v>
      </c>
      <c r="AC24" s="50" t="s">
        <v>34</v>
      </c>
      <c r="AD24" s="50" t="s">
        <v>34</v>
      </c>
      <c r="AE24" s="56" t="s">
        <v>34</v>
      </c>
      <c r="AF24" s="56" t="s">
        <v>34</v>
      </c>
      <c r="AG24" s="50">
        <v>2</v>
      </c>
      <c r="AH24" s="55">
        <v>2</v>
      </c>
      <c r="AI24" s="56">
        <v>1</v>
      </c>
      <c r="AJ24" s="56">
        <v>4</v>
      </c>
      <c r="AK24" s="56" t="s">
        <v>34</v>
      </c>
      <c r="AL24" s="56" t="s">
        <v>34</v>
      </c>
      <c r="AM24" s="56" t="s">
        <v>34</v>
      </c>
      <c r="AN24" s="56" t="s">
        <v>34</v>
      </c>
      <c r="AO24" s="50" t="s">
        <v>34</v>
      </c>
      <c r="AP24" s="55" t="s">
        <v>34</v>
      </c>
      <c r="AQ24" s="57">
        <v>0</v>
      </c>
      <c r="AR24" s="57">
        <v>2</v>
      </c>
      <c r="AS24" s="50" t="s">
        <v>34</v>
      </c>
      <c r="AT24" s="55" t="s">
        <v>34</v>
      </c>
      <c r="AU24" s="50" t="s">
        <v>34</v>
      </c>
      <c r="AV24" s="55" t="s">
        <v>34</v>
      </c>
      <c r="AW24" s="50" t="s">
        <v>34</v>
      </c>
      <c r="AX24" s="55" t="s">
        <v>34</v>
      </c>
      <c r="AY24" s="58" t="s">
        <v>34</v>
      </c>
      <c r="AZ24" s="58" t="s">
        <v>34</v>
      </c>
      <c r="BA24" s="58" t="s">
        <v>34</v>
      </c>
      <c r="BB24" s="58" t="s">
        <v>34</v>
      </c>
      <c r="BC24" s="58" t="s">
        <v>34</v>
      </c>
      <c r="BD24" s="58" t="s">
        <v>34</v>
      </c>
      <c r="BE24" s="58" t="s">
        <v>34</v>
      </c>
      <c r="BF24" s="58" t="s">
        <v>34</v>
      </c>
      <c r="BG24" s="58" t="s">
        <v>34</v>
      </c>
      <c r="BH24" s="58" t="s">
        <v>34</v>
      </c>
      <c r="BI24" s="60" t="s">
        <v>34</v>
      </c>
      <c r="BJ24" s="60" t="s">
        <v>34</v>
      </c>
      <c r="BK24" s="60">
        <v>10</v>
      </c>
      <c r="BL24" s="60">
        <v>50</v>
      </c>
      <c r="BM24" s="60">
        <v>60</v>
      </c>
      <c r="BN24" s="62">
        <v>16.666666666666668</v>
      </c>
      <c r="BO24" s="57"/>
    </row>
    <row r="25" spans="1:67" s="63" customFormat="1" ht="12.6" customHeight="1">
      <c r="A25" s="60" t="s">
        <v>48</v>
      </c>
      <c r="B25" s="54">
        <v>2011</v>
      </c>
      <c r="C25" s="55">
        <v>6</v>
      </c>
      <c r="D25" s="55">
        <v>18</v>
      </c>
      <c r="E25" s="55">
        <v>1</v>
      </c>
      <c r="F25" s="55">
        <v>2</v>
      </c>
      <c r="G25" s="55">
        <v>1</v>
      </c>
      <c r="H25" s="55">
        <v>4</v>
      </c>
      <c r="I25" s="55">
        <v>0</v>
      </c>
      <c r="J25" s="55">
        <v>10</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57" t="s">
        <v>34</v>
      </c>
      <c r="AR25" s="57" t="s">
        <v>34</v>
      </c>
      <c r="AS25" s="50" t="s">
        <v>34</v>
      </c>
      <c r="AT25" s="55" t="s">
        <v>34</v>
      </c>
      <c r="AU25" s="50" t="s">
        <v>34</v>
      </c>
      <c r="AV25" s="55" t="s">
        <v>34</v>
      </c>
      <c r="AW25" s="50" t="s">
        <v>34</v>
      </c>
      <c r="AX25" s="55" t="s">
        <v>34</v>
      </c>
      <c r="AY25" s="58" t="s">
        <v>34</v>
      </c>
      <c r="AZ25" s="58" t="s">
        <v>34</v>
      </c>
      <c r="BA25" s="58" t="s">
        <v>34</v>
      </c>
      <c r="BB25" s="58" t="s">
        <v>34</v>
      </c>
      <c r="BC25" s="58" t="s">
        <v>34</v>
      </c>
      <c r="BD25" s="58" t="s">
        <v>34</v>
      </c>
      <c r="BE25" s="58" t="s">
        <v>34</v>
      </c>
      <c r="BF25" s="58" t="s">
        <v>34</v>
      </c>
      <c r="BG25" s="58">
        <v>6</v>
      </c>
      <c r="BH25" s="58">
        <v>16</v>
      </c>
      <c r="BI25" s="60" t="s">
        <v>34</v>
      </c>
      <c r="BJ25" s="60" t="s">
        <v>34</v>
      </c>
      <c r="BK25" s="60">
        <v>14</v>
      </c>
      <c r="BL25" s="60">
        <v>51</v>
      </c>
      <c r="BM25" s="60">
        <v>65</v>
      </c>
      <c r="BN25" s="62">
        <v>21.53846153846154</v>
      </c>
      <c r="BO25" s="57"/>
    </row>
    <row r="26" spans="1:67" s="63" customFormat="1" ht="25.35" customHeight="1">
      <c r="A26" s="60" t="s">
        <v>49</v>
      </c>
      <c r="B26" s="54">
        <v>2011</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57" t="s">
        <v>50</v>
      </c>
      <c r="AR26" s="57" t="s">
        <v>50</v>
      </c>
      <c r="AS26" s="50" t="s">
        <v>50</v>
      </c>
      <c r="AT26" s="55" t="s">
        <v>50</v>
      </c>
      <c r="AU26" s="50" t="s">
        <v>50</v>
      </c>
      <c r="AV26" s="55" t="s">
        <v>50</v>
      </c>
      <c r="AW26" s="50" t="s">
        <v>50</v>
      </c>
      <c r="AX26" s="55" t="s">
        <v>50</v>
      </c>
      <c r="AY26" s="58" t="s">
        <v>50</v>
      </c>
      <c r="AZ26" s="58" t="s">
        <v>50</v>
      </c>
      <c r="BA26" s="58" t="s">
        <v>50</v>
      </c>
      <c r="BB26" s="58" t="s">
        <v>50</v>
      </c>
      <c r="BC26" s="58" t="s">
        <v>50</v>
      </c>
      <c r="BD26" s="58" t="s">
        <v>50</v>
      </c>
      <c r="BE26" s="58" t="s">
        <v>50</v>
      </c>
      <c r="BF26" s="58" t="s">
        <v>50</v>
      </c>
      <c r="BG26" s="50" t="s">
        <v>50</v>
      </c>
      <c r="BH26" s="55" t="s">
        <v>50</v>
      </c>
      <c r="BI26" s="60">
        <v>11</v>
      </c>
      <c r="BJ26" s="60">
        <v>38</v>
      </c>
      <c r="BK26" s="60">
        <v>11</v>
      </c>
      <c r="BL26" s="60">
        <v>38</v>
      </c>
      <c r="BM26" s="60">
        <v>49</v>
      </c>
      <c r="BN26" s="62">
        <v>22.448979591836736</v>
      </c>
      <c r="BO26" s="57"/>
    </row>
    <row r="27" spans="1:67" s="63" customFormat="1" ht="12.6" customHeight="1">
      <c r="A27" s="60" t="s">
        <v>51</v>
      </c>
      <c r="B27" s="54">
        <v>2012</v>
      </c>
      <c r="C27" s="50">
        <v>3</v>
      </c>
      <c r="D27" s="50">
        <v>19</v>
      </c>
      <c r="E27" s="55">
        <v>7</v>
      </c>
      <c r="F27" s="55">
        <v>22</v>
      </c>
      <c r="G27" s="55">
        <v>7</v>
      </c>
      <c r="H27" s="55">
        <v>13</v>
      </c>
      <c r="I27" s="55">
        <v>5</v>
      </c>
      <c r="J27" s="55">
        <v>30</v>
      </c>
      <c r="K27" s="55" t="s">
        <v>34</v>
      </c>
      <c r="L27" s="55" t="s">
        <v>34</v>
      </c>
      <c r="M27" s="56" t="s">
        <v>34</v>
      </c>
      <c r="N27" s="56" t="s">
        <v>34</v>
      </c>
      <c r="O27" s="55" t="s">
        <v>34</v>
      </c>
      <c r="P27" s="55" t="s">
        <v>34</v>
      </c>
      <c r="Q27" s="55">
        <v>0</v>
      </c>
      <c r="R27" s="55">
        <v>2</v>
      </c>
      <c r="S27" s="55" t="s">
        <v>34</v>
      </c>
      <c r="T27" s="55" t="s">
        <v>34</v>
      </c>
      <c r="U27" s="55" t="s">
        <v>34</v>
      </c>
      <c r="V27" s="55" t="s">
        <v>34</v>
      </c>
      <c r="W27" s="55">
        <v>2</v>
      </c>
      <c r="X27" s="55">
        <v>3</v>
      </c>
      <c r="Y27" s="56">
        <v>0</v>
      </c>
      <c r="Z27" s="56">
        <v>2</v>
      </c>
      <c r="AA27" s="55" t="s">
        <v>34</v>
      </c>
      <c r="AB27" s="55" t="s">
        <v>34</v>
      </c>
      <c r="AC27" s="50" t="s">
        <v>34</v>
      </c>
      <c r="AD27" s="50" t="s">
        <v>34</v>
      </c>
      <c r="AE27" s="56" t="s">
        <v>34</v>
      </c>
      <c r="AF27" s="56" t="s">
        <v>34</v>
      </c>
      <c r="AG27" s="50">
        <v>3</v>
      </c>
      <c r="AH27" s="55">
        <v>2</v>
      </c>
      <c r="AI27" s="56" t="s">
        <v>34</v>
      </c>
      <c r="AJ27" s="56" t="s">
        <v>34</v>
      </c>
      <c r="AK27" s="56" t="s">
        <v>34</v>
      </c>
      <c r="AL27" s="56" t="s">
        <v>34</v>
      </c>
      <c r="AM27" s="56">
        <v>0</v>
      </c>
      <c r="AN27" s="56">
        <v>0</v>
      </c>
      <c r="AO27" s="50" t="s">
        <v>34</v>
      </c>
      <c r="AP27" s="55" t="s">
        <v>34</v>
      </c>
      <c r="AQ27" s="57">
        <v>0</v>
      </c>
      <c r="AR27" s="57">
        <v>0</v>
      </c>
      <c r="AS27" s="50" t="s">
        <v>34</v>
      </c>
      <c r="AT27" s="55" t="s">
        <v>34</v>
      </c>
      <c r="AU27" s="50" t="s">
        <v>34</v>
      </c>
      <c r="AV27" s="55" t="s">
        <v>34</v>
      </c>
      <c r="AW27" s="50" t="s">
        <v>34</v>
      </c>
      <c r="AX27" s="55" t="s">
        <v>34</v>
      </c>
      <c r="AY27" s="58" t="s">
        <v>34</v>
      </c>
      <c r="AZ27" s="58" t="s">
        <v>34</v>
      </c>
      <c r="BA27" s="58" t="s">
        <v>34</v>
      </c>
      <c r="BB27" s="58" t="s">
        <v>34</v>
      </c>
      <c r="BC27" s="58" t="s">
        <v>34</v>
      </c>
      <c r="BD27" s="58" t="s">
        <v>34</v>
      </c>
      <c r="BE27" s="58" t="s">
        <v>34</v>
      </c>
      <c r="BF27" s="58" t="s">
        <v>34</v>
      </c>
      <c r="BG27" s="58">
        <v>0</v>
      </c>
      <c r="BH27" s="58">
        <v>0</v>
      </c>
      <c r="BI27" s="60" t="s">
        <v>34</v>
      </c>
      <c r="BJ27" s="60" t="s">
        <v>34</v>
      </c>
      <c r="BK27" s="60">
        <v>27</v>
      </c>
      <c r="BL27" s="60">
        <v>93</v>
      </c>
      <c r="BM27" s="60">
        <v>120</v>
      </c>
      <c r="BN27" s="62">
        <v>22.5</v>
      </c>
      <c r="BO27" s="57"/>
    </row>
    <row r="28" spans="1:67" s="63" customFormat="1" ht="12.6" customHeight="1">
      <c r="A28" s="60" t="s">
        <v>52</v>
      </c>
      <c r="B28" s="54">
        <v>2010</v>
      </c>
      <c r="C28" s="50">
        <v>9</v>
      </c>
      <c r="D28" s="50">
        <v>29</v>
      </c>
      <c r="E28" s="55">
        <v>6</v>
      </c>
      <c r="F28" s="55">
        <v>27</v>
      </c>
      <c r="G28" s="55">
        <v>5</v>
      </c>
      <c r="H28" s="55">
        <v>7</v>
      </c>
      <c r="I28" s="55">
        <v>1</v>
      </c>
      <c r="J28" s="55">
        <v>3</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3</v>
      </c>
      <c r="Z28" s="56">
        <v>23</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57" t="s">
        <v>34</v>
      </c>
      <c r="AR28" s="57" t="s">
        <v>34</v>
      </c>
      <c r="AS28" s="50" t="s">
        <v>34</v>
      </c>
      <c r="AT28" s="55" t="s">
        <v>34</v>
      </c>
      <c r="AU28" s="50" t="s">
        <v>34</v>
      </c>
      <c r="AV28" s="55" t="s">
        <v>34</v>
      </c>
      <c r="AW28" s="50" t="s">
        <v>34</v>
      </c>
      <c r="AX28" s="55" t="s">
        <v>34</v>
      </c>
      <c r="AY28" s="58" t="s">
        <v>34</v>
      </c>
      <c r="AZ28" s="58" t="s">
        <v>34</v>
      </c>
      <c r="BA28" s="58" t="s">
        <v>34</v>
      </c>
      <c r="BB28" s="58" t="s">
        <v>34</v>
      </c>
      <c r="BC28" s="58" t="s">
        <v>34</v>
      </c>
      <c r="BD28" s="58" t="s">
        <v>34</v>
      </c>
      <c r="BE28" s="58" t="s">
        <v>34</v>
      </c>
      <c r="BF28" s="58" t="s">
        <v>34</v>
      </c>
      <c r="BG28" s="58">
        <v>2</v>
      </c>
      <c r="BH28" s="58">
        <v>3</v>
      </c>
      <c r="BI28" s="60" t="s">
        <v>34</v>
      </c>
      <c r="BJ28" s="60" t="s">
        <v>34</v>
      </c>
      <c r="BK28" s="60">
        <v>26</v>
      </c>
      <c r="BL28" s="60">
        <v>94</v>
      </c>
      <c r="BM28" s="60">
        <v>120</v>
      </c>
      <c r="BN28" s="62">
        <v>21.666666666666668</v>
      </c>
      <c r="BO28" s="57"/>
    </row>
    <row r="29" spans="1:67" s="63" customFormat="1" ht="12.6" customHeight="1">
      <c r="A29" s="60" t="s">
        <v>53</v>
      </c>
      <c r="B29" s="54">
        <v>2012</v>
      </c>
      <c r="C29" s="50">
        <v>6</v>
      </c>
      <c r="D29" s="50">
        <v>16</v>
      </c>
      <c r="E29" s="55">
        <v>6</v>
      </c>
      <c r="F29" s="55">
        <v>13</v>
      </c>
      <c r="G29" s="55">
        <v>9</v>
      </c>
      <c r="H29" s="55">
        <v>13</v>
      </c>
      <c r="I29" s="55">
        <v>10</v>
      </c>
      <c r="J29" s="55">
        <v>35</v>
      </c>
      <c r="K29" s="55" t="s">
        <v>34</v>
      </c>
      <c r="L29" s="55" t="s">
        <v>34</v>
      </c>
      <c r="M29" s="56" t="s">
        <v>34</v>
      </c>
      <c r="N29" s="56" t="s">
        <v>34</v>
      </c>
      <c r="O29" s="55" t="s">
        <v>34</v>
      </c>
      <c r="P29" s="55" t="s">
        <v>34</v>
      </c>
      <c r="Q29" s="55">
        <v>2</v>
      </c>
      <c r="R29" s="55">
        <v>4</v>
      </c>
      <c r="S29" s="55" t="s">
        <v>34</v>
      </c>
      <c r="T29" s="55" t="s">
        <v>34</v>
      </c>
      <c r="U29" s="55" t="s">
        <v>34</v>
      </c>
      <c r="V29" s="55" t="s">
        <v>34</v>
      </c>
      <c r="W29" s="55">
        <v>4</v>
      </c>
      <c r="X29" s="55">
        <v>4</v>
      </c>
      <c r="Y29" s="56">
        <v>1</v>
      </c>
      <c r="Z29" s="56">
        <v>5</v>
      </c>
      <c r="AA29" s="55" t="s">
        <v>34</v>
      </c>
      <c r="AB29" s="55" t="s">
        <v>34</v>
      </c>
      <c r="AC29" s="50" t="s">
        <v>34</v>
      </c>
      <c r="AD29" s="50" t="s">
        <v>34</v>
      </c>
      <c r="AE29" s="56" t="s">
        <v>34</v>
      </c>
      <c r="AF29" s="56" t="s">
        <v>34</v>
      </c>
      <c r="AG29" s="50">
        <v>6</v>
      </c>
      <c r="AH29" s="55">
        <v>4</v>
      </c>
      <c r="AI29" s="56" t="s">
        <v>34</v>
      </c>
      <c r="AJ29" s="56" t="s">
        <v>34</v>
      </c>
      <c r="AK29" s="56" t="s">
        <v>34</v>
      </c>
      <c r="AL29" s="56" t="s">
        <v>34</v>
      </c>
      <c r="AM29" s="56">
        <v>0</v>
      </c>
      <c r="AN29" s="56">
        <v>0</v>
      </c>
      <c r="AO29" s="50" t="s">
        <v>34</v>
      </c>
      <c r="AP29" s="55" t="s">
        <v>34</v>
      </c>
      <c r="AQ29" s="57">
        <v>0</v>
      </c>
      <c r="AR29" s="57">
        <v>2</v>
      </c>
      <c r="AS29" s="50" t="s">
        <v>34</v>
      </c>
      <c r="AT29" s="55" t="s">
        <v>34</v>
      </c>
      <c r="AU29" s="50" t="s">
        <v>34</v>
      </c>
      <c r="AV29" s="55" t="s">
        <v>34</v>
      </c>
      <c r="AW29" s="50" t="s">
        <v>34</v>
      </c>
      <c r="AX29" s="55" t="s">
        <v>34</v>
      </c>
      <c r="AY29" s="58" t="s">
        <v>34</v>
      </c>
      <c r="AZ29" s="58" t="s">
        <v>34</v>
      </c>
      <c r="BA29" s="58" t="s">
        <v>34</v>
      </c>
      <c r="BB29" s="58" t="s">
        <v>34</v>
      </c>
      <c r="BC29" s="58" t="s">
        <v>34</v>
      </c>
      <c r="BD29" s="58" t="s">
        <v>34</v>
      </c>
      <c r="BE29" s="58" t="s">
        <v>34</v>
      </c>
      <c r="BF29" s="58" t="s">
        <v>34</v>
      </c>
      <c r="BG29" s="58">
        <v>0</v>
      </c>
      <c r="BH29" s="58">
        <v>0</v>
      </c>
      <c r="BI29" s="60" t="s">
        <v>34</v>
      </c>
      <c r="BJ29" s="60" t="s">
        <v>34</v>
      </c>
      <c r="BK29" s="60">
        <v>44</v>
      </c>
      <c r="BL29" s="60">
        <v>96</v>
      </c>
      <c r="BM29" s="60">
        <v>140</v>
      </c>
      <c r="BN29" s="62">
        <v>31.428571428571427</v>
      </c>
      <c r="BO29" s="57"/>
    </row>
    <row r="30" spans="1:67" s="63" customFormat="1" ht="12.6" customHeight="1">
      <c r="A30" s="60" t="s">
        <v>54</v>
      </c>
      <c r="B30" s="54">
        <v>2012</v>
      </c>
      <c r="C30" s="55">
        <v>4</v>
      </c>
      <c r="D30" s="55">
        <v>14</v>
      </c>
      <c r="E30" s="55">
        <v>6</v>
      </c>
      <c r="F30" s="55">
        <v>15</v>
      </c>
      <c r="G30" s="55">
        <v>11</v>
      </c>
      <c r="H30" s="55">
        <v>8</v>
      </c>
      <c r="I30" s="55">
        <v>5</v>
      </c>
      <c r="J30" s="55">
        <v>36</v>
      </c>
      <c r="K30" s="55" t="s">
        <v>34</v>
      </c>
      <c r="L30" s="55" t="s">
        <v>34</v>
      </c>
      <c r="M30" s="56" t="s">
        <v>34</v>
      </c>
      <c r="N30" s="56" t="s">
        <v>34</v>
      </c>
      <c r="O30" s="55" t="s">
        <v>34</v>
      </c>
      <c r="P30" s="55" t="s">
        <v>34</v>
      </c>
      <c r="Q30" s="55">
        <v>1</v>
      </c>
      <c r="R30" s="55">
        <v>4</v>
      </c>
      <c r="S30" s="55" t="s">
        <v>34</v>
      </c>
      <c r="T30" s="55" t="s">
        <v>34</v>
      </c>
      <c r="U30" s="55" t="s">
        <v>34</v>
      </c>
      <c r="V30" s="55" t="s">
        <v>34</v>
      </c>
      <c r="W30" s="55">
        <v>1</v>
      </c>
      <c r="X30" s="55">
        <v>5</v>
      </c>
      <c r="Y30" s="56">
        <v>0</v>
      </c>
      <c r="Z30" s="56">
        <v>5</v>
      </c>
      <c r="AA30" s="55" t="s">
        <v>34</v>
      </c>
      <c r="AB30" s="55" t="s">
        <v>34</v>
      </c>
      <c r="AC30" s="50" t="s">
        <v>34</v>
      </c>
      <c r="AD30" s="50" t="s">
        <v>34</v>
      </c>
      <c r="AE30" s="56" t="s">
        <v>34</v>
      </c>
      <c r="AF30" s="56" t="s">
        <v>34</v>
      </c>
      <c r="AG30" s="50">
        <v>6</v>
      </c>
      <c r="AH30" s="55">
        <v>3</v>
      </c>
      <c r="AI30" s="56" t="s">
        <v>34</v>
      </c>
      <c r="AJ30" s="56" t="s">
        <v>34</v>
      </c>
      <c r="AK30" s="56" t="s">
        <v>34</v>
      </c>
      <c r="AL30" s="56" t="s">
        <v>34</v>
      </c>
      <c r="AM30" s="56" t="s">
        <v>34</v>
      </c>
      <c r="AN30" s="56" t="s">
        <v>34</v>
      </c>
      <c r="AO30" s="50" t="s">
        <v>34</v>
      </c>
      <c r="AP30" s="55" t="s">
        <v>34</v>
      </c>
      <c r="AQ30" s="57">
        <v>1</v>
      </c>
      <c r="AR30" s="57">
        <v>5</v>
      </c>
      <c r="AS30" s="50" t="s">
        <v>34</v>
      </c>
      <c r="AT30" s="55" t="s">
        <v>34</v>
      </c>
      <c r="AU30" s="50" t="s">
        <v>34</v>
      </c>
      <c r="AV30" s="55" t="s">
        <v>34</v>
      </c>
      <c r="AW30" s="50" t="s">
        <v>34</v>
      </c>
      <c r="AX30" s="55" t="s">
        <v>34</v>
      </c>
      <c r="AY30" s="58" t="s">
        <v>34</v>
      </c>
      <c r="AZ30" s="58" t="s">
        <v>34</v>
      </c>
      <c r="BA30" s="58" t="s">
        <v>34</v>
      </c>
      <c r="BB30" s="58" t="s">
        <v>34</v>
      </c>
      <c r="BC30" s="58" t="s">
        <v>34</v>
      </c>
      <c r="BD30" s="58" t="s">
        <v>34</v>
      </c>
      <c r="BE30" s="58" t="s">
        <v>34</v>
      </c>
      <c r="BF30" s="58" t="s">
        <v>34</v>
      </c>
      <c r="BG30" s="58" t="s">
        <v>34</v>
      </c>
      <c r="BH30" s="58" t="s">
        <v>34</v>
      </c>
      <c r="BI30" s="60" t="s">
        <v>34</v>
      </c>
      <c r="BJ30" s="60" t="s">
        <v>34</v>
      </c>
      <c r="BK30" s="60">
        <v>35</v>
      </c>
      <c r="BL30" s="60">
        <v>95</v>
      </c>
      <c r="BM30" s="60">
        <v>130</v>
      </c>
      <c r="BN30" s="62">
        <v>26.923076923076923</v>
      </c>
      <c r="BO30" s="57"/>
    </row>
    <row r="31" spans="1:67" s="59" customFormat="1" ht="25.35" customHeight="1">
      <c r="A31" s="53" t="s">
        <v>55</v>
      </c>
      <c r="B31" s="54">
        <v>2011</v>
      </c>
      <c r="C31" s="55">
        <v>2</v>
      </c>
      <c r="D31" s="55">
        <v>21</v>
      </c>
      <c r="E31" s="55">
        <v>2</v>
      </c>
      <c r="F31" s="55">
        <v>17</v>
      </c>
      <c r="G31" s="55">
        <v>4</v>
      </c>
      <c r="H31" s="55">
        <v>10</v>
      </c>
      <c r="I31" s="55">
        <v>0</v>
      </c>
      <c r="J31" s="55">
        <v>5</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v>4</v>
      </c>
      <c r="AH31" s="55">
        <v>3</v>
      </c>
      <c r="AI31" s="56" t="s">
        <v>34</v>
      </c>
      <c r="AJ31" s="56" t="s">
        <v>34</v>
      </c>
      <c r="AK31" s="56" t="s">
        <v>34</v>
      </c>
      <c r="AL31" s="56" t="s">
        <v>34</v>
      </c>
      <c r="AM31" s="56" t="s">
        <v>34</v>
      </c>
      <c r="AN31" s="56" t="s">
        <v>34</v>
      </c>
      <c r="AO31" s="50" t="s">
        <v>34</v>
      </c>
      <c r="AP31" s="55" t="s">
        <v>34</v>
      </c>
      <c r="AQ31" s="57" t="s">
        <v>34</v>
      </c>
      <c r="AR31" s="57" t="s">
        <v>34</v>
      </c>
      <c r="AS31" s="50" t="s">
        <v>34</v>
      </c>
      <c r="AT31" s="55" t="s">
        <v>34</v>
      </c>
      <c r="AU31" s="50">
        <v>1</v>
      </c>
      <c r="AV31" s="55">
        <v>20</v>
      </c>
      <c r="AW31" s="50" t="s">
        <v>34</v>
      </c>
      <c r="AX31" s="55" t="s">
        <v>34</v>
      </c>
      <c r="AY31" s="58" t="s">
        <v>34</v>
      </c>
      <c r="AZ31" s="58" t="s">
        <v>34</v>
      </c>
      <c r="BA31" s="58" t="s">
        <v>34</v>
      </c>
      <c r="BB31" s="58" t="s">
        <v>34</v>
      </c>
      <c r="BC31" s="58" t="s">
        <v>34</v>
      </c>
      <c r="BD31" s="58" t="s">
        <v>34</v>
      </c>
      <c r="BE31" s="58" t="s">
        <v>34</v>
      </c>
      <c r="BF31" s="58" t="s">
        <v>34</v>
      </c>
      <c r="BG31" s="58">
        <v>0</v>
      </c>
      <c r="BH31" s="58">
        <v>1</v>
      </c>
      <c r="BI31" s="58" t="s">
        <v>34</v>
      </c>
      <c r="BJ31" s="58" t="s">
        <v>34</v>
      </c>
      <c r="BK31" s="58">
        <v>13</v>
      </c>
      <c r="BL31" s="58">
        <v>77</v>
      </c>
      <c r="BM31" s="58">
        <v>90</v>
      </c>
      <c r="BN31" s="266">
        <v>14.4444444444444</v>
      </c>
      <c r="BO31" s="57"/>
    </row>
    <row r="32" spans="1:67" s="63" customFormat="1" ht="12.6" customHeight="1">
      <c r="A32" s="60"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57" t="s">
        <v>34</v>
      </c>
      <c r="AR32" s="57" t="s">
        <v>34</v>
      </c>
      <c r="AS32" s="50" t="s">
        <v>34</v>
      </c>
      <c r="AT32" s="55" t="s">
        <v>34</v>
      </c>
      <c r="AU32" s="50" t="s">
        <v>34</v>
      </c>
      <c r="AV32" s="55" t="s">
        <v>34</v>
      </c>
      <c r="AW32" s="50">
        <v>0</v>
      </c>
      <c r="AX32" s="55">
        <v>0</v>
      </c>
      <c r="AY32" s="58" t="s">
        <v>34</v>
      </c>
      <c r="AZ32" s="58" t="s">
        <v>34</v>
      </c>
      <c r="BA32" s="58" t="s">
        <v>34</v>
      </c>
      <c r="BB32" s="58" t="s">
        <v>34</v>
      </c>
      <c r="BC32" s="58" t="s">
        <v>34</v>
      </c>
      <c r="BD32" s="58" t="s">
        <v>34</v>
      </c>
      <c r="BE32" s="58" t="s">
        <v>34</v>
      </c>
      <c r="BF32" s="58" t="s">
        <v>34</v>
      </c>
      <c r="BG32" s="58">
        <v>0</v>
      </c>
      <c r="BH32" s="58">
        <v>1</v>
      </c>
      <c r="BI32" s="60" t="s">
        <v>34</v>
      </c>
      <c r="BJ32" s="60" t="s">
        <v>34</v>
      </c>
      <c r="BK32" s="60">
        <v>45</v>
      </c>
      <c r="BL32" s="60">
        <v>105</v>
      </c>
      <c r="BM32" s="60">
        <v>150</v>
      </c>
      <c r="BN32" s="62">
        <v>30</v>
      </c>
      <c r="BO32" s="57"/>
    </row>
    <row r="33" spans="1:68" s="63" customFormat="1" ht="12.6" customHeight="1">
      <c r="A33" s="60" t="s">
        <v>57</v>
      </c>
      <c r="B33" s="54">
        <v>2009</v>
      </c>
      <c r="C33" s="55">
        <v>6</v>
      </c>
      <c r="D33" s="55">
        <v>22</v>
      </c>
      <c r="E33" s="55">
        <v>12</v>
      </c>
      <c r="F33" s="55">
        <v>56</v>
      </c>
      <c r="G33" s="55">
        <v>7</v>
      </c>
      <c r="H33" s="55">
        <v>9</v>
      </c>
      <c r="I33" s="55">
        <v>0</v>
      </c>
      <c r="J33" s="55">
        <v>12</v>
      </c>
      <c r="K33" s="55" t="s">
        <v>34</v>
      </c>
      <c r="L33" s="55" t="s">
        <v>34</v>
      </c>
      <c r="M33" s="56" t="s">
        <v>34</v>
      </c>
      <c r="N33" s="56" t="s">
        <v>34</v>
      </c>
      <c r="O33" s="55" t="s">
        <v>34</v>
      </c>
      <c r="P33" s="55" t="s">
        <v>34</v>
      </c>
      <c r="Q33" s="55" t="s">
        <v>34</v>
      </c>
      <c r="R33" s="55" t="s">
        <v>34</v>
      </c>
      <c r="S33" s="55">
        <v>1</v>
      </c>
      <c r="T33" s="55">
        <v>2</v>
      </c>
      <c r="U33" s="55" t="s">
        <v>34</v>
      </c>
      <c r="V33" s="55" t="s">
        <v>34</v>
      </c>
      <c r="W33" s="55" t="s">
        <v>34</v>
      </c>
      <c r="X33" s="55" t="s">
        <v>34</v>
      </c>
      <c r="Y33" s="56" t="s">
        <v>34</v>
      </c>
      <c r="Z33" s="56" t="s">
        <v>34</v>
      </c>
      <c r="AA33" s="55" t="s">
        <v>34</v>
      </c>
      <c r="AB33" s="55" t="s">
        <v>34</v>
      </c>
      <c r="AC33" s="50" t="s">
        <v>34</v>
      </c>
      <c r="AD33" s="50" t="s">
        <v>34</v>
      </c>
      <c r="AE33" s="56" t="s">
        <v>34</v>
      </c>
      <c r="AF33" s="56" t="s">
        <v>34</v>
      </c>
      <c r="AG33" s="50">
        <v>2</v>
      </c>
      <c r="AH33" s="55">
        <v>1</v>
      </c>
      <c r="AI33" s="56" t="s">
        <v>34</v>
      </c>
      <c r="AJ33" s="56" t="s">
        <v>34</v>
      </c>
      <c r="AK33" s="56" t="s">
        <v>34</v>
      </c>
      <c r="AL33" s="56" t="s">
        <v>34</v>
      </c>
      <c r="AM33" s="56" t="s">
        <v>34</v>
      </c>
      <c r="AN33" s="56" t="s">
        <v>34</v>
      </c>
      <c r="AO33" s="50" t="s">
        <v>34</v>
      </c>
      <c r="AP33" s="55" t="s">
        <v>34</v>
      </c>
      <c r="AQ33" s="57" t="s">
        <v>34</v>
      </c>
      <c r="AR33" s="57" t="s">
        <v>34</v>
      </c>
      <c r="AS33" s="50" t="s">
        <v>34</v>
      </c>
      <c r="AT33" s="55" t="s">
        <v>34</v>
      </c>
      <c r="AU33" s="50" t="s">
        <v>34</v>
      </c>
      <c r="AV33" s="55" t="s">
        <v>34</v>
      </c>
      <c r="AW33" s="50" t="s">
        <v>34</v>
      </c>
      <c r="AX33" s="55" t="s">
        <v>34</v>
      </c>
      <c r="AY33" s="58" t="s">
        <v>34</v>
      </c>
      <c r="AZ33" s="58" t="s">
        <v>34</v>
      </c>
      <c r="BA33" s="58" t="s">
        <v>34</v>
      </c>
      <c r="BB33" s="58" t="s">
        <v>34</v>
      </c>
      <c r="BC33" s="58" t="s">
        <v>34</v>
      </c>
      <c r="BD33" s="58" t="s">
        <v>34</v>
      </c>
      <c r="BE33" s="58" t="s">
        <v>34</v>
      </c>
      <c r="BF33" s="58" t="s">
        <v>34</v>
      </c>
      <c r="BG33" s="58">
        <v>0</v>
      </c>
      <c r="BH33" s="58">
        <v>0</v>
      </c>
      <c r="BI33" s="60" t="s">
        <v>34</v>
      </c>
      <c r="BJ33" s="60" t="s">
        <v>34</v>
      </c>
      <c r="BK33" s="60">
        <v>28</v>
      </c>
      <c r="BL33" s="60">
        <v>102</v>
      </c>
      <c r="BM33" s="60">
        <v>130</v>
      </c>
      <c r="BN33" s="62">
        <v>21.53846153846154</v>
      </c>
      <c r="BO33" s="57"/>
      <c r="BP33" s="60"/>
    </row>
    <row r="34" spans="1:68" s="63" customFormat="1" ht="12.6" customHeight="1">
      <c r="A34" s="60" t="s">
        <v>58</v>
      </c>
      <c r="B34" s="54">
        <v>2009</v>
      </c>
      <c r="C34" s="50">
        <v>7</v>
      </c>
      <c r="D34" s="50">
        <v>34</v>
      </c>
      <c r="E34" s="55">
        <v>0</v>
      </c>
      <c r="F34" s="55">
        <v>0</v>
      </c>
      <c r="G34" s="55">
        <v>15</v>
      </c>
      <c r="H34" s="55">
        <v>21</v>
      </c>
      <c r="I34" s="55">
        <v>1</v>
      </c>
      <c r="J34" s="55">
        <v>13</v>
      </c>
      <c r="K34" s="55" t="s">
        <v>34</v>
      </c>
      <c r="L34" s="55" t="s">
        <v>34</v>
      </c>
      <c r="M34" s="56" t="s">
        <v>34</v>
      </c>
      <c r="N34" s="56" t="s">
        <v>34</v>
      </c>
      <c r="O34" s="55" t="s">
        <v>34</v>
      </c>
      <c r="P34" s="55" t="s">
        <v>34</v>
      </c>
      <c r="Q34" s="55">
        <v>0</v>
      </c>
      <c r="R34" s="55">
        <v>0</v>
      </c>
      <c r="S34" s="55" t="s">
        <v>34</v>
      </c>
      <c r="T34" s="55" t="s">
        <v>34</v>
      </c>
      <c r="U34" s="55" t="s">
        <v>34</v>
      </c>
      <c r="V34" s="55" t="s">
        <v>34</v>
      </c>
      <c r="W34" s="55" t="s">
        <v>34</v>
      </c>
      <c r="X34" s="55" t="s">
        <v>34</v>
      </c>
      <c r="Y34" s="56" t="s">
        <v>34</v>
      </c>
      <c r="Z34" s="56" t="s">
        <v>34</v>
      </c>
      <c r="AA34" s="55">
        <v>2</v>
      </c>
      <c r="AB34" s="55">
        <v>6</v>
      </c>
      <c r="AC34" s="50" t="s">
        <v>34</v>
      </c>
      <c r="AD34" s="50" t="s">
        <v>34</v>
      </c>
      <c r="AE34" s="56" t="s">
        <v>34</v>
      </c>
      <c r="AF34" s="56" t="s">
        <v>34</v>
      </c>
      <c r="AG34" s="50">
        <v>4</v>
      </c>
      <c r="AH34" s="55">
        <v>10</v>
      </c>
      <c r="AI34" s="56" t="s">
        <v>34</v>
      </c>
      <c r="AJ34" s="56" t="s">
        <v>34</v>
      </c>
      <c r="AK34" s="56">
        <v>1</v>
      </c>
      <c r="AL34" s="56">
        <v>1</v>
      </c>
      <c r="AM34" s="56" t="s">
        <v>34</v>
      </c>
      <c r="AN34" s="56" t="s">
        <v>34</v>
      </c>
      <c r="AO34" s="50" t="s">
        <v>34</v>
      </c>
      <c r="AP34" s="55" t="s">
        <v>34</v>
      </c>
      <c r="AQ34" s="57" t="s">
        <v>34</v>
      </c>
      <c r="AR34" s="57" t="s">
        <v>34</v>
      </c>
      <c r="AS34" s="50" t="s">
        <v>34</v>
      </c>
      <c r="AT34" s="55" t="s">
        <v>34</v>
      </c>
      <c r="AU34" s="50" t="s">
        <v>34</v>
      </c>
      <c r="AV34" s="55" t="s">
        <v>34</v>
      </c>
      <c r="AW34" s="50" t="s">
        <v>34</v>
      </c>
      <c r="AX34" s="55" t="s">
        <v>34</v>
      </c>
      <c r="AY34" s="58" t="s">
        <v>34</v>
      </c>
      <c r="AZ34" s="58" t="s">
        <v>34</v>
      </c>
      <c r="BA34" s="58" t="s">
        <v>34</v>
      </c>
      <c r="BB34" s="58" t="s">
        <v>34</v>
      </c>
      <c r="BC34" s="58" t="s">
        <v>34</v>
      </c>
      <c r="BD34" s="58" t="s">
        <v>34</v>
      </c>
      <c r="BE34" s="58" t="s">
        <v>34</v>
      </c>
      <c r="BF34" s="58" t="s">
        <v>34</v>
      </c>
      <c r="BG34" s="58">
        <v>0</v>
      </c>
      <c r="BH34" s="58">
        <v>0</v>
      </c>
      <c r="BI34" s="60" t="s">
        <v>34</v>
      </c>
      <c r="BJ34" s="60" t="s">
        <v>34</v>
      </c>
      <c r="BK34" s="60">
        <v>30</v>
      </c>
      <c r="BL34" s="60">
        <v>85</v>
      </c>
      <c r="BM34" s="60">
        <v>115</v>
      </c>
      <c r="BN34" s="62">
        <v>26.086956521739129</v>
      </c>
      <c r="BO34" s="57"/>
      <c r="BP34" s="60"/>
    </row>
    <row r="35" spans="1:68" s="63" customFormat="1" ht="12.6" customHeight="1">
      <c r="A35" s="60" t="s">
        <v>59</v>
      </c>
      <c r="B35" s="54">
        <v>2009</v>
      </c>
      <c r="C35" s="55">
        <v>1</v>
      </c>
      <c r="D35" s="55">
        <v>10</v>
      </c>
      <c r="E35" s="55">
        <v>1</v>
      </c>
      <c r="F35" s="55">
        <v>10</v>
      </c>
      <c r="G35" s="55">
        <v>9</v>
      </c>
      <c r="H35" s="55">
        <v>6</v>
      </c>
      <c r="I35" s="55">
        <v>2</v>
      </c>
      <c r="J35" s="55">
        <v>7</v>
      </c>
      <c r="K35" s="55" t="s">
        <v>34</v>
      </c>
      <c r="L35" s="55" t="s">
        <v>34</v>
      </c>
      <c r="M35" s="56">
        <v>4</v>
      </c>
      <c r="N35" s="56">
        <v>16</v>
      </c>
      <c r="O35" s="55" t="s">
        <v>34</v>
      </c>
      <c r="P35" s="55"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6" t="s">
        <v>34</v>
      </c>
      <c r="AF35" s="56" t="s">
        <v>34</v>
      </c>
      <c r="AG35" s="50">
        <v>9</v>
      </c>
      <c r="AH35" s="55">
        <v>8</v>
      </c>
      <c r="AI35" s="56" t="s">
        <v>34</v>
      </c>
      <c r="AJ35" s="56" t="s">
        <v>34</v>
      </c>
      <c r="AK35" s="56" t="s">
        <v>34</v>
      </c>
      <c r="AL35" s="56" t="s">
        <v>34</v>
      </c>
      <c r="AM35" s="56" t="s">
        <v>34</v>
      </c>
      <c r="AN35" s="56" t="s">
        <v>34</v>
      </c>
      <c r="AO35" s="50" t="s">
        <v>34</v>
      </c>
      <c r="AP35" s="55" t="s">
        <v>34</v>
      </c>
      <c r="AQ35" s="57" t="s">
        <v>34</v>
      </c>
      <c r="AR35" s="57" t="s">
        <v>34</v>
      </c>
      <c r="AS35" s="50" t="s">
        <v>34</v>
      </c>
      <c r="AT35" s="55" t="s">
        <v>34</v>
      </c>
      <c r="AU35" s="50" t="s">
        <v>34</v>
      </c>
      <c r="AV35" s="55" t="s">
        <v>34</v>
      </c>
      <c r="AW35" s="50">
        <v>2</v>
      </c>
      <c r="AX35" s="55">
        <v>15</v>
      </c>
      <c r="AY35" s="58" t="s">
        <v>34</v>
      </c>
      <c r="AZ35" s="58" t="s">
        <v>34</v>
      </c>
      <c r="BA35" s="58" t="s">
        <v>34</v>
      </c>
      <c r="BB35" s="58" t="s">
        <v>34</v>
      </c>
      <c r="BC35" s="58" t="s">
        <v>34</v>
      </c>
      <c r="BD35" s="58" t="s">
        <v>34</v>
      </c>
      <c r="BE35" s="58" t="s">
        <v>34</v>
      </c>
      <c r="BF35" s="58" t="s">
        <v>34</v>
      </c>
      <c r="BG35" s="58">
        <v>0</v>
      </c>
      <c r="BH35" s="58">
        <v>0</v>
      </c>
      <c r="BI35" s="60" t="s">
        <v>34</v>
      </c>
      <c r="BJ35" s="60" t="s">
        <v>34</v>
      </c>
      <c r="BK35" s="60">
        <v>28</v>
      </c>
      <c r="BL35" s="60">
        <v>72</v>
      </c>
      <c r="BM35" s="60">
        <v>100</v>
      </c>
      <c r="BN35" s="62">
        <v>28</v>
      </c>
      <c r="BO35" s="57"/>
      <c r="BP35" s="60"/>
    </row>
    <row r="36" spans="1:68" s="63" customFormat="1" ht="12.6" customHeight="1">
      <c r="A36" s="60" t="s">
        <v>60</v>
      </c>
      <c r="B36" s="54">
        <v>2010</v>
      </c>
      <c r="C36" s="61">
        <v>0</v>
      </c>
      <c r="D36" s="61">
        <v>8</v>
      </c>
      <c r="E36" s="55">
        <v>3</v>
      </c>
      <c r="F36" s="55">
        <v>16</v>
      </c>
      <c r="G36" s="55">
        <v>3</v>
      </c>
      <c r="H36" s="55">
        <v>11</v>
      </c>
      <c r="I36" s="55">
        <v>0</v>
      </c>
      <c r="J36" s="55">
        <v>4</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1</v>
      </c>
      <c r="AC36" s="50" t="s">
        <v>34</v>
      </c>
      <c r="AD36" s="50" t="s">
        <v>34</v>
      </c>
      <c r="AE36" s="56" t="s">
        <v>34</v>
      </c>
      <c r="AF36" s="56" t="s">
        <v>34</v>
      </c>
      <c r="AG36" s="50">
        <v>1</v>
      </c>
      <c r="AH36" s="55">
        <v>3</v>
      </c>
      <c r="AI36" s="56">
        <v>0</v>
      </c>
      <c r="AJ36" s="56">
        <v>2</v>
      </c>
      <c r="AK36" s="56" t="s">
        <v>34</v>
      </c>
      <c r="AL36" s="56" t="s">
        <v>34</v>
      </c>
      <c r="AM36" s="56" t="s">
        <v>34</v>
      </c>
      <c r="AN36" s="56" t="s">
        <v>34</v>
      </c>
      <c r="AO36" s="50" t="s">
        <v>34</v>
      </c>
      <c r="AP36" s="55" t="s">
        <v>34</v>
      </c>
      <c r="AQ36" s="57" t="s">
        <v>34</v>
      </c>
      <c r="AR36" s="57" t="s">
        <v>34</v>
      </c>
      <c r="AS36" s="50" t="s">
        <v>34</v>
      </c>
      <c r="AT36" s="55" t="s">
        <v>34</v>
      </c>
      <c r="AU36" s="50" t="s">
        <v>34</v>
      </c>
      <c r="AV36" s="55" t="s">
        <v>34</v>
      </c>
      <c r="AW36" s="50" t="s">
        <v>34</v>
      </c>
      <c r="AX36" s="55" t="s">
        <v>34</v>
      </c>
      <c r="AY36" s="58" t="s">
        <v>34</v>
      </c>
      <c r="AZ36" s="58" t="s">
        <v>34</v>
      </c>
      <c r="BA36" s="58" t="s">
        <v>34</v>
      </c>
      <c r="BB36" s="58" t="s">
        <v>34</v>
      </c>
      <c r="BC36" s="58" t="s">
        <v>34</v>
      </c>
      <c r="BD36" s="58" t="s">
        <v>34</v>
      </c>
      <c r="BE36" s="58" t="s">
        <v>34</v>
      </c>
      <c r="BF36" s="58" t="s">
        <v>34</v>
      </c>
      <c r="BG36" s="58">
        <v>0</v>
      </c>
      <c r="BH36" s="58">
        <v>0</v>
      </c>
      <c r="BI36" s="60" t="s">
        <v>34</v>
      </c>
      <c r="BJ36" s="60" t="s">
        <v>34</v>
      </c>
      <c r="BK36" s="60">
        <v>9</v>
      </c>
      <c r="BL36" s="60">
        <v>51</v>
      </c>
      <c r="BM36" s="60">
        <v>60</v>
      </c>
      <c r="BN36" s="62">
        <v>15</v>
      </c>
      <c r="BO36" s="57"/>
      <c r="BP36" s="60"/>
    </row>
    <row r="37" spans="1:68" s="63" customFormat="1" ht="12.6" customHeight="1">
      <c r="A37" s="64"/>
      <c r="B37" s="60"/>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0"/>
      <c r="AZ37" s="60"/>
      <c r="BA37" s="60"/>
      <c r="BB37" s="60"/>
      <c r="BC37" s="60"/>
      <c r="BD37" s="60"/>
      <c r="BE37" s="60"/>
      <c r="BF37" s="60"/>
      <c r="BG37" s="60"/>
      <c r="BH37" s="60"/>
      <c r="BI37" s="60"/>
      <c r="BJ37" s="60"/>
      <c r="BK37" s="60"/>
      <c r="BL37" s="60"/>
      <c r="BM37" s="60"/>
      <c r="BN37" s="267"/>
      <c r="BO37" s="60"/>
      <c r="BP37" s="60"/>
    </row>
    <row r="38" spans="1:68" ht="12.6" customHeight="1">
      <c r="A38" s="67" t="s">
        <v>61</v>
      </c>
      <c r="B38" s="359"/>
      <c r="C38" s="478">
        <v>21.206225680933901</v>
      </c>
      <c r="D38" s="478"/>
      <c r="E38" s="478">
        <v>22.814498933901916</v>
      </c>
      <c r="F38" s="478"/>
      <c r="G38" s="478">
        <v>41.086956521739097</v>
      </c>
      <c r="H38" s="478"/>
      <c r="I38" s="478">
        <v>11.764705882352899</v>
      </c>
      <c r="J38" s="478"/>
      <c r="K38" s="478" t="s">
        <v>34</v>
      </c>
      <c r="L38" s="478"/>
      <c r="M38" s="478">
        <v>20.512820512820515</v>
      </c>
      <c r="N38" s="478"/>
      <c r="O38" s="478" t="s">
        <v>34</v>
      </c>
      <c r="P38" s="478"/>
      <c r="Q38" s="478">
        <v>23.684210526315791</v>
      </c>
      <c r="R38" s="478"/>
      <c r="S38" s="478">
        <v>21.739130434782609</v>
      </c>
      <c r="T38" s="478"/>
      <c r="U38" s="478" t="s">
        <v>34</v>
      </c>
      <c r="V38" s="478"/>
      <c r="W38" s="478">
        <v>32.394366197183096</v>
      </c>
      <c r="X38" s="478"/>
      <c r="Y38" s="478">
        <v>13.953488372093023</v>
      </c>
      <c r="Z38" s="478"/>
      <c r="AA38" s="478">
        <v>27.272727272727273</v>
      </c>
      <c r="AB38" s="478"/>
      <c r="AC38" s="478">
        <v>33.333333333333336</v>
      </c>
      <c r="AD38" s="478"/>
      <c r="AE38" s="478" t="s">
        <v>34</v>
      </c>
      <c r="AF38" s="478"/>
      <c r="AG38" s="478">
        <v>50</v>
      </c>
      <c r="AH38" s="478"/>
      <c r="AI38" s="478">
        <v>20</v>
      </c>
      <c r="AJ38" s="478"/>
      <c r="AK38" s="478">
        <v>50</v>
      </c>
      <c r="AL38" s="478"/>
      <c r="AM38" s="478" t="s">
        <v>34</v>
      </c>
      <c r="AN38" s="478"/>
      <c r="AO38" s="478" t="s">
        <v>34</v>
      </c>
      <c r="AP38" s="478"/>
      <c r="AQ38" s="478">
        <v>5</v>
      </c>
      <c r="AR38" s="478"/>
      <c r="AS38" s="478" t="s">
        <v>34</v>
      </c>
      <c r="AT38" s="478"/>
      <c r="AU38" s="478">
        <v>4.7619047619047619</v>
      </c>
      <c r="AV38" s="478"/>
      <c r="AW38" s="478">
        <v>11.764705882352942</v>
      </c>
      <c r="AX38" s="478"/>
      <c r="AY38" s="478" t="s">
        <v>34</v>
      </c>
      <c r="AZ38" s="478"/>
      <c r="BA38" s="478" t="s">
        <v>34</v>
      </c>
      <c r="BB38" s="478"/>
      <c r="BC38" s="478" t="s">
        <v>34</v>
      </c>
      <c r="BD38" s="478"/>
      <c r="BE38" s="478" t="s">
        <v>34</v>
      </c>
      <c r="BF38" s="478"/>
      <c r="BG38" s="478">
        <v>24.324324324324323</v>
      </c>
      <c r="BH38" s="478"/>
      <c r="BI38" s="478">
        <v>22.448979591836736</v>
      </c>
      <c r="BJ38" s="478"/>
      <c r="BK38" s="478">
        <v>25.076687116564401</v>
      </c>
      <c r="BL38" s="478"/>
      <c r="BM38" s="68"/>
      <c r="BN38" s="69"/>
      <c r="BO38" s="70"/>
      <c r="BP38" s="70"/>
    </row>
    <row r="39" spans="1:68" ht="3.75" customHeight="1">
      <c r="A39" s="71"/>
      <c r="B39" s="71"/>
      <c r="C39" s="71"/>
      <c r="D39" s="71"/>
      <c r="E39" s="72"/>
      <c r="F39" s="73"/>
      <c r="G39" s="72"/>
      <c r="H39" s="72"/>
      <c r="I39" s="74"/>
      <c r="J39" s="75"/>
      <c r="K39" s="73"/>
      <c r="L39" s="73"/>
      <c r="M39" s="72"/>
      <c r="N39" s="73"/>
      <c r="O39" s="73"/>
      <c r="P39" s="73"/>
      <c r="Q39" s="74"/>
      <c r="R39" s="75"/>
      <c r="S39" s="75"/>
      <c r="T39" s="74"/>
      <c r="U39" s="74"/>
      <c r="V39" s="75"/>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6"/>
      <c r="BL39" s="76"/>
      <c r="BM39" s="76"/>
      <c r="BN39" s="268"/>
      <c r="BO39" s="13"/>
      <c r="BP39" s="13"/>
    </row>
    <row r="40" spans="1:68" ht="12.6" customHeight="1">
      <c r="A40" s="77" t="s">
        <v>62</v>
      </c>
      <c r="B40" s="78"/>
      <c r="C40" s="55"/>
      <c r="D40" s="55"/>
      <c r="E40" s="79"/>
      <c r="F40" s="79"/>
      <c r="G40" s="79"/>
      <c r="H40" s="79"/>
      <c r="I40" s="80"/>
      <c r="J40" s="80"/>
      <c r="K40" s="79"/>
      <c r="L40" s="79"/>
      <c r="M40" s="79"/>
      <c r="N40" s="79"/>
      <c r="O40" s="79"/>
      <c r="P40" s="79"/>
      <c r="Q40" s="80"/>
      <c r="R40" s="80"/>
      <c r="S40" s="80"/>
      <c r="T40" s="80"/>
      <c r="U40" s="80"/>
      <c r="V40" s="80"/>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80"/>
      <c r="BL40" s="80"/>
      <c r="BM40" s="80"/>
      <c r="BN40" s="81"/>
      <c r="BO40" s="80"/>
      <c r="BP40" s="80"/>
    </row>
    <row r="41" spans="1:68" ht="12.6" customHeight="1">
      <c r="A41" s="82" t="s">
        <v>63</v>
      </c>
      <c r="B41" s="15"/>
      <c r="C41" s="58"/>
      <c r="D41" s="58"/>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row>
    <row r="42" spans="1:68" ht="12.6" customHeight="1">
      <c r="A42" s="83" t="s">
        <v>408</v>
      </c>
      <c r="B42" s="15"/>
      <c r="C42" s="84"/>
      <c r="D42" s="84"/>
      <c r="E42" s="80"/>
      <c r="F42" s="80"/>
      <c r="G42" s="80"/>
      <c r="H42" s="80"/>
      <c r="I42" s="80"/>
      <c r="J42" s="80"/>
      <c r="K42" s="85"/>
      <c r="L42" s="80"/>
      <c r="M42" s="85"/>
      <c r="N42" s="85"/>
      <c r="O42" s="85"/>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row>
    <row r="43" spans="1:68" ht="12.6" customHeight="1">
      <c r="A43" s="80"/>
      <c r="B43" s="78"/>
      <c r="C43" s="84"/>
      <c r="D43" s="86"/>
      <c r="E43" s="79"/>
      <c r="F43" s="79"/>
      <c r="G43" s="79"/>
      <c r="H43" s="79"/>
      <c r="I43" s="80"/>
      <c r="J43" s="80"/>
      <c r="K43" s="79"/>
      <c r="L43" s="79"/>
      <c r="M43" s="79"/>
      <c r="N43" s="79"/>
      <c r="O43" s="79"/>
      <c r="P43" s="79"/>
      <c r="Q43" s="80"/>
      <c r="R43" s="80"/>
      <c r="S43" s="80"/>
      <c r="T43" s="80"/>
      <c r="U43" s="80"/>
      <c r="V43" s="80"/>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80"/>
      <c r="BL43" s="80"/>
      <c r="BM43" s="80"/>
      <c r="BN43" s="80"/>
      <c r="BO43" s="80"/>
      <c r="BP43" s="80"/>
    </row>
    <row r="44" spans="1:68" ht="12.6" customHeight="1">
      <c r="A44" s="80"/>
      <c r="B44" s="78"/>
      <c r="C44" s="62"/>
      <c r="D44" s="62"/>
      <c r="E44" s="79"/>
      <c r="F44" s="79"/>
      <c r="G44" s="79"/>
      <c r="H44" s="79"/>
      <c r="I44" s="80"/>
      <c r="J44" s="80"/>
      <c r="K44" s="79"/>
      <c r="L44" s="79"/>
      <c r="M44" s="79"/>
      <c r="N44" s="79"/>
      <c r="O44" s="79"/>
      <c r="P44" s="79"/>
      <c r="Q44" s="80"/>
      <c r="R44" s="80"/>
      <c r="S44" s="80"/>
      <c r="T44" s="80"/>
      <c r="U44" s="80"/>
      <c r="V44" s="80"/>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80"/>
      <c r="BL44" s="80"/>
      <c r="BM44" s="80"/>
      <c r="BN44" s="80"/>
      <c r="BO44" s="80"/>
      <c r="BP44" s="80"/>
    </row>
    <row r="45" spans="1:68" ht="12.6" customHeight="1">
      <c r="A45" s="53" t="s">
        <v>64</v>
      </c>
      <c r="B45" s="87"/>
      <c r="C45" s="80"/>
      <c r="D45" s="80"/>
      <c r="E45" s="80"/>
      <c r="F45" s="80"/>
      <c r="G45" s="80"/>
      <c r="H45" s="80"/>
      <c r="I45" s="80"/>
      <c r="J45" s="80"/>
      <c r="K45" s="80"/>
      <c r="L45" s="80"/>
      <c r="M45" s="80"/>
      <c r="N45" s="88"/>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row>
    <row r="46" spans="1:68" ht="12.6" customHeight="1">
      <c r="A46" s="53" t="s">
        <v>65</v>
      </c>
      <c r="B46" s="87"/>
      <c r="C46" s="62"/>
      <c r="D46" s="62"/>
      <c r="E46" s="80"/>
      <c r="F46" s="80"/>
      <c r="G46" s="80"/>
      <c r="H46" s="80"/>
      <c r="I46" s="80"/>
      <c r="J46" s="80"/>
      <c r="K46" s="80"/>
      <c r="L46" s="80"/>
      <c r="M46" s="80"/>
      <c r="N46" s="88"/>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row>
    <row r="47" spans="1:68" ht="12.6" customHeight="1">
      <c r="A47" s="283" t="s">
        <v>296</v>
      </c>
      <c r="B47" s="87"/>
      <c r="C47" s="62"/>
      <c r="D47" s="62"/>
      <c r="E47" s="80"/>
      <c r="F47" s="80"/>
      <c r="G47" s="80"/>
      <c r="H47" s="80"/>
      <c r="I47" s="80"/>
      <c r="J47" s="80"/>
      <c r="K47" s="80"/>
      <c r="L47" s="80"/>
      <c r="M47" s="80"/>
      <c r="N47" s="88"/>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row>
    <row r="48" spans="1:68" ht="12.6" customHeight="1">
      <c r="A48" s="360" t="s">
        <v>429</v>
      </c>
      <c r="B48" s="87"/>
      <c r="C48" s="62"/>
      <c r="D48" s="62"/>
      <c r="E48" s="80"/>
      <c r="F48" s="80"/>
      <c r="G48" s="80"/>
      <c r="H48" s="80"/>
      <c r="I48" s="80"/>
      <c r="J48" s="80"/>
      <c r="K48" s="80"/>
      <c r="L48" s="80"/>
      <c r="M48" s="80"/>
      <c r="N48" s="88"/>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row>
    <row r="49" spans="1:68" ht="12.6" customHeight="1">
      <c r="A49" s="89" t="s">
        <v>422</v>
      </c>
      <c r="B49" s="80"/>
      <c r="C49" s="62"/>
      <c r="D49" s="62"/>
      <c r="E49" s="80"/>
      <c r="F49" s="80"/>
      <c r="G49" s="80"/>
      <c r="H49" s="80"/>
      <c r="K49" s="80"/>
      <c r="L49" s="80"/>
      <c r="M49" s="80"/>
      <c r="N49" s="80"/>
      <c r="O49" s="80"/>
      <c r="P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row>
    <row r="50" spans="1:68" ht="12.6" customHeight="1">
      <c r="A50" s="91" t="s">
        <v>66</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row>
    <row r="51" spans="1:68" ht="12.6" customHeight="1">
      <c r="A51" s="60" t="s">
        <v>430</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row>
    <row r="52" spans="1:68" ht="12.6" customHeight="1">
      <c r="A52" s="91" t="s">
        <v>67</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row>
    <row r="53" spans="1:68" ht="12.6" customHeight="1">
      <c r="A53" s="166" t="s">
        <v>481</v>
      </c>
      <c r="B53" s="87"/>
      <c r="C53" s="80"/>
      <c r="D53" s="80"/>
      <c r="E53" s="80"/>
      <c r="F53" s="80"/>
      <c r="G53" s="92"/>
      <c r="H53" s="80"/>
      <c r="I53" s="80"/>
      <c r="J53" s="80"/>
      <c r="K53" s="79"/>
      <c r="L53" s="80"/>
      <c r="M53" s="80"/>
      <c r="N53" s="80"/>
      <c r="O53" s="79"/>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row>
    <row r="54" spans="1:68" ht="12.6" customHeight="1">
      <c r="A54" s="93" t="s">
        <v>68</v>
      </c>
      <c r="B54" s="87"/>
      <c r="C54" s="80"/>
      <c r="D54" s="80"/>
      <c r="E54" s="80"/>
      <c r="F54" s="80"/>
      <c r="G54" s="92"/>
      <c r="H54" s="80"/>
      <c r="I54" s="80"/>
      <c r="J54" s="80"/>
      <c r="K54" s="79"/>
      <c r="L54" s="80"/>
      <c r="M54" s="80"/>
      <c r="N54" s="80"/>
      <c r="O54" s="79"/>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row>
    <row r="55" spans="1:68" ht="12.6" customHeight="1">
      <c r="A55" s="91" t="s">
        <v>69</v>
      </c>
      <c r="B55" s="87"/>
      <c r="C55" s="80"/>
      <c r="D55" s="80"/>
      <c r="E55" s="80"/>
      <c r="F55" s="80"/>
      <c r="G55" s="92"/>
      <c r="H55" s="80"/>
      <c r="I55" s="80"/>
      <c r="J55" s="80"/>
      <c r="K55" s="79"/>
      <c r="L55" s="80"/>
      <c r="M55" s="80"/>
      <c r="N55" s="80"/>
      <c r="O55" s="79"/>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row>
    <row r="56" spans="1:68" ht="12.6" customHeight="1">
      <c r="A56" s="91" t="s">
        <v>70</v>
      </c>
      <c r="B56" s="87"/>
      <c r="C56" s="80"/>
      <c r="D56" s="80"/>
      <c r="E56" s="80"/>
      <c r="F56" s="80"/>
      <c r="G56" s="92"/>
      <c r="H56" s="80"/>
      <c r="I56" s="80"/>
      <c r="J56" s="80"/>
      <c r="K56" s="79"/>
      <c r="L56" s="80"/>
      <c r="M56" s="80"/>
      <c r="N56" s="80"/>
      <c r="O56" s="79"/>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row>
    <row r="57" spans="1:68" ht="12.6" customHeight="1">
      <c r="A57" s="80"/>
      <c r="B57" s="87"/>
      <c r="C57" s="80"/>
      <c r="D57" s="80"/>
      <c r="E57" s="80"/>
      <c r="F57" s="80"/>
      <c r="G57" s="92"/>
      <c r="H57" s="80"/>
      <c r="I57" s="80"/>
      <c r="J57" s="80"/>
      <c r="K57" s="79"/>
      <c r="L57" s="80"/>
      <c r="M57" s="80"/>
      <c r="N57" s="80"/>
      <c r="O57" s="79"/>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94"/>
      <c r="BM57" s="80"/>
      <c r="BN57" s="80"/>
    </row>
    <row r="58" spans="1:68" ht="12.6" customHeight="1">
      <c r="A58" s="95" t="s">
        <v>71</v>
      </c>
      <c r="B58" s="96"/>
      <c r="C58" s="96"/>
      <c r="D58" s="97"/>
      <c r="E58" s="97"/>
      <c r="F58" s="89"/>
      <c r="G58" s="53"/>
      <c r="H58" s="92"/>
      <c r="I58" s="80"/>
      <c r="J58" s="80"/>
      <c r="K58" s="92"/>
      <c r="L58" s="98"/>
      <c r="M58" s="92"/>
      <c r="N58" s="92"/>
      <c r="O58" s="92"/>
      <c r="P58" s="98"/>
      <c r="Q58" s="80"/>
      <c r="R58" s="80"/>
      <c r="S58" s="80"/>
      <c r="T58" s="80"/>
      <c r="U58" s="80"/>
      <c r="V58" s="80"/>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0"/>
      <c r="BL58" s="80"/>
      <c r="BM58" s="80"/>
      <c r="BN58" s="80"/>
    </row>
    <row r="59" spans="1:68" ht="12.6" customHeight="1">
      <c r="A59" s="283" t="s">
        <v>412</v>
      </c>
      <c r="B59" s="334"/>
      <c r="D59" s="99"/>
      <c r="E59" s="80"/>
      <c r="F59" s="89"/>
      <c r="G59" s="53"/>
      <c r="H59" s="80"/>
      <c r="I59" s="80"/>
      <c r="J59" s="80"/>
      <c r="K59" s="79"/>
      <c r="L59" s="80"/>
      <c r="M59" s="80"/>
      <c r="N59" s="80"/>
      <c r="O59" s="79"/>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row>
    <row r="60" spans="1:68" ht="12.6" customHeight="1">
      <c r="A60" s="95" t="s">
        <v>72</v>
      </c>
      <c r="B60" s="96"/>
      <c r="C60" s="96"/>
      <c r="D60" s="99"/>
      <c r="E60" s="99"/>
      <c r="F60" s="100"/>
      <c r="G60" s="101"/>
      <c r="H60" s="80"/>
      <c r="I60" s="80"/>
      <c r="J60" s="80"/>
      <c r="K60" s="79"/>
      <c r="L60" s="80"/>
      <c r="M60" s="80"/>
      <c r="N60" s="80"/>
      <c r="O60" s="79"/>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row>
    <row r="61" spans="1:68" ht="12.6" customHeight="1">
      <c r="A61" s="95" t="s">
        <v>73</v>
      </c>
      <c r="B61" s="96"/>
      <c r="C61" s="96"/>
      <c r="D61" s="99"/>
      <c r="E61" s="99"/>
      <c r="F61" s="100"/>
      <c r="G61" s="101"/>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row>
    <row r="62" spans="1:68" ht="12.6" customHeight="1">
      <c r="A62" s="102" t="s">
        <v>74</v>
      </c>
      <c r="B62" s="96"/>
      <c r="C62" s="96"/>
      <c r="D62" s="99"/>
      <c r="E62" s="99"/>
      <c r="F62" s="100"/>
      <c r="G62" s="101"/>
      <c r="H62" s="80"/>
      <c r="I62" s="80"/>
      <c r="J62" s="80"/>
      <c r="K62" s="79"/>
      <c r="L62" s="80"/>
      <c r="M62" s="80"/>
      <c r="N62" s="80"/>
      <c r="O62" s="79"/>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row>
    <row r="63" spans="1:68" ht="12.6" customHeight="1">
      <c r="A63" s="80"/>
      <c r="B63" s="87"/>
      <c r="C63" s="80"/>
      <c r="D63" s="80"/>
      <c r="E63" s="80"/>
      <c r="F63" s="80"/>
      <c r="G63" s="92"/>
      <c r="H63" s="80"/>
      <c r="I63" s="80"/>
      <c r="J63" s="80"/>
      <c r="K63" s="79"/>
      <c r="L63" s="80"/>
      <c r="M63" s="80"/>
      <c r="N63" s="80"/>
      <c r="O63" s="79"/>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row>
    <row r="64" spans="1:68" ht="12.6" customHeight="1">
      <c r="A64" s="80"/>
      <c r="B64" s="87"/>
      <c r="C64" s="80"/>
      <c r="D64" s="80"/>
      <c r="E64" s="80"/>
      <c r="F64" s="80"/>
      <c r="G64" s="92"/>
      <c r="H64" s="80"/>
      <c r="I64" s="80"/>
      <c r="J64" s="80"/>
      <c r="K64" s="79"/>
      <c r="L64" s="80"/>
      <c r="M64" s="80"/>
      <c r="N64" s="80"/>
      <c r="O64" s="79"/>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row>
    <row r="65" spans="1:66" ht="12.6" customHeight="1">
      <c r="A65" s="80"/>
      <c r="B65" s="92"/>
      <c r="C65" s="80"/>
      <c r="D65" s="80"/>
      <c r="E65" s="92"/>
      <c r="F65" s="92"/>
      <c r="G65" s="98"/>
      <c r="H65" s="92"/>
      <c r="I65" s="80"/>
      <c r="J65" s="80"/>
      <c r="K65" s="92"/>
      <c r="L65" s="98"/>
      <c r="M65" s="92"/>
      <c r="N65" s="92"/>
      <c r="O65" s="92"/>
      <c r="P65" s="98"/>
      <c r="Q65" s="80"/>
      <c r="R65" s="80"/>
      <c r="S65" s="80"/>
      <c r="T65" s="80"/>
      <c r="U65" s="80"/>
      <c r="V65" s="80"/>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80"/>
      <c r="BL65" s="80"/>
      <c r="BM65" s="80"/>
      <c r="BN65" s="80"/>
    </row>
    <row r="66" spans="1:66" ht="12.6" customHeight="1">
      <c r="A66" s="80"/>
      <c r="B66" s="103"/>
      <c r="C66" s="80"/>
      <c r="D66" s="80"/>
      <c r="E66" s="103"/>
      <c r="F66" s="98"/>
      <c r="G66" s="104"/>
      <c r="H66" s="104"/>
      <c r="I66" s="80"/>
      <c r="J66" s="80"/>
      <c r="K66" s="103"/>
      <c r="L66" s="104"/>
      <c r="M66" s="103"/>
      <c r="N66" s="103"/>
      <c r="O66" s="103"/>
      <c r="P66" s="104"/>
      <c r="Q66" s="80"/>
      <c r="R66" s="80"/>
      <c r="S66" s="80"/>
      <c r="T66" s="80"/>
      <c r="U66" s="80"/>
      <c r="V66" s="80"/>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row>
    <row r="67" spans="1:66" ht="12.6" customHeight="1">
      <c r="B67" s="103"/>
      <c r="C67" s="80"/>
      <c r="D67" s="80"/>
      <c r="E67" s="103"/>
      <c r="F67" s="103"/>
      <c r="G67" s="104"/>
      <c r="H67" s="104"/>
      <c r="I67" s="80"/>
      <c r="J67" s="80"/>
      <c r="K67" s="103"/>
      <c r="L67" s="104"/>
      <c r="M67" s="103"/>
      <c r="N67" s="103"/>
      <c r="O67" s="103"/>
      <c r="P67" s="104"/>
      <c r="Q67" s="80"/>
      <c r="R67" s="80"/>
      <c r="S67" s="80"/>
      <c r="T67" s="80"/>
      <c r="U67" s="80"/>
      <c r="V67" s="80"/>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row>
    <row r="68" spans="1:66" ht="12.6" customHeight="1">
      <c r="B68" s="103"/>
      <c r="C68" s="80"/>
      <c r="D68" s="80"/>
      <c r="E68" s="103"/>
      <c r="F68" s="103"/>
      <c r="G68" s="104"/>
      <c r="H68" s="104"/>
      <c r="I68" s="80"/>
      <c r="J68" s="80"/>
      <c r="K68" s="103"/>
      <c r="L68" s="104"/>
      <c r="M68" s="103"/>
      <c r="N68" s="103"/>
      <c r="O68" s="103"/>
      <c r="P68" s="104"/>
      <c r="Q68" s="80"/>
      <c r="R68" s="80"/>
      <c r="S68" s="80"/>
      <c r="T68" s="80"/>
      <c r="U68" s="80"/>
      <c r="V68" s="80"/>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row>
    <row r="69" spans="1:66" ht="12.6" customHeight="1">
      <c r="B69" s="103"/>
      <c r="C69" s="105"/>
      <c r="D69" s="105"/>
      <c r="E69" s="103"/>
      <c r="F69" s="98"/>
      <c r="G69" s="104"/>
      <c r="H69" s="104"/>
      <c r="I69" s="80"/>
      <c r="J69" s="80"/>
      <c r="K69" s="103"/>
      <c r="L69" s="104"/>
      <c r="M69" s="103"/>
      <c r="N69" s="103"/>
      <c r="O69" s="103"/>
      <c r="P69" s="104"/>
      <c r="Q69" s="80"/>
      <c r="R69" s="80"/>
      <c r="S69" s="80"/>
      <c r="T69" s="80"/>
      <c r="U69" s="80"/>
      <c r="V69" s="80"/>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80"/>
      <c r="BL69" s="80"/>
      <c r="BM69" s="80"/>
      <c r="BN69" s="80"/>
    </row>
    <row r="70" spans="1:66" ht="12.6" customHeight="1">
      <c r="B70" s="80"/>
      <c r="C70" s="89"/>
      <c r="D70" s="8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row>
    <row r="71" spans="1:66" ht="12.6" customHeight="1">
      <c r="B71" s="80"/>
      <c r="C71" s="89"/>
      <c r="D71" s="8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row>
    <row r="72" spans="1:66" ht="12.6" customHeight="1">
      <c r="B72" s="80"/>
      <c r="C72" s="89"/>
      <c r="D72" s="8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row>
    <row r="73" spans="1:66" ht="12.6" customHeight="1">
      <c r="B73" s="80"/>
      <c r="C73" s="89"/>
      <c r="D73" s="8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row>
    <row r="74" spans="1:66" ht="12.6" customHeight="1">
      <c r="B74" s="92"/>
      <c r="C74" s="80"/>
      <c r="D74" s="80"/>
      <c r="E74" s="92"/>
      <c r="F74" s="92"/>
      <c r="G74" s="98"/>
      <c r="H74" s="92"/>
      <c r="I74" s="80"/>
      <c r="J74" s="80"/>
      <c r="K74" s="92"/>
      <c r="L74" s="92"/>
      <c r="M74" s="92"/>
      <c r="N74" s="92"/>
      <c r="O74" s="92"/>
      <c r="P74" s="92"/>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row>
    <row r="75" spans="1:66" ht="12.6" customHeight="1"/>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pageMargins left="0.7" right="0.7" top="0.78740157499999996" bottom="0.78740157499999996" header="0.3" footer="0.3"/>
  <pageSetup paperSize="9" scale="58" orientation="landscape"/>
  <rowBreaks count="1" manualBreakCount="1">
    <brk id="62" max="6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94"/>
  <sheetViews>
    <sheetView zoomScaleNormal="100" workbookViewId="0"/>
  </sheetViews>
  <sheetFormatPr baseColWidth="10" defaultRowHeight="14.4"/>
  <cols>
    <col min="1" max="1" width="14.33203125" style="63" customWidth="1"/>
    <col min="2" max="2" width="7.44140625" style="63" customWidth="1"/>
    <col min="3" max="4" width="5.44140625" style="63" customWidth="1"/>
    <col min="5" max="10" width="4.44140625" style="63" customWidth="1"/>
    <col min="11" max="12" width="4.44140625" style="63" hidden="1" customWidth="1"/>
    <col min="13" max="14" width="4.44140625" style="63" customWidth="1"/>
    <col min="15" max="16" width="4.44140625" style="63" hidden="1" customWidth="1"/>
    <col min="17" max="30" width="4.44140625" style="63" customWidth="1"/>
    <col min="31" max="32" width="4.44140625" style="63" hidden="1" customWidth="1"/>
    <col min="33" max="40" width="4.44140625" style="63" customWidth="1"/>
    <col min="41" max="42" width="4.44140625" style="63" hidden="1" customWidth="1"/>
    <col min="43" max="44" width="4.44140625" style="63" customWidth="1"/>
    <col min="45" max="46" width="4.44140625" style="63" hidden="1" customWidth="1"/>
    <col min="47" max="50" width="4.44140625" style="63" customWidth="1"/>
    <col min="51" max="58" width="4.44140625" style="63" hidden="1" customWidth="1"/>
    <col min="59" max="60" width="4.44140625" style="63" customWidth="1"/>
    <col min="61" max="64" width="5.44140625" style="63" customWidth="1"/>
    <col min="65" max="67" width="6.33203125" style="63" customWidth="1"/>
    <col min="68" max="78" width="11.44140625" style="63" customWidth="1"/>
  </cols>
  <sheetData>
    <row r="1" spans="1:67" s="106" customFormat="1" ht="12.6" customHeight="1">
      <c r="A1" s="245" t="s">
        <v>457</v>
      </c>
      <c r="BL1" s="252" t="s">
        <v>388</v>
      </c>
    </row>
    <row r="2" spans="1:67"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7"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7" s="114" customFormat="1" ht="12" customHeight="1">
      <c r="B4" s="115" t="s">
        <v>0</v>
      </c>
      <c r="C4" s="484" t="s">
        <v>432</v>
      </c>
      <c r="D4" s="486"/>
      <c r="E4" s="484" t="s">
        <v>1</v>
      </c>
      <c r="F4" s="485"/>
      <c r="G4" s="484" t="s">
        <v>2</v>
      </c>
      <c r="H4" s="485"/>
      <c r="I4" s="484" t="s">
        <v>3</v>
      </c>
      <c r="J4" s="487"/>
      <c r="K4" s="484" t="s">
        <v>4</v>
      </c>
      <c r="L4" s="485"/>
      <c r="M4" s="484" t="s">
        <v>433</v>
      </c>
      <c r="N4" s="487"/>
      <c r="O4" s="484" t="s">
        <v>76</v>
      </c>
      <c r="P4" s="487"/>
      <c r="Q4" s="484" t="s">
        <v>6</v>
      </c>
      <c r="R4" s="485"/>
      <c r="S4" s="484" t="s">
        <v>7</v>
      </c>
      <c r="T4" s="487"/>
      <c r="U4" s="484" t="s">
        <v>8</v>
      </c>
      <c r="V4" s="485"/>
      <c r="W4" s="484" t="s">
        <v>9</v>
      </c>
      <c r="X4" s="485"/>
      <c r="Y4" s="484" t="s">
        <v>10</v>
      </c>
      <c r="Z4" s="485"/>
      <c r="AA4" s="484" t="s">
        <v>11</v>
      </c>
      <c r="AB4" s="485"/>
      <c r="AC4" s="484" t="s">
        <v>12</v>
      </c>
      <c r="AD4" s="485"/>
      <c r="AE4" s="484" t="s">
        <v>13</v>
      </c>
      <c r="AF4" s="485"/>
      <c r="AG4" s="484" t="s">
        <v>14</v>
      </c>
      <c r="AH4" s="485"/>
      <c r="AI4" s="484" t="s">
        <v>435</v>
      </c>
      <c r="AJ4" s="485"/>
      <c r="AK4" s="484" t="s">
        <v>15</v>
      </c>
      <c r="AL4" s="485"/>
      <c r="AM4" s="484" t="s">
        <v>16</v>
      </c>
      <c r="AN4" s="485"/>
      <c r="AO4" s="484" t="s">
        <v>17</v>
      </c>
      <c r="AP4" s="485"/>
      <c r="AQ4" s="484" t="s">
        <v>18</v>
      </c>
      <c r="AR4" s="485"/>
      <c r="AS4" s="484" t="s">
        <v>19</v>
      </c>
      <c r="AT4" s="485"/>
      <c r="AU4" s="484" t="s">
        <v>20</v>
      </c>
      <c r="AV4" s="485"/>
      <c r="AW4" s="484" t="s">
        <v>21</v>
      </c>
      <c r="AX4" s="485"/>
      <c r="AY4" s="484" t="s">
        <v>22</v>
      </c>
      <c r="AZ4" s="485"/>
      <c r="BA4" s="484" t="s">
        <v>23</v>
      </c>
      <c r="BB4" s="485"/>
      <c r="BC4" s="484" t="s">
        <v>24</v>
      </c>
      <c r="BD4" s="485"/>
      <c r="BE4" s="484" t="s">
        <v>25</v>
      </c>
      <c r="BF4" s="485"/>
      <c r="BG4" s="484" t="s">
        <v>96</v>
      </c>
      <c r="BH4" s="487"/>
      <c r="BI4" s="116" t="s">
        <v>27</v>
      </c>
      <c r="BJ4" s="117"/>
      <c r="BK4" s="117"/>
      <c r="BL4" s="118" t="s">
        <v>28</v>
      </c>
    </row>
    <row r="5" spans="1:67" s="117" customFormat="1" ht="3.75" customHeight="1">
      <c r="B5" s="115"/>
      <c r="C5" s="119"/>
      <c r="D5" s="120"/>
      <c r="E5" s="119"/>
      <c r="F5" s="120"/>
      <c r="G5" s="119"/>
      <c r="H5" s="120"/>
      <c r="I5" s="119"/>
      <c r="J5" s="120"/>
      <c r="K5" s="119"/>
      <c r="L5" s="121"/>
      <c r="M5" s="119"/>
      <c r="N5" s="120"/>
      <c r="O5" s="119"/>
      <c r="P5" s="120"/>
      <c r="Q5" s="119"/>
      <c r="R5" s="120"/>
      <c r="S5" s="119"/>
      <c r="T5" s="120"/>
      <c r="U5" s="119"/>
      <c r="V5" s="120"/>
      <c r="W5" s="119"/>
      <c r="X5" s="120"/>
      <c r="Y5" s="119"/>
      <c r="Z5" s="120"/>
      <c r="AA5" s="119"/>
      <c r="AB5" s="121"/>
      <c r="AC5" s="119"/>
      <c r="AD5" s="121"/>
      <c r="AE5" s="119"/>
      <c r="AF5" s="121"/>
      <c r="AG5" s="119"/>
      <c r="AH5" s="120"/>
      <c r="AI5" s="119"/>
      <c r="AJ5" s="120"/>
      <c r="AK5" s="119"/>
      <c r="AL5" s="120"/>
      <c r="AM5" s="119"/>
      <c r="AN5" s="120"/>
      <c r="AO5" s="119"/>
      <c r="AP5" s="120"/>
      <c r="AQ5" s="119"/>
      <c r="AR5" s="120"/>
      <c r="AS5" s="119"/>
      <c r="AT5" s="120"/>
      <c r="AU5" s="119"/>
      <c r="AV5" s="120"/>
      <c r="AW5" s="119"/>
      <c r="AX5" s="120"/>
      <c r="AY5" s="119"/>
      <c r="AZ5" s="120"/>
      <c r="BA5" s="119"/>
      <c r="BB5" s="120"/>
      <c r="BC5" s="119"/>
      <c r="BD5" s="120"/>
      <c r="BE5" s="119"/>
      <c r="BF5" s="120"/>
      <c r="BG5" s="119"/>
      <c r="BH5" s="120"/>
      <c r="BI5" s="119"/>
      <c r="BJ5" s="120"/>
      <c r="BK5" s="120"/>
      <c r="BL5" s="122"/>
    </row>
    <row r="6" spans="1:67" s="52" customFormat="1" ht="12.6" customHeight="1">
      <c r="B6" s="123" t="s">
        <v>416</v>
      </c>
      <c r="C6" s="124" t="s">
        <v>30</v>
      </c>
      <c r="D6" s="125" t="s">
        <v>31</v>
      </c>
      <c r="E6" s="124" t="s">
        <v>30</v>
      </c>
      <c r="F6" s="125" t="s">
        <v>31</v>
      </c>
      <c r="G6" s="124" t="s">
        <v>30</v>
      </c>
      <c r="H6" s="125" t="s">
        <v>312</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6" t="s">
        <v>31</v>
      </c>
      <c r="AC6" s="124" t="s">
        <v>30</v>
      </c>
      <c r="AD6" s="126" t="s">
        <v>31</v>
      </c>
      <c r="AE6" s="124" t="s">
        <v>30</v>
      </c>
      <c r="AF6" s="126"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7" t="s">
        <v>27</v>
      </c>
      <c r="BL6" s="124"/>
    </row>
    <row r="7" spans="1:67" s="52" customFormat="1" ht="3.75" customHeight="1">
      <c r="A7" s="128"/>
      <c r="B7" s="129"/>
      <c r="C7" s="130"/>
      <c r="D7" s="131"/>
      <c r="E7" s="130"/>
      <c r="F7" s="131"/>
      <c r="G7" s="130"/>
      <c r="H7" s="131"/>
      <c r="I7" s="130"/>
      <c r="J7" s="131"/>
      <c r="K7" s="130"/>
      <c r="L7" s="131"/>
      <c r="M7" s="130"/>
      <c r="N7" s="131"/>
      <c r="O7" s="130"/>
      <c r="P7" s="131"/>
      <c r="Q7" s="130"/>
      <c r="R7" s="131"/>
      <c r="S7" s="130"/>
      <c r="T7" s="131"/>
      <c r="U7" s="130"/>
      <c r="V7" s="131"/>
      <c r="W7" s="130"/>
      <c r="X7" s="131"/>
      <c r="Y7" s="130"/>
      <c r="Z7" s="131"/>
      <c r="AA7" s="130"/>
      <c r="AB7" s="131"/>
      <c r="AC7" s="130"/>
      <c r="AD7" s="131"/>
      <c r="AE7" s="130"/>
      <c r="AF7" s="131"/>
      <c r="AG7" s="130"/>
      <c r="AH7" s="131"/>
      <c r="AI7" s="130"/>
      <c r="AJ7" s="131"/>
      <c r="AK7" s="130"/>
      <c r="AL7" s="131"/>
      <c r="AM7" s="130"/>
      <c r="AN7" s="131"/>
      <c r="AO7" s="130"/>
      <c r="AP7" s="131"/>
      <c r="AQ7" s="130"/>
      <c r="AR7" s="131"/>
      <c r="AS7" s="130"/>
      <c r="AT7" s="131"/>
      <c r="AU7" s="130"/>
      <c r="AV7" s="131"/>
      <c r="AW7" s="130"/>
      <c r="AX7" s="131"/>
      <c r="AY7" s="130"/>
      <c r="AZ7" s="131"/>
      <c r="BA7" s="130"/>
      <c r="BB7" s="131"/>
      <c r="BC7" s="130"/>
      <c r="BD7" s="131"/>
      <c r="BE7" s="130"/>
      <c r="BF7" s="131"/>
      <c r="BG7" s="130"/>
      <c r="BH7" s="131"/>
      <c r="BI7" s="130"/>
      <c r="BJ7" s="131"/>
      <c r="BK7" s="128"/>
      <c r="BL7" s="130"/>
    </row>
    <row r="8" spans="1:67" s="52" customFormat="1" ht="3.75" customHeight="1">
      <c r="B8" s="132"/>
      <c r="D8" s="133"/>
      <c r="F8" s="133"/>
      <c r="G8" s="346"/>
      <c r="H8" s="133"/>
      <c r="J8" s="133"/>
      <c r="L8" s="133"/>
      <c r="N8" s="133"/>
      <c r="P8" s="133"/>
      <c r="R8" s="133"/>
      <c r="T8" s="133"/>
      <c r="V8" s="133"/>
      <c r="X8" s="133"/>
      <c r="Z8" s="133"/>
      <c r="AB8" s="133"/>
      <c r="AD8" s="133"/>
      <c r="AF8" s="133"/>
      <c r="AH8" s="133"/>
      <c r="AJ8" s="133"/>
      <c r="AL8" s="133"/>
      <c r="AN8" s="133"/>
      <c r="AP8" s="133"/>
      <c r="AR8" s="133"/>
      <c r="AT8" s="133"/>
      <c r="AV8" s="133"/>
      <c r="AX8" s="133"/>
      <c r="AZ8" s="133"/>
      <c r="BB8" s="133"/>
      <c r="BD8" s="133"/>
      <c r="BF8" s="133"/>
      <c r="BH8" s="133"/>
      <c r="BJ8" s="133"/>
      <c r="BL8" s="134"/>
    </row>
    <row r="9" spans="1:67" s="52" customFormat="1" ht="12.6" customHeight="1">
      <c r="A9" s="135" t="s">
        <v>27</v>
      </c>
      <c r="B9" s="136" t="s">
        <v>78</v>
      </c>
      <c r="C9" s="45">
        <v>112</v>
      </c>
      <c r="D9" s="45">
        <v>388</v>
      </c>
      <c r="E9" s="45">
        <v>106</v>
      </c>
      <c r="F9" s="45">
        <v>370</v>
      </c>
      <c r="G9" s="45">
        <v>191</v>
      </c>
      <c r="H9" s="45">
        <v>257</v>
      </c>
      <c r="I9" s="45">
        <v>69</v>
      </c>
      <c r="J9" s="45">
        <v>498</v>
      </c>
      <c r="K9" s="45">
        <v>0</v>
      </c>
      <c r="L9" s="45">
        <v>0</v>
      </c>
      <c r="M9" s="45">
        <v>12</v>
      </c>
      <c r="N9" s="45">
        <v>39</v>
      </c>
      <c r="O9" s="45">
        <v>0</v>
      </c>
      <c r="P9" s="45">
        <v>0</v>
      </c>
      <c r="Q9" s="45">
        <v>10</v>
      </c>
      <c r="R9" s="45">
        <v>32</v>
      </c>
      <c r="S9" s="45">
        <v>5</v>
      </c>
      <c r="T9" s="45">
        <v>18</v>
      </c>
      <c r="U9" s="45">
        <v>0</v>
      </c>
      <c r="V9" s="45">
        <v>3</v>
      </c>
      <c r="W9" s="45">
        <v>14</v>
      </c>
      <c r="X9" s="45">
        <v>39</v>
      </c>
      <c r="Y9" s="45">
        <v>11</v>
      </c>
      <c r="Z9" s="45">
        <v>66</v>
      </c>
      <c r="AA9" s="45">
        <v>3</v>
      </c>
      <c r="AB9" s="45">
        <v>10</v>
      </c>
      <c r="AC9" s="45">
        <v>1</v>
      </c>
      <c r="AD9" s="45">
        <v>2</v>
      </c>
      <c r="AE9" s="45">
        <v>0</v>
      </c>
      <c r="AF9" s="45">
        <v>0</v>
      </c>
      <c r="AG9" s="45">
        <v>100</v>
      </c>
      <c r="AH9" s="45">
        <v>102</v>
      </c>
      <c r="AI9" s="45">
        <v>1</v>
      </c>
      <c r="AJ9" s="45">
        <v>7</v>
      </c>
      <c r="AK9" s="45">
        <v>1</v>
      </c>
      <c r="AL9" s="45">
        <v>2</v>
      </c>
      <c r="AM9" s="45">
        <v>0</v>
      </c>
      <c r="AN9" s="45">
        <v>2</v>
      </c>
      <c r="AO9" s="45">
        <v>0</v>
      </c>
      <c r="AP9" s="45">
        <v>0</v>
      </c>
      <c r="AQ9" s="45">
        <v>1</v>
      </c>
      <c r="AR9" s="45">
        <v>16</v>
      </c>
      <c r="AS9" s="45">
        <v>0</v>
      </c>
      <c r="AT9" s="45">
        <v>0</v>
      </c>
      <c r="AU9" s="45">
        <v>1</v>
      </c>
      <c r="AV9" s="45">
        <v>20</v>
      </c>
      <c r="AW9" s="45">
        <v>2</v>
      </c>
      <c r="AX9" s="45">
        <v>15</v>
      </c>
      <c r="AY9" s="45">
        <v>0</v>
      </c>
      <c r="AZ9" s="45">
        <v>0</v>
      </c>
      <c r="BA9" s="45">
        <v>0</v>
      </c>
      <c r="BB9" s="45">
        <v>0</v>
      </c>
      <c r="BC9" s="45">
        <v>0</v>
      </c>
      <c r="BD9" s="45">
        <v>0</v>
      </c>
      <c r="BE9" s="45">
        <v>0</v>
      </c>
      <c r="BF9" s="45">
        <v>0</v>
      </c>
      <c r="BG9" s="45">
        <v>10</v>
      </c>
      <c r="BH9" s="45">
        <v>23</v>
      </c>
      <c r="BI9" s="45">
        <v>661</v>
      </c>
      <c r="BJ9" s="45">
        <v>1947</v>
      </c>
      <c r="BK9" s="45">
        <v>2608</v>
      </c>
      <c r="BL9" s="68">
        <v>25.345092024539898</v>
      </c>
      <c r="BM9" s="137"/>
      <c r="BN9" s="137"/>
      <c r="BO9" s="137"/>
    </row>
    <row r="10" spans="1:67" s="52" customFormat="1" ht="12" customHeight="1">
      <c r="A10" s="138"/>
      <c r="B10" s="139"/>
      <c r="C10" s="140"/>
      <c r="D10" s="140"/>
      <c r="E10" s="14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7" s="59" customFormat="1" ht="12.6" customHeight="1">
      <c r="A11" s="63" t="s">
        <v>33</v>
      </c>
      <c r="B11" s="54">
        <v>2011</v>
      </c>
      <c r="C11" s="55">
        <v>10</v>
      </c>
      <c r="D11" s="55">
        <v>13</v>
      </c>
      <c r="E11" s="55">
        <v>2</v>
      </c>
      <c r="F11" s="55">
        <v>7</v>
      </c>
      <c r="G11" s="327">
        <v>18</v>
      </c>
      <c r="H11" s="327">
        <v>17</v>
      </c>
      <c r="I11" s="55">
        <v>8</v>
      </c>
      <c r="J11" s="55">
        <v>46</v>
      </c>
      <c r="K11" s="55" t="s">
        <v>34</v>
      </c>
      <c r="L11" s="55" t="s">
        <v>34</v>
      </c>
      <c r="M11" s="56" t="s">
        <v>34</v>
      </c>
      <c r="N11" s="56" t="s">
        <v>34</v>
      </c>
      <c r="O11" s="56" t="s">
        <v>34</v>
      </c>
      <c r="P11" s="56" t="s">
        <v>34</v>
      </c>
      <c r="Q11" s="55">
        <v>1</v>
      </c>
      <c r="R11" s="55">
        <v>6</v>
      </c>
      <c r="S11" s="55" t="s">
        <v>34</v>
      </c>
      <c r="T11" s="55" t="s">
        <v>34</v>
      </c>
      <c r="U11" s="55" t="s">
        <v>34</v>
      </c>
      <c r="V11" s="55" t="s">
        <v>34</v>
      </c>
      <c r="W11" s="55">
        <v>7</v>
      </c>
      <c r="X11" s="55">
        <v>12</v>
      </c>
      <c r="Y11" s="56">
        <v>2</v>
      </c>
      <c r="Z11" s="56">
        <v>4</v>
      </c>
      <c r="AA11" s="55" t="s">
        <v>34</v>
      </c>
      <c r="AB11" s="55" t="s">
        <v>34</v>
      </c>
      <c r="AC11" s="50" t="s">
        <v>34</v>
      </c>
      <c r="AD11" s="50" t="s">
        <v>34</v>
      </c>
      <c r="AE11" s="50" t="s">
        <v>34</v>
      </c>
      <c r="AF11" s="50" t="s">
        <v>34</v>
      </c>
      <c r="AG11" s="50">
        <v>11</v>
      </c>
      <c r="AH11" s="55">
        <v>8</v>
      </c>
      <c r="AI11" s="56">
        <v>1</v>
      </c>
      <c r="AJ11" s="56">
        <v>2</v>
      </c>
      <c r="AK11" s="56" t="s">
        <v>34</v>
      </c>
      <c r="AL11" s="56" t="s">
        <v>34</v>
      </c>
      <c r="AM11" s="56">
        <v>0</v>
      </c>
      <c r="AN11" s="56">
        <v>0</v>
      </c>
      <c r="AO11" s="56" t="s">
        <v>34</v>
      </c>
      <c r="AP11" s="56" t="s">
        <v>34</v>
      </c>
      <c r="AQ11" s="56">
        <v>0</v>
      </c>
      <c r="AR11" s="56">
        <v>5</v>
      </c>
      <c r="AS11" s="56" t="s">
        <v>34</v>
      </c>
      <c r="AT11" s="56"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60</v>
      </c>
      <c r="BJ11" s="142">
        <v>120</v>
      </c>
      <c r="BK11" s="61">
        <v>180</v>
      </c>
      <c r="BL11" s="141">
        <v>33.333333333333329</v>
      </c>
    </row>
    <row r="12" spans="1:67" ht="12.6" customHeight="1">
      <c r="A12" s="63" t="s">
        <v>437</v>
      </c>
      <c r="B12" s="54">
        <v>2010</v>
      </c>
      <c r="C12" s="61">
        <v>3</v>
      </c>
      <c r="D12" s="61">
        <v>14</v>
      </c>
      <c r="E12" s="55">
        <v>0</v>
      </c>
      <c r="F12" s="55">
        <v>1</v>
      </c>
      <c r="G12" s="327">
        <v>12</v>
      </c>
      <c r="H12" s="327">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56">
        <v>0</v>
      </c>
      <c r="AR12" s="56">
        <v>5</v>
      </c>
      <c r="AS12" s="56" t="s">
        <v>34</v>
      </c>
      <c r="AT12" s="56"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142">
        <v>42</v>
      </c>
      <c r="BJ12" s="142">
        <v>118</v>
      </c>
      <c r="BK12" s="61">
        <v>160</v>
      </c>
      <c r="BL12" s="141">
        <v>26.25</v>
      </c>
    </row>
    <row r="13" spans="1:67" ht="12.6" customHeight="1">
      <c r="A13" s="63" t="s">
        <v>36</v>
      </c>
      <c r="B13" s="54">
        <v>2011</v>
      </c>
      <c r="C13" s="55">
        <v>5</v>
      </c>
      <c r="D13" s="55">
        <v>18</v>
      </c>
      <c r="E13" s="55">
        <v>12</v>
      </c>
      <c r="F13" s="55">
        <v>27</v>
      </c>
      <c r="G13" s="327">
        <v>10</v>
      </c>
      <c r="H13" s="327">
        <v>6</v>
      </c>
      <c r="I13" s="55">
        <v>4</v>
      </c>
      <c r="J13" s="55">
        <v>23</v>
      </c>
      <c r="K13" s="55" t="s">
        <v>34</v>
      </c>
      <c r="L13" s="55" t="s">
        <v>34</v>
      </c>
      <c r="M13" s="56" t="s">
        <v>34</v>
      </c>
      <c r="N13" s="56" t="s">
        <v>34</v>
      </c>
      <c r="O13" s="56" t="s">
        <v>34</v>
      </c>
      <c r="P13" s="56" t="s">
        <v>34</v>
      </c>
      <c r="Q13" s="55" t="s">
        <v>34</v>
      </c>
      <c r="R13" s="55" t="s">
        <v>34</v>
      </c>
      <c r="S13" s="55" t="s">
        <v>34</v>
      </c>
      <c r="T13" s="55" t="s">
        <v>34</v>
      </c>
      <c r="U13" s="55" t="s">
        <v>34</v>
      </c>
      <c r="V13" s="55" t="s">
        <v>34</v>
      </c>
      <c r="W13" s="55">
        <v>2</v>
      </c>
      <c r="X13" s="55">
        <v>4</v>
      </c>
      <c r="Y13" s="56">
        <v>0</v>
      </c>
      <c r="Z13" s="56">
        <v>0</v>
      </c>
      <c r="AA13" s="55" t="s">
        <v>34</v>
      </c>
      <c r="AB13" s="55" t="s">
        <v>34</v>
      </c>
      <c r="AC13" s="50" t="s">
        <v>34</v>
      </c>
      <c r="AD13" s="50" t="s">
        <v>34</v>
      </c>
      <c r="AE13" s="50" t="s">
        <v>34</v>
      </c>
      <c r="AF13" s="50" t="s">
        <v>34</v>
      </c>
      <c r="AG13" s="50">
        <v>4</v>
      </c>
      <c r="AH13" s="55">
        <v>5</v>
      </c>
      <c r="AI13" s="56" t="s">
        <v>34</v>
      </c>
      <c r="AJ13" s="56" t="s">
        <v>34</v>
      </c>
      <c r="AK13" s="56" t="s">
        <v>34</v>
      </c>
      <c r="AL13" s="56" t="s">
        <v>34</v>
      </c>
      <c r="AM13" s="56" t="s">
        <v>34</v>
      </c>
      <c r="AN13" s="56" t="s">
        <v>34</v>
      </c>
      <c r="AO13" s="56" t="s">
        <v>34</v>
      </c>
      <c r="AP13" s="56" t="s">
        <v>34</v>
      </c>
      <c r="AQ13" s="56" t="s">
        <v>34</v>
      </c>
      <c r="AR13" s="56" t="s">
        <v>34</v>
      </c>
      <c r="AS13" s="56" t="s">
        <v>34</v>
      </c>
      <c r="AT13" s="56"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37</v>
      </c>
      <c r="BJ13" s="142">
        <v>83</v>
      </c>
      <c r="BK13" s="61">
        <v>120</v>
      </c>
      <c r="BL13" s="141">
        <v>30.833333333333336</v>
      </c>
    </row>
    <row r="14" spans="1:67" ht="12.6" customHeight="1">
      <c r="A14" s="63" t="s">
        <v>37</v>
      </c>
      <c r="B14" s="54">
        <v>2008</v>
      </c>
      <c r="C14" s="55">
        <v>1</v>
      </c>
      <c r="D14" s="55">
        <v>10</v>
      </c>
      <c r="E14" s="55">
        <v>6</v>
      </c>
      <c r="F14" s="55">
        <v>18</v>
      </c>
      <c r="G14" s="327">
        <v>3</v>
      </c>
      <c r="H14" s="327">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56" t="s">
        <v>34</v>
      </c>
      <c r="AR14" s="56" t="s">
        <v>34</v>
      </c>
      <c r="AS14" s="56" t="s">
        <v>34</v>
      </c>
      <c r="AT14" s="56"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7" ht="12.6" customHeight="1">
      <c r="A15" s="63" t="s">
        <v>38</v>
      </c>
      <c r="B15" s="54">
        <v>2008</v>
      </c>
      <c r="C15" s="55">
        <v>6</v>
      </c>
      <c r="D15" s="55">
        <v>15</v>
      </c>
      <c r="E15" s="55">
        <v>6</v>
      </c>
      <c r="F15" s="55">
        <v>23</v>
      </c>
      <c r="G15" s="327">
        <v>4</v>
      </c>
      <c r="H15" s="327">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6" t="s">
        <v>34</v>
      </c>
      <c r="AT15" s="56"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7" s="52" customFormat="1" ht="11.25" customHeight="1">
      <c r="A16" s="63"/>
      <c r="B16" s="139"/>
      <c r="C16" s="50"/>
      <c r="D16" s="50"/>
      <c r="E16" s="55"/>
      <c r="F16" s="55"/>
      <c r="G16" s="327"/>
      <c r="H16" s="327"/>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56"/>
      <c r="AR16" s="56"/>
      <c r="AS16" s="56"/>
      <c r="AT16" s="56"/>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2010</v>
      </c>
      <c r="C17" s="55">
        <v>4</v>
      </c>
      <c r="D17" s="55">
        <v>6</v>
      </c>
      <c r="E17" s="55">
        <v>7</v>
      </c>
      <c r="F17" s="55">
        <v>13</v>
      </c>
      <c r="G17" s="327">
        <v>2</v>
      </c>
      <c r="H17" s="327">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6" t="s">
        <v>34</v>
      </c>
      <c r="AT17" s="56"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18</v>
      </c>
      <c r="BJ17" s="142">
        <v>37</v>
      </c>
      <c r="BK17" s="61">
        <v>55</v>
      </c>
      <c r="BL17" s="141">
        <v>32.727272727272727</v>
      </c>
    </row>
    <row r="18" spans="1:64" ht="12.6" customHeight="1">
      <c r="A18" s="63" t="s">
        <v>40</v>
      </c>
      <c r="B18" s="54">
        <v>2010</v>
      </c>
      <c r="C18" s="55">
        <v>3</v>
      </c>
      <c r="D18" s="55">
        <v>14</v>
      </c>
      <c r="E18" s="55">
        <v>4</v>
      </c>
      <c r="F18" s="55">
        <v>14</v>
      </c>
      <c r="G18" s="327">
        <v>0</v>
      </c>
      <c r="H18" s="327">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56" t="s">
        <v>34</v>
      </c>
      <c r="AR18" s="56" t="s">
        <v>34</v>
      </c>
      <c r="AS18" s="56" t="s">
        <v>34</v>
      </c>
      <c r="AT18" s="56"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142">
        <v>10</v>
      </c>
      <c r="BJ18" s="142">
        <v>50</v>
      </c>
      <c r="BK18" s="61">
        <v>60</v>
      </c>
      <c r="BL18" s="141">
        <v>16.666666666666664</v>
      </c>
    </row>
    <row r="19" spans="1:64" ht="12.6" customHeight="1">
      <c r="A19" s="63" t="s">
        <v>79</v>
      </c>
      <c r="B19" s="54">
        <v>2010</v>
      </c>
      <c r="C19" s="55">
        <v>1</v>
      </c>
      <c r="D19" s="55">
        <v>11</v>
      </c>
      <c r="E19" s="55">
        <v>1</v>
      </c>
      <c r="F19" s="55">
        <v>5</v>
      </c>
      <c r="G19" s="327">
        <v>1</v>
      </c>
      <c r="H19" s="327">
        <v>7</v>
      </c>
      <c r="I19" s="55">
        <v>1</v>
      </c>
      <c r="J19" s="55">
        <v>16</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56">
        <v>0</v>
      </c>
      <c r="AR19" s="56">
        <v>0</v>
      </c>
      <c r="AS19" s="56" t="s">
        <v>34</v>
      </c>
      <c r="AT19" s="56"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142">
        <v>7</v>
      </c>
      <c r="BJ19" s="142">
        <v>53</v>
      </c>
      <c r="BK19" s="61">
        <v>60</v>
      </c>
      <c r="BL19" s="141">
        <v>11.666666666666666</v>
      </c>
    </row>
    <row r="20" spans="1:64" ht="12.6" customHeight="1">
      <c r="A20" s="63" t="s">
        <v>438</v>
      </c>
      <c r="B20" s="54">
        <v>2010</v>
      </c>
      <c r="C20" s="55">
        <v>8</v>
      </c>
      <c r="D20" s="55">
        <v>12</v>
      </c>
      <c r="E20" s="55">
        <v>6</v>
      </c>
      <c r="F20" s="55">
        <v>17</v>
      </c>
      <c r="G20" s="327">
        <v>1</v>
      </c>
      <c r="H20" s="327">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56" t="s">
        <v>34</v>
      </c>
      <c r="AR20" s="56" t="s">
        <v>34</v>
      </c>
      <c r="AS20" s="56" t="s">
        <v>34</v>
      </c>
      <c r="AT20" s="56"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142">
        <v>19</v>
      </c>
      <c r="BJ20" s="142">
        <v>61</v>
      </c>
      <c r="BK20" s="61">
        <v>80</v>
      </c>
      <c r="BL20" s="141">
        <v>23.75</v>
      </c>
    </row>
    <row r="21" spans="1:64" ht="12.6" customHeight="1">
      <c r="A21" s="63" t="s">
        <v>43</v>
      </c>
      <c r="B21" s="54">
        <v>2011</v>
      </c>
      <c r="C21" s="61">
        <v>4</v>
      </c>
      <c r="D21" s="61">
        <v>13</v>
      </c>
      <c r="E21" s="55">
        <v>5</v>
      </c>
      <c r="F21" s="55">
        <v>26</v>
      </c>
      <c r="G21" s="327">
        <v>11</v>
      </c>
      <c r="H21" s="327">
        <v>18</v>
      </c>
      <c r="I21" s="55">
        <v>1</v>
      </c>
      <c r="J21" s="55">
        <v>20</v>
      </c>
      <c r="K21" s="55" t="s">
        <v>34</v>
      </c>
      <c r="L21" s="55" t="s">
        <v>34</v>
      </c>
      <c r="M21" s="56" t="s">
        <v>34</v>
      </c>
      <c r="N21" s="56" t="s">
        <v>34</v>
      </c>
      <c r="O21" s="56" t="s">
        <v>34</v>
      </c>
      <c r="P21" s="56" t="s">
        <v>34</v>
      </c>
      <c r="Q21" s="55">
        <v>0</v>
      </c>
      <c r="R21" s="55">
        <v>0</v>
      </c>
      <c r="S21" s="55">
        <v>0</v>
      </c>
      <c r="T21" s="55">
        <v>4</v>
      </c>
      <c r="U21" s="55" t="s">
        <v>34</v>
      </c>
      <c r="V21" s="55" t="s">
        <v>34</v>
      </c>
      <c r="W21" s="55">
        <v>0</v>
      </c>
      <c r="X21" s="55">
        <v>2</v>
      </c>
      <c r="Y21" s="56">
        <v>0</v>
      </c>
      <c r="Z21" s="56">
        <v>2</v>
      </c>
      <c r="AA21" s="55" t="s">
        <v>34</v>
      </c>
      <c r="AB21" s="55" t="s">
        <v>34</v>
      </c>
      <c r="AC21" s="50" t="s">
        <v>34</v>
      </c>
      <c r="AD21" s="50" t="s">
        <v>34</v>
      </c>
      <c r="AE21" s="50" t="s">
        <v>34</v>
      </c>
      <c r="AF21" s="50" t="s">
        <v>34</v>
      </c>
      <c r="AG21" s="50">
        <v>2</v>
      </c>
      <c r="AH21" s="55">
        <v>1</v>
      </c>
      <c r="AI21" s="56" t="s">
        <v>34</v>
      </c>
      <c r="AJ21" s="56" t="s">
        <v>34</v>
      </c>
      <c r="AK21" s="56" t="s">
        <v>34</v>
      </c>
      <c r="AL21" s="56" t="s">
        <v>34</v>
      </c>
      <c r="AM21" s="56" t="s">
        <v>34</v>
      </c>
      <c r="AN21" s="56" t="s">
        <v>34</v>
      </c>
      <c r="AO21" s="56" t="s">
        <v>34</v>
      </c>
      <c r="AP21" s="56" t="s">
        <v>34</v>
      </c>
      <c r="AQ21" s="56" t="s">
        <v>34</v>
      </c>
      <c r="AR21" s="56" t="s">
        <v>34</v>
      </c>
      <c r="AS21" s="56" t="s">
        <v>34</v>
      </c>
      <c r="AT21" s="56"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142">
        <v>23</v>
      </c>
      <c r="BJ21" s="142">
        <v>87</v>
      </c>
      <c r="BK21" s="61">
        <v>110</v>
      </c>
      <c r="BL21" s="141">
        <v>20.909090909090907</v>
      </c>
    </row>
    <row r="22" spans="1:64" s="52" customFormat="1" ht="12.6" customHeight="1">
      <c r="A22" s="63"/>
      <c r="B22" s="139"/>
      <c r="C22" s="50"/>
      <c r="D22" s="50"/>
      <c r="E22" s="55"/>
      <c r="F22" s="55"/>
      <c r="G22" s="327"/>
      <c r="H22" s="327"/>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56"/>
      <c r="AR22" s="56"/>
      <c r="AS22" s="56"/>
      <c r="AT22" s="56"/>
      <c r="AU22" s="50"/>
      <c r="AV22" s="55"/>
      <c r="AW22" s="50"/>
      <c r="AX22" s="55"/>
      <c r="AY22" s="50"/>
      <c r="AZ22" s="55"/>
      <c r="BA22" s="50"/>
      <c r="BB22" s="55"/>
      <c r="BC22" s="50"/>
      <c r="BD22" s="55"/>
      <c r="BE22" s="50"/>
      <c r="BF22" s="55"/>
      <c r="BG22" s="59"/>
      <c r="BH22" s="59"/>
      <c r="BI22" s="50"/>
      <c r="BJ22" s="50"/>
      <c r="BK22" s="61"/>
      <c r="BL22" s="65"/>
    </row>
    <row r="23" spans="1:64" ht="12.6" customHeight="1">
      <c r="A23" s="63" t="s">
        <v>44</v>
      </c>
      <c r="B23" s="54">
        <v>2009</v>
      </c>
      <c r="C23" s="55">
        <v>8</v>
      </c>
      <c r="D23" s="55">
        <v>19</v>
      </c>
      <c r="E23" s="55">
        <v>6</v>
      </c>
      <c r="F23" s="55">
        <v>19</v>
      </c>
      <c r="G23" s="327">
        <v>8</v>
      </c>
      <c r="H23" s="327">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56">
        <v>0</v>
      </c>
      <c r="AR23" s="56">
        <v>0</v>
      </c>
      <c r="AS23" s="56" t="s">
        <v>34</v>
      </c>
      <c r="AT23" s="56"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4" ht="12.6" customHeight="1">
      <c r="A24" s="63" t="s">
        <v>80</v>
      </c>
      <c r="B24" s="54">
        <v>2008</v>
      </c>
      <c r="C24" s="55">
        <v>2</v>
      </c>
      <c r="D24" s="55">
        <v>9</v>
      </c>
      <c r="E24" s="55">
        <v>1</v>
      </c>
      <c r="F24" s="55">
        <v>7</v>
      </c>
      <c r="G24" s="327">
        <v>19</v>
      </c>
      <c r="H24" s="327">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56" t="s">
        <v>34</v>
      </c>
      <c r="AR24" s="56" t="s">
        <v>34</v>
      </c>
      <c r="AS24" s="56" t="s">
        <v>34</v>
      </c>
      <c r="AT24" s="56"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4" ht="12.6" customHeight="1">
      <c r="A25" s="63" t="s">
        <v>46</v>
      </c>
      <c r="B25" s="54">
        <v>2011</v>
      </c>
      <c r="C25" s="55">
        <v>5</v>
      </c>
      <c r="D25" s="55">
        <v>9</v>
      </c>
      <c r="E25" s="55">
        <v>4</v>
      </c>
      <c r="F25" s="55">
        <v>4</v>
      </c>
      <c r="G25" s="327">
        <v>9</v>
      </c>
      <c r="H25" s="327">
        <v>12</v>
      </c>
      <c r="I25" s="55">
        <v>6</v>
      </c>
      <c r="J25" s="55">
        <v>18</v>
      </c>
      <c r="K25" s="55" t="s">
        <v>34</v>
      </c>
      <c r="L25" s="55" t="s">
        <v>34</v>
      </c>
      <c r="M25" s="56" t="s">
        <v>34</v>
      </c>
      <c r="N25" s="56" t="s">
        <v>34</v>
      </c>
      <c r="O25" s="56" t="s">
        <v>34</v>
      </c>
      <c r="P25" s="56" t="s">
        <v>34</v>
      </c>
      <c r="Q25" s="55">
        <v>2</v>
      </c>
      <c r="R25" s="55">
        <v>2</v>
      </c>
      <c r="S25" s="55" t="s">
        <v>34</v>
      </c>
      <c r="T25" s="55" t="s">
        <v>34</v>
      </c>
      <c r="U25" s="55" t="s">
        <v>34</v>
      </c>
      <c r="V25" s="55" t="s">
        <v>34</v>
      </c>
      <c r="W25" s="55">
        <v>0</v>
      </c>
      <c r="X25" s="55">
        <v>3</v>
      </c>
      <c r="Y25" s="56">
        <v>1</v>
      </c>
      <c r="Z25" s="56">
        <v>3</v>
      </c>
      <c r="AA25" s="55" t="s">
        <v>34</v>
      </c>
      <c r="AB25" s="55" t="s">
        <v>34</v>
      </c>
      <c r="AC25" s="50" t="s">
        <v>34</v>
      </c>
      <c r="AD25" s="50" t="s">
        <v>34</v>
      </c>
      <c r="AE25" s="50" t="s">
        <v>34</v>
      </c>
      <c r="AF25" s="50" t="s">
        <v>34</v>
      </c>
      <c r="AG25" s="50">
        <v>5</v>
      </c>
      <c r="AH25" s="55">
        <v>7</v>
      </c>
      <c r="AI25" s="56" t="s">
        <v>34</v>
      </c>
      <c r="AJ25" s="56" t="s">
        <v>34</v>
      </c>
      <c r="AK25" s="56" t="s">
        <v>34</v>
      </c>
      <c r="AL25" s="56" t="s">
        <v>34</v>
      </c>
      <c r="AM25" s="56">
        <v>0</v>
      </c>
      <c r="AN25" s="56">
        <v>0</v>
      </c>
      <c r="AO25" s="56" t="s">
        <v>34</v>
      </c>
      <c r="AP25" s="56" t="s">
        <v>34</v>
      </c>
      <c r="AQ25" s="56" t="s">
        <v>34</v>
      </c>
      <c r="AR25" s="56" t="s">
        <v>34</v>
      </c>
      <c r="AS25" s="56" t="s">
        <v>34</v>
      </c>
      <c r="AT25" s="56"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32</v>
      </c>
      <c r="BJ25" s="142">
        <v>58</v>
      </c>
      <c r="BK25" s="61">
        <v>90</v>
      </c>
      <c r="BL25" s="141">
        <v>35.555555555555557</v>
      </c>
    </row>
    <row r="26" spans="1:64" ht="12.6" customHeight="1">
      <c r="A26" s="63" t="s">
        <v>81</v>
      </c>
      <c r="B26" s="54">
        <v>2008</v>
      </c>
      <c r="C26" s="55">
        <v>2</v>
      </c>
      <c r="D26" s="55">
        <v>12</v>
      </c>
      <c r="E26" s="55">
        <v>1</v>
      </c>
      <c r="F26" s="55">
        <v>2</v>
      </c>
      <c r="G26" s="327">
        <v>3</v>
      </c>
      <c r="H26" s="327">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56">
        <v>0</v>
      </c>
      <c r="AR26" s="56">
        <v>1</v>
      </c>
      <c r="AS26" s="56" t="s">
        <v>34</v>
      </c>
      <c r="AT26" s="56"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4" ht="12.6" customHeight="1">
      <c r="A27" s="63" t="s">
        <v>48</v>
      </c>
      <c r="B27" s="54">
        <v>2011</v>
      </c>
      <c r="C27" s="50">
        <v>6</v>
      </c>
      <c r="D27" s="50">
        <v>18</v>
      </c>
      <c r="E27" s="55">
        <v>1</v>
      </c>
      <c r="F27" s="55">
        <v>2</v>
      </c>
      <c r="G27" s="327">
        <v>1</v>
      </c>
      <c r="H27" s="327">
        <v>4</v>
      </c>
      <c r="I27" s="55">
        <v>0</v>
      </c>
      <c r="J27" s="55">
        <v>10</v>
      </c>
      <c r="K27" s="55" t="s">
        <v>34</v>
      </c>
      <c r="L27" s="55" t="s">
        <v>34</v>
      </c>
      <c r="M27" s="56" t="s">
        <v>34</v>
      </c>
      <c r="N27" s="56" t="s">
        <v>34</v>
      </c>
      <c r="O27" s="56" t="s">
        <v>34</v>
      </c>
      <c r="P27" s="56" t="s">
        <v>34</v>
      </c>
      <c r="Q27" s="55">
        <v>0</v>
      </c>
      <c r="R27" s="55">
        <v>1</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56" t="s">
        <v>34</v>
      </c>
      <c r="AR27" s="56" t="s">
        <v>34</v>
      </c>
      <c r="AS27" s="56" t="s">
        <v>34</v>
      </c>
      <c r="AT27" s="56"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14</v>
      </c>
      <c r="BJ27" s="142">
        <v>51</v>
      </c>
      <c r="BK27" s="61">
        <v>65</v>
      </c>
      <c r="BL27" s="141">
        <v>21.53846153846154</v>
      </c>
    </row>
    <row r="28" spans="1:64" s="52" customFormat="1" ht="12.6" customHeight="1">
      <c r="A28" s="63"/>
      <c r="B28" s="139"/>
      <c r="C28" s="50"/>
      <c r="D28" s="50"/>
      <c r="E28" s="55"/>
      <c r="F28" s="55"/>
      <c r="G28" s="327"/>
      <c r="H28" s="327"/>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56"/>
      <c r="AR28" s="56"/>
      <c r="AS28" s="56"/>
      <c r="AT28" s="56"/>
      <c r="AU28" s="50"/>
      <c r="AV28" s="55"/>
      <c r="AW28" s="50"/>
      <c r="AX28" s="55"/>
      <c r="AY28" s="50"/>
      <c r="AZ28" s="55"/>
      <c r="BA28" s="50"/>
      <c r="BB28" s="55"/>
      <c r="BC28" s="50"/>
      <c r="BD28" s="55"/>
      <c r="BE28" s="50"/>
      <c r="BF28" s="55"/>
      <c r="BG28" s="59"/>
      <c r="BH28" s="59"/>
      <c r="BI28" s="50"/>
      <c r="BJ28" s="50"/>
      <c r="BK28" s="61"/>
      <c r="BL28" s="65"/>
    </row>
    <row r="29" spans="1:64" ht="12.6" customHeight="1">
      <c r="A29" s="63" t="s">
        <v>49</v>
      </c>
      <c r="B29" s="54">
        <v>2011</v>
      </c>
      <c r="C29" s="50" t="s">
        <v>50</v>
      </c>
      <c r="D29" s="50" t="s">
        <v>50</v>
      </c>
      <c r="E29" s="55" t="s">
        <v>50</v>
      </c>
      <c r="F29" s="55" t="s">
        <v>50</v>
      </c>
      <c r="G29" s="327" t="s">
        <v>50</v>
      </c>
      <c r="H29" s="327"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6" t="s">
        <v>50</v>
      </c>
      <c r="AT29" s="56"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11</v>
      </c>
      <c r="BJ29" s="142">
        <v>38</v>
      </c>
      <c r="BK29" s="61">
        <v>49</v>
      </c>
      <c r="BL29" s="141">
        <v>22.448979591836736</v>
      </c>
    </row>
    <row r="30" spans="1:64" ht="12.6" customHeight="1">
      <c r="A30" s="63" t="s">
        <v>82</v>
      </c>
      <c r="B30" s="54">
        <v>2008</v>
      </c>
      <c r="C30" s="55">
        <v>5</v>
      </c>
      <c r="D30" s="55">
        <v>18</v>
      </c>
      <c r="E30" s="55">
        <v>9</v>
      </c>
      <c r="F30" s="55">
        <v>24</v>
      </c>
      <c r="G30" s="327">
        <v>8</v>
      </c>
      <c r="H30" s="327">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56">
        <v>0</v>
      </c>
      <c r="AR30" s="56">
        <v>0</v>
      </c>
      <c r="AS30" s="56" t="s">
        <v>34</v>
      </c>
      <c r="AT30" s="56"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4" ht="12.6" customHeight="1">
      <c r="A31" s="63" t="s">
        <v>52</v>
      </c>
      <c r="B31" s="54">
        <v>2010</v>
      </c>
      <c r="C31" s="55">
        <v>9</v>
      </c>
      <c r="D31" s="55">
        <v>29</v>
      </c>
      <c r="E31" s="55">
        <v>6</v>
      </c>
      <c r="F31" s="55">
        <v>27</v>
      </c>
      <c r="G31" s="327">
        <v>5</v>
      </c>
      <c r="H31" s="327">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6" t="s">
        <v>34</v>
      </c>
      <c r="AT31" s="56"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 customHeight="1">
      <c r="A32" s="63" t="s">
        <v>53</v>
      </c>
      <c r="B32" s="54">
        <v>2009</v>
      </c>
      <c r="C32" s="55">
        <v>5</v>
      </c>
      <c r="D32" s="55">
        <v>15</v>
      </c>
      <c r="E32" s="55">
        <v>5</v>
      </c>
      <c r="F32" s="55">
        <v>16</v>
      </c>
      <c r="G32" s="327">
        <v>10</v>
      </c>
      <c r="H32" s="327">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56">
        <v>0</v>
      </c>
      <c r="AR32" s="56">
        <v>2</v>
      </c>
      <c r="AS32" s="56" t="s">
        <v>34</v>
      </c>
      <c r="AT32" s="56"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7" ht="12.6" customHeight="1">
      <c r="A33" s="63" t="s">
        <v>54</v>
      </c>
      <c r="B33" s="54">
        <v>2008</v>
      </c>
      <c r="C33" s="55">
        <v>4</v>
      </c>
      <c r="D33" s="55">
        <v>14</v>
      </c>
      <c r="E33" s="55">
        <v>5</v>
      </c>
      <c r="F33" s="55">
        <v>17</v>
      </c>
      <c r="G33" s="327">
        <v>10</v>
      </c>
      <c r="H33" s="327">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56">
        <v>1</v>
      </c>
      <c r="AR33" s="56">
        <v>2</v>
      </c>
      <c r="AS33" s="56" t="s">
        <v>34</v>
      </c>
      <c r="AT33" s="56"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7" s="52" customFormat="1" ht="12.6" customHeight="1">
      <c r="A34" s="63"/>
      <c r="B34" s="139"/>
      <c r="C34" s="50"/>
      <c r="D34" s="50"/>
      <c r="E34" s="55"/>
      <c r="F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56"/>
      <c r="AR34" s="56"/>
      <c r="AS34" s="56"/>
      <c r="AT34" s="56"/>
      <c r="AU34" s="50"/>
      <c r="AV34" s="55"/>
      <c r="AW34" s="50"/>
      <c r="AX34" s="55"/>
      <c r="AY34" s="50"/>
      <c r="AZ34" s="55"/>
      <c r="BA34" s="50"/>
      <c r="BB34" s="55"/>
      <c r="BC34" s="50"/>
      <c r="BD34" s="55"/>
      <c r="BE34" s="50"/>
      <c r="BF34" s="55"/>
      <c r="BG34" s="59"/>
      <c r="BH34" s="59"/>
      <c r="BI34" s="50"/>
      <c r="BJ34" s="50"/>
      <c r="BK34" s="61"/>
      <c r="BL34" s="65"/>
    </row>
    <row r="35" spans="1:67" s="59" customFormat="1" ht="12.6" customHeight="1">
      <c r="A35" s="63" t="s">
        <v>55</v>
      </c>
      <c r="B35" s="54">
        <v>2011</v>
      </c>
      <c r="C35" s="55">
        <v>2</v>
      </c>
      <c r="D35" s="55">
        <v>21</v>
      </c>
      <c r="E35" s="55">
        <v>2</v>
      </c>
      <c r="F35" s="55">
        <v>17</v>
      </c>
      <c r="G35" s="327">
        <v>4</v>
      </c>
      <c r="H35" s="327">
        <v>10</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t="s">
        <v>34</v>
      </c>
      <c r="AB35" s="55" t="s">
        <v>34</v>
      </c>
      <c r="AC35" s="50" t="s">
        <v>34</v>
      </c>
      <c r="AD35" s="50" t="s">
        <v>34</v>
      </c>
      <c r="AE35" s="50" t="s">
        <v>34</v>
      </c>
      <c r="AF35" s="50" t="s">
        <v>34</v>
      </c>
      <c r="AG35" s="50">
        <v>4</v>
      </c>
      <c r="AH35" s="55">
        <v>3</v>
      </c>
      <c r="AI35" s="56" t="s">
        <v>34</v>
      </c>
      <c r="AJ35" s="56" t="s">
        <v>34</v>
      </c>
      <c r="AK35" s="56" t="s">
        <v>34</v>
      </c>
      <c r="AL35" s="56" t="s">
        <v>34</v>
      </c>
      <c r="AM35" s="56" t="s">
        <v>34</v>
      </c>
      <c r="AN35" s="56" t="s">
        <v>34</v>
      </c>
      <c r="AO35" s="56" t="s">
        <v>34</v>
      </c>
      <c r="AP35" s="56" t="s">
        <v>34</v>
      </c>
      <c r="AQ35" s="56" t="s">
        <v>34</v>
      </c>
      <c r="AR35" s="56" t="s">
        <v>34</v>
      </c>
      <c r="AS35" s="56" t="s">
        <v>34</v>
      </c>
      <c r="AT35" s="56" t="s">
        <v>34</v>
      </c>
      <c r="AU35" s="50">
        <v>1</v>
      </c>
      <c r="AV35" s="55">
        <v>20</v>
      </c>
      <c r="AW35" s="50" t="s">
        <v>34</v>
      </c>
      <c r="AX35" s="55" t="s">
        <v>34</v>
      </c>
      <c r="AY35" s="50" t="s">
        <v>34</v>
      </c>
      <c r="AZ35" s="55" t="s">
        <v>34</v>
      </c>
      <c r="BA35" s="50" t="s">
        <v>34</v>
      </c>
      <c r="BB35" s="55" t="s">
        <v>34</v>
      </c>
      <c r="BC35" s="50" t="s">
        <v>34</v>
      </c>
      <c r="BD35" s="55" t="s">
        <v>34</v>
      </c>
      <c r="BE35" s="50" t="s">
        <v>34</v>
      </c>
      <c r="BF35" s="55" t="s">
        <v>34</v>
      </c>
      <c r="BG35" s="59">
        <v>0</v>
      </c>
      <c r="BH35" s="59">
        <v>1</v>
      </c>
      <c r="BI35" s="142">
        <v>13</v>
      </c>
      <c r="BJ35" s="142">
        <v>77</v>
      </c>
      <c r="BK35" s="347">
        <v>90</v>
      </c>
      <c r="BL35" s="272">
        <v>14.4444444444444</v>
      </c>
    </row>
    <row r="36" spans="1:67" ht="12.6" customHeight="1">
      <c r="A36" s="63" t="s">
        <v>83</v>
      </c>
      <c r="B36" s="54">
        <v>2007</v>
      </c>
      <c r="C36" s="61">
        <v>5</v>
      </c>
      <c r="D36" s="61">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56">
        <v>0</v>
      </c>
      <c r="AR36" s="56">
        <v>1</v>
      </c>
      <c r="AS36" s="56" t="s">
        <v>34</v>
      </c>
      <c r="AT36" s="56"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7" ht="12.6" customHeight="1">
      <c r="A37" s="63" t="s">
        <v>57</v>
      </c>
      <c r="B37" s="54">
        <v>2009</v>
      </c>
      <c r="C37" s="61">
        <v>6</v>
      </c>
      <c r="D37" s="61">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56" t="s">
        <v>34</v>
      </c>
      <c r="AR37" s="56" t="s">
        <v>34</v>
      </c>
      <c r="AS37" s="56" t="s">
        <v>34</v>
      </c>
      <c r="AT37" s="56"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7"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56" t="s">
        <v>34</v>
      </c>
      <c r="AR38" s="56" t="s">
        <v>34</v>
      </c>
      <c r="AS38" s="56" t="s">
        <v>34</v>
      </c>
      <c r="AT38" s="56"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7" ht="12.6" customHeight="1">
      <c r="A39" s="63" t="s">
        <v>59</v>
      </c>
      <c r="B39" s="54">
        <v>2009</v>
      </c>
      <c r="C39" s="61">
        <v>1</v>
      </c>
      <c r="D39" s="61">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56" t="s">
        <v>34</v>
      </c>
      <c r="AR39" s="56" t="s">
        <v>34</v>
      </c>
      <c r="AS39" s="56" t="s">
        <v>34</v>
      </c>
      <c r="AT39" s="56"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7" ht="12.6"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56" t="s">
        <v>34</v>
      </c>
      <c r="AR40" s="56" t="s">
        <v>34</v>
      </c>
      <c r="AS40" s="56" t="s">
        <v>34</v>
      </c>
      <c r="AT40" s="56"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9</v>
      </c>
      <c r="BJ40" s="142">
        <v>51</v>
      </c>
      <c r="BK40" s="61">
        <v>60</v>
      </c>
      <c r="BL40" s="141">
        <v>15</v>
      </c>
    </row>
    <row r="41" spans="1:67" ht="12.6"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5" t="s">
        <v>61</v>
      </c>
      <c r="B42" s="146"/>
      <c r="C42" s="483">
        <v>22.4</v>
      </c>
      <c r="D42" s="483"/>
      <c r="E42" s="483">
        <v>22.268907563025213</v>
      </c>
      <c r="F42" s="483"/>
      <c r="G42" s="483">
        <v>42.633928571428598</v>
      </c>
      <c r="H42" s="483"/>
      <c r="I42" s="483">
        <v>12.169312169312169</v>
      </c>
      <c r="J42" s="483"/>
      <c r="K42" s="483" t="e">
        <v>#DIV/0!</v>
      </c>
      <c r="L42" s="483"/>
      <c r="M42" s="483">
        <v>23.52941176470588</v>
      </c>
      <c r="N42" s="483"/>
      <c r="O42" s="483" t="e">
        <v>#DIV/0!</v>
      </c>
      <c r="P42" s="483"/>
      <c r="Q42" s="483">
        <v>23.809523809523807</v>
      </c>
      <c r="R42" s="483"/>
      <c r="S42" s="483">
        <v>21.739130434782609</v>
      </c>
      <c r="T42" s="483"/>
      <c r="U42" s="483">
        <v>0</v>
      </c>
      <c r="V42" s="483"/>
      <c r="W42" s="483">
        <v>26.415094339622641</v>
      </c>
      <c r="X42" s="483"/>
      <c r="Y42" s="483">
        <v>14.285714285714285</v>
      </c>
      <c r="Z42" s="483"/>
      <c r="AA42" s="483">
        <v>23.076923076923077</v>
      </c>
      <c r="AB42" s="483"/>
      <c r="AC42" s="483">
        <v>33.333333333333329</v>
      </c>
      <c r="AD42" s="483"/>
      <c r="AE42" s="483" t="e">
        <v>#DIV/0!</v>
      </c>
      <c r="AF42" s="483"/>
      <c r="AG42" s="483">
        <v>49.504950495049499</v>
      </c>
      <c r="AH42" s="483"/>
      <c r="AI42" s="483">
        <v>12.5</v>
      </c>
      <c r="AJ42" s="483"/>
      <c r="AK42" s="483">
        <v>33.333333333333329</v>
      </c>
      <c r="AL42" s="483"/>
      <c r="AM42" s="483">
        <v>0</v>
      </c>
      <c r="AN42" s="483"/>
      <c r="AO42" s="483" t="e">
        <v>#DIV/0!</v>
      </c>
      <c r="AP42" s="483"/>
      <c r="AQ42" s="483">
        <v>5.8823529411764701</v>
      </c>
      <c r="AR42" s="483"/>
      <c r="AS42" s="483" t="e">
        <v>#DIV/0!</v>
      </c>
      <c r="AT42" s="483"/>
      <c r="AU42" s="483">
        <v>4.7619047619047619</v>
      </c>
      <c r="AV42" s="483"/>
      <c r="AW42" s="483">
        <v>11.76470588235294</v>
      </c>
      <c r="AX42" s="483"/>
      <c r="AY42" s="483" t="e">
        <v>#DIV/0!</v>
      </c>
      <c r="AZ42" s="483"/>
      <c r="BA42" s="483" t="e">
        <v>#DIV/0!</v>
      </c>
      <c r="BB42" s="483"/>
      <c r="BC42" s="483" t="e">
        <v>#DIV/0!</v>
      </c>
      <c r="BD42" s="483"/>
      <c r="BE42" s="483" t="e">
        <v>#DIV/0!</v>
      </c>
      <c r="BF42" s="483"/>
      <c r="BG42" s="483">
        <v>30.303030303030305</v>
      </c>
      <c r="BH42" s="483"/>
      <c r="BI42" s="483">
        <v>25.345092024539898</v>
      </c>
      <c r="BJ42" s="483"/>
      <c r="BK42" s="68"/>
      <c r="BL42" s="69"/>
      <c r="BM42" s="148"/>
      <c r="BN42" s="148"/>
      <c r="BO42" s="148"/>
    </row>
    <row r="43" spans="1:67" ht="3.75" customHeight="1">
      <c r="A43" s="149"/>
      <c r="B43" s="114"/>
      <c r="C43" s="150"/>
      <c r="D43" s="151"/>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7" ht="12.6" customHeight="1">
      <c r="A45" s="160" t="s">
        <v>63</v>
      </c>
      <c r="B45" s="114"/>
    </row>
    <row r="46" spans="1:67" ht="12.6" customHeight="1">
      <c r="A46" s="160" t="s">
        <v>409</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142"/>
    </row>
    <row r="47" spans="1:67"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34" ht="12.6" customHeight="1">
      <c r="A49" s="161" t="s">
        <v>84</v>
      </c>
      <c r="B49" s="162"/>
      <c r="G49" s="161"/>
      <c r="H49" s="162"/>
      <c r="S49" s="163"/>
      <c r="AB49" s="164"/>
      <c r="AD49" s="164"/>
      <c r="AF49" s="164"/>
      <c r="AH49" s="159"/>
    </row>
    <row r="50" spans="1:34" ht="12.6" customHeight="1">
      <c r="A50" s="161" t="s">
        <v>85</v>
      </c>
      <c r="B50" s="162"/>
      <c r="G50" s="161"/>
      <c r="H50" s="162"/>
      <c r="S50" s="163"/>
      <c r="AB50" s="164"/>
      <c r="AD50" s="164"/>
      <c r="AF50" s="164"/>
      <c r="AH50" s="159"/>
    </row>
    <row r="51" spans="1:34" ht="12.6" customHeight="1">
      <c r="A51" s="161" t="s">
        <v>86</v>
      </c>
      <c r="B51" s="162"/>
      <c r="G51" s="161"/>
      <c r="H51" s="162"/>
      <c r="S51" s="163"/>
      <c r="AB51" s="164"/>
      <c r="AD51" s="164"/>
      <c r="AF51" s="164"/>
      <c r="AH51" s="159"/>
    </row>
    <row r="52" spans="1:34" ht="12.6" customHeight="1">
      <c r="A52" s="161" t="s">
        <v>87</v>
      </c>
      <c r="B52" s="162"/>
      <c r="G52" s="161"/>
      <c r="H52" s="162"/>
      <c r="S52" s="163"/>
      <c r="AB52" s="164"/>
      <c r="AD52" s="164"/>
      <c r="AF52" s="164"/>
      <c r="AH52" s="159"/>
    </row>
    <row r="53" spans="1:34" ht="12.6" customHeight="1">
      <c r="A53" s="161" t="s">
        <v>88</v>
      </c>
    </row>
    <row r="54" spans="1:34" ht="12.6" customHeight="1">
      <c r="A54" s="283" t="s">
        <v>439</v>
      </c>
    </row>
    <row r="55" spans="1:34" ht="12.6" customHeight="1">
      <c r="A55" s="360" t="s">
        <v>440</v>
      </c>
    </row>
    <row r="56" spans="1:34" ht="12.6" customHeight="1">
      <c r="A56" s="161" t="s">
        <v>431</v>
      </c>
    </row>
    <row r="57" spans="1:34" ht="12.6" customHeight="1">
      <c r="A57" s="161" t="s">
        <v>434</v>
      </c>
    </row>
    <row r="58" spans="1:34" ht="12.6" customHeight="1">
      <c r="A58" s="165" t="s">
        <v>89</v>
      </c>
    </row>
    <row r="59" spans="1:34" ht="12.6" customHeight="1">
      <c r="A59" s="166" t="s">
        <v>483</v>
      </c>
      <c r="B59" s="162"/>
      <c r="I59" s="163"/>
      <c r="K59" s="163"/>
      <c r="N59" s="164"/>
      <c r="P59" s="164"/>
      <c r="T59" s="159"/>
      <c r="W59" s="163"/>
      <c r="Y59" s="163"/>
    </row>
    <row r="60" spans="1:34" ht="12.6" customHeight="1">
      <c r="A60" s="165" t="s">
        <v>69</v>
      </c>
      <c r="B60" s="162"/>
      <c r="I60" s="163"/>
      <c r="K60" s="163"/>
      <c r="N60" s="164"/>
      <c r="P60" s="164"/>
      <c r="T60" s="159"/>
      <c r="W60" s="163"/>
      <c r="Y60" s="163"/>
    </row>
    <row r="61" spans="1:34" ht="12.6" customHeight="1">
      <c r="A61" s="165" t="s">
        <v>70</v>
      </c>
      <c r="B61" s="162"/>
      <c r="I61" s="163"/>
      <c r="K61" s="163"/>
      <c r="N61" s="164"/>
      <c r="P61" s="164"/>
      <c r="T61" s="159"/>
      <c r="W61" s="163"/>
      <c r="Y61" s="163"/>
    </row>
    <row r="62" spans="1:34" ht="12.6" customHeight="1">
      <c r="A62" s="315" t="s">
        <v>436</v>
      </c>
      <c r="B62" s="162"/>
      <c r="I62" s="163"/>
      <c r="K62" s="163"/>
      <c r="N62" s="164"/>
      <c r="P62" s="164"/>
      <c r="T62" s="159"/>
      <c r="W62" s="163"/>
      <c r="Y62" s="163"/>
    </row>
    <row r="63" spans="1:34" ht="12.6" customHeight="1">
      <c r="B63" s="162"/>
      <c r="I63" s="163"/>
      <c r="K63" s="163"/>
      <c r="N63" s="164"/>
      <c r="P63" s="164"/>
      <c r="T63" s="159"/>
      <c r="W63" s="163"/>
      <c r="Y63" s="163"/>
    </row>
    <row r="64" spans="1:34" ht="12.6" customHeight="1">
      <c r="A64" s="63" t="s">
        <v>90</v>
      </c>
      <c r="B64" s="162"/>
      <c r="I64" s="163"/>
      <c r="K64" s="163"/>
      <c r="N64" s="164"/>
      <c r="P64" s="164"/>
      <c r="T64" s="159"/>
      <c r="W64" s="163"/>
      <c r="Y64" s="163"/>
    </row>
    <row r="65" spans="1:64" ht="12.6" customHeight="1">
      <c r="A65" s="283" t="s">
        <v>412</v>
      </c>
      <c r="B65" s="162"/>
      <c r="I65" s="163"/>
      <c r="K65" s="163"/>
      <c r="N65" s="164"/>
      <c r="P65" s="164"/>
      <c r="T65" s="159"/>
      <c r="W65" s="163"/>
      <c r="Y65" s="163"/>
      <c r="BJ65" s="167"/>
    </row>
    <row r="66" spans="1:64" ht="12.6" customHeight="1">
      <c r="A66" s="63" t="s">
        <v>72</v>
      </c>
      <c r="B66" s="163"/>
      <c r="C66" s="163"/>
      <c r="D66" s="163"/>
      <c r="E66" s="163"/>
      <c r="F66" s="163"/>
      <c r="G66" s="163"/>
      <c r="H66" s="163"/>
      <c r="I66" s="161"/>
      <c r="J66" s="161"/>
      <c r="K66" s="161"/>
      <c r="L66" s="161"/>
      <c r="M66" s="163"/>
      <c r="N66" s="164"/>
      <c r="O66" s="163"/>
      <c r="P66" s="164"/>
      <c r="Q66" s="163"/>
      <c r="R66" s="163"/>
      <c r="S66" s="163"/>
      <c r="T66" s="163"/>
      <c r="U66" s="163"/>
      <c r="V66" s="163"/>
      <c r="W66" s="161"/>
      <c r="X66" s="161"/>
      <c r="Y66" s="161"/>
      <c r="Z66" s="161"/>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row>
    <row r="67" spans="1:64" ht="12.6" customHeight="1">
      <c r="A67" s="63" t="s">
        <v>91</v>
      </c>
      <c r="B67" s="162"/>
      <c r="I67" s="163"/>
      <c r="K67" s="163"/>
      <c r="N67" s="164"/>
      <c r="P67" s="164"/>
      <c r="T67" s="159"/>
      <c r="W67" s="163"/>
      <c r="Y67" s="163"/>
    </row>
    <row r="68" spans="1:64" ht="12.6" customHeight="1">
      <c r="A68" s="63" t="s">
        <v>92</v>
      </c>
      <c r="B68" s="162"/>
      <c r="I68" s="163"/>
      <c r="K68" s="163"/>
      <c r="N68" s="164"/>
      <c r="P68" s="164"/>
      <c r="T68" s="159"/>
      <c r="W68" s="163"/>
      <c r="Y68" s="163"/>
    </row>
    <row r="69" spans="1:64" ht="12.6" customHeight="1">
      <c r="A69" s="63" t="s">
        <v>93</v>
      </c>
    </row>
    <row r="70" spans="1:64" ht="12.6" customHeight="1">
      <c r="B70" s="162"/>
      <c r="I70" s="163"/>
      <c r="K70" s="163"/>
      <c r="N70" s="164"/>
      <c r="P70" s="164"/>
      <c r="T70" s="159"/>
      <c r="W70" s="163"/>
      <c r="Y70" s="163"/>
    </row>
    <row r="71" spans="1:64" ht="12.6" customHeight="1">
      <c r="B71" s="162"/>
      <c r="I71" s="163"/>
      <c r="K71" s="163"/>
      <c r="N71" s="164"/>
      <c r="P71" s="164"/>
      <c r="T71" s="159"/>
      <c r="W71" s="163"/>
      <c r="Y71" s="163"/>
    </row>
    <row r="72" spans="1:64" ht="12.6" customHeight="1">
      <c r="B72" s="162"/>
      <c r="I72" s="163"/>
      <c r="K72" s="163"/>
      <c r="N72" s="164"/>
      <c r="P72" s="164"/>
      <c r="T72" s="159"/>
      <c r="W72" s="163"/>
      <c r="Y72" s="163"/>
    </row>
    <row r="73" spans="1:64" ht="12.6" customHeight="1">
      <c r="B73" s="163"/>
      <c r="C73" s="163"/>
      <c r="D73" s="163"/>
      <c r="E73" s="163"/>
      <c r="F73" s="163"/>
      <c r="G73" s="163"/>
      <c r="H73" s="163"/>
      <c r="I73" s="161"/>
      <c r="J73" s="161"/>
      <c r="K73" s="161"/>
      <c r="L73" s="161"/>
      <c r="M73" s="163"/>
      <c r="N73" s="164"/>
      <c r="O73" s="163"/>
      <c r="P73" s="164"/>
      <c r="Q73" s="163"/>
      <c r="R73" s="163"/>
      <c r="S73" s="163"/>
      <c r="T73" s="163"/>
      <c r="U73" s="163"/>
      <c r="V73" s="163"/>
      <c r="W73" s="161"/>
      <c r="X73" s="161"/>
      <c r="Y73" s="161"/>
      <c r="Z73" s="161"/>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row>
    <row r="74" spans="1:64" ht="12.6" customHeight="1">
      <c r="B74" s="166"/>
      <c r="C74" s="166"/>
      <c r="D74" s="166"/>
      <c r="E74" s="166"/>
      <c r="F74" s="161"/>
      <c r="H74" s="168"/>
      <c r="I74" s="168"/>
      <c r="J74" s="168"/>
      <c r="K74" s="168"/>
      <c r="L74" s="168"/>
      <c r="M74" s="168"/>
      <c r="N74" s="168"/>
      <c r="O74" s="168"/>
      <c r="P74" s="168"/>
      <c r="Q74" s="166"/>
      <c r="R74" s="166"/>
      <c r="S74" s="166"/>
      <c r="T74" s="166"/>
      <c r="U74" s="166"/>
      <c r="V74" s="166"/>
      <c r="W74" s="168"/>
      <c r="X74" s="168"/>
      <c r="Y74" s="168"/>
      <c r="Z74" s="168"/>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row>
    <row r="75" spans="1:64" ht="12.6" customHeight="1">
      <c r="B75" s="166"/>
      <c r="C75" s="166"/>
      <c r="D75" s="166"/>
      <c r="E75" s="166"/>
      <c r="F75" s="166"/>
      <c r="H75" s="168"/>
      <c r="I75" s="168"/>
      <c r="J75" s="168"/>
      <c r="K75" s="168"/>
      <c r="L75" s="168"/>
      <c r="M75" s="168"/>
      <c r="N75" s="168"/>
      <c r="O75" s="168"/>
      <c r="P75" s="168"/>
      <c r="Q75" s="166"/>
      <c r="R75" s="166"/>
      <c r="S75" s="166"/>
      <c r="T75" s="166"/>
      <c r="U75" s="166"/>
      <c r="V75" s="166"/>
      <c r="W75" s="168"/>
      <c r="X75" s="168"/>
      <c r="Y75" s="168"/>
      <c r="Z75" s="168"/>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row>
    <row r="76" spans="1:64" ht="12.6" customHeight="1">
      <c r="B76" s="166"/>
      <c r="C76" s="166"/>
      <c r="D76" s="166"/>
      <c r="E76" s="166"/>
      <c r="F76" s="166"/>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 customHeight="1">
      <c r="B77" s="166"/>
      <c r="C77" s="166"/>
      <c r="D77" s="166"/>
      <c r="E77" s="166"/>
      <c r="F77" s="161"/>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 customHeight="1"/>
    <row r="79" spans="1:64" ht="12.6" customHeight="1"/>
    <row r="80" spans="1:64" ht="12.6" customHeight="1"/>
    <row r="81" spans="2:58" ht="12.6" customHeight="1"/>
    <row r="82" spans="2:58" ht="12.6" customHeight="1">
      <c r="B82" s="163"/>
      <c r="E82" s="163"/>
      <c r="F82" s="163"/>
      <c r="G82" s="163"/>
      <c r="H82" s="163"/>
      <c r="I82" s="161"/>
      <c r="J82" s="161"/>
      <c r="K82" s="161"/>
      <c r="L82" s="161"/>
      <c r="M82" s="163"/>
      <c r="N82" s="164"/>
      <c r="O82" s="163"/>
      <c r="P82" s="164"/>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U82" s="163"/>
      <c r="AV82" s="163"/>
      <c r="AW82" s="163"/>
      <c r="AX82" s="163"/>
      <c r="AY82" s="163"/>
      <c r="AZ82" s="163"/>
      <c r="BA82" s="163"/>
      <c r="BB82" s="163"/>
      <c r="BC82" s="163"/>
      <c r="BD82" s="163"/>
      <c r="BE82" s="163"/>
      <c r="BF82" s="163"/>
    </row>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row r="94" spans="2:58"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94"/>
  <sheetViews>
    <sheetView zoomScaleNormal="100" workbookViewId="0"/>
  </sheetViews>
  <sheetFormatPr baseColWidth="10" defaultRowHeight="14.4"/>
  <cols>
    <col min="1" max="1" width="14.33203125" style="63" customWidth="1"/>
    <col min="2" max="2" width="7.44140625" style="63" customWidth="1"/>
    <col min="3" max="10" width="4.44140625" style="63" customWidth="1"/>
    <col min="11" max="12" width="4.44140625" style="63" hidden="1" customWidth="1"/>
    <col min="13" max="14" width="4.44140625" style="63" customWidth="1"/>
    <col min="15" max="16" width="4.44140625" style="63" hidden="1" customWidth="1"/>
    <col min="17" max="30" width="4.44140625" style="63" customWidth="1"/>
    <col min="31" max="32" width="4.44140625" style="63" hidden="1" customWidth="1"/>
    <col min="33" max="40" width="4.44140625" style="63" customWidth="1"/>
    <col min="41" max="42" width="4.44140625" style="63" hidden="1" customWidth="1"/>
    <col min="43" max="44" width="4.44140625" style="63" customWidth="1"/>
    <col min="45" max="46" width="4.44140625" style="63" hidden="1" customWidth="1"/>
    <col min="47" max="50" width="4.44140625" style="63" customWidth="1"/>
    <col min="51" max="58" width="4.44140625" style="63" hidden="1" customWidth="1"/>
    <col min="59" max="60" width="4.44140625" style="63" customWidth="1"/>
    <col min="61" max="64" width="5.44140625" style="63" customWidth="1"/>
    <col min="65" max="78" width="11.44140625" style="63" customWidth="1"/>
  </cols>
  <sheetData>
    <row r="1" spans="1:65" s="106" customFormat="1" ht="12.6" customHeight="1">
      <c r="A1" s="245" t="s">
        <v>458</v>
      </c>
      <c r="BL1" s="252" t="s">
        <v>388</v>
      </c>
    </row>
    <row r="2" spans="1:65" s="106" customFormat="1" ht="3.75" customHeight="1">
      <c r="A2" s="248"/>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5" ht="3.75" customHeight="1">
      <c r="A3" s="107"/>
      <c r="B3" s="108"/>
      <c r="C3" s="109"/>
      <c r="D3" s="110"/>
      <c r="E3" s="109"/>
      <c r="F3" s="110"/>
      <c r="G3" s="109"/>
      <c r="H3" s="111"/>
      <c r="I3" s="109"/>
      <c r="J3" s="110"/>
      <c r="K3" s="109"/>
      <c r="L3" s="110"/>
      <c r="M3" s="109"/>
      <c r="N3" s="110"/>
      <c r="O3" s="109"/>
      <c r="P3" s="110"/>
      <c r="Q3" s="109"/>
      <c r="R3" s="110"/>
      <c r="S3" s="109"/>
      <c r="T3" s="110"/>
      <c r="U3" s="109"/>
      <c r="V3" s="110"/>
      <c r="W3" s="109"/>
      <c r="X3" s="110"/>
      <c r="Y3" s="109"/>
      <c r="Z3" s="110"/>
      <c r="AA3" s="109"/>
      <c r="AB3" s="112"/>
      <c r="AC3" s="109"/>
      <c r="AD3" s="112"/>
      <c r="AE3" s="109"/>
      <c r="AF3" s="112"/>
      <c r="AG3" s="109"/>
      <c r="AH3" s="110"/>
      <c r="AI3" s="113"/>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5" s="114" customFormat="1" ht="12" customHeight="1">
      <c r="B4" s="115" t="s">
        <v>0</v>
      </c>
      <c r="C4" s="488" t="s">
        <v>94</v>
      </c>
      <c r="D4" s="489"/>
      <c r="E4" s="488" t="s">
        <v>1</v>
      </c>
      <c r="F4" s="489"/>
      <c r="G4" s="488" t="s">
        <v>2</v>
      </c>
      <c r="H4" s="489"/>
      <c r="I4" s="488" t="s">
        <v>3</v>
      </c>
      <c r="J4" s="490"/>
      <c r="K4" s="488" t="s">
        <v>4</v>
      </c>
      <c r="L4" s="489"/>
      <c r="M4" s="488" t="s">
        <v>75</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442</v>
      </c>
      <c r="AH4" s="489"/>
      <c r="AI4" s="488" t="s">
        <v>95</v>
      </c>
      <c r="AJ4" s="489"/>
      <c r="AK4" s="488" t="s">
        <v>15</v>
      </c>
      <c r="AL4" s="489"/>
      <c r="AM4" s="488" t="s">
        <v>16</v>
      </c>
      <c r="AN4" s="489"/>
      <c r="AO4" s="488" t="s">
        <v>17</v>
      </c>
      <c r="AP4" s="489"/>
      <c r="AQ4" s="488" t="s">
        <v>18</v>
      </c>
      <c r="AR4" s="489"/>
      <c r="AS4" s="488" t="s">
        <v>19</v>
      </c>
      <c r="AT4" s="489"/>
      <c r="AU4" s="488" t="s">
        <v>20</v>
      </c>
      <c r="AV4" s="489"/>
      <c r="AW4" s="488" t="s">
        <v>21</v>
      </c>
      <c r="AX4" s="489"/>
      <c r="AY4" s="488" t="s">
        <v>22</v>
      </c>
      <c r="AZ4" s="489"/>
      <c r="BA4" s="488" t="s">
        <v>23</v>
      </c>
      <c r="BB4" s="489"/>
      <c r="BC4" s="488" t="s">
        <v>24</v>
      </c>
      <c r="BD4" s="489"/>
      <c r="BE4" s="488" t="s">
        <v>25</v>
      </c>
      <c r="BF4" s="489"/>
      <c r="BG4" s="484" t="s">
        <v>443</v>
      </c>
      <c r="BH4" s="487"/>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19"/>
      <c r="BH5" s="120"/>
      <c r="BI5" s="119"/>
      <c r="BJ5" s="120"/>
      <c r="BK5" s="120"/>
      <c r="BL5" s="122"/>
    </row>
    <row r="6" spans="1:65" s="52" customFormat="1" ht="12.6" customHeight="1">
      <c r="B6" s="123" t="s">
        <v>445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24" t="s">
        <v>30</v>
      </c>
      <c r="BH6" s="125"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30"/>
      <c r="BH7" s="131"/>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H8" s="133"/>
      <c r="BJ8" s="133"/>
      <c r="BL8" s="134"/>
    </row>
    <row r="9" spans="1:65" s="52" customFormat="1" ht="12.6" customHeight="1">
      <c r="A9" s="135" t="s">
        <v>27</v>
      </c>
      <c r="B9" s="136" t="s">
        <v>97</v>
      </c>
      <c r="C9" s="45">
        <v>121</v>
      </c>
      <c r="D9" s="45">
        <v>406</v>
      </c>
      <c r="E9" s="45">
        <v>109</v>
      </c>
      <c r="F9" s="45">
        <v>389</v>
      </c>
      <c r="G9" s="45">
        <v>186</v>
      </c>
      <c r="H9" s="45">
        <v>260</v>
      </c>
      <c r="I9" s="45">
        <v>68</v>
      </c>
      <c r="J9" s="45">
        <v>488</v>
      </c>
      <c r="K9" s="45">
        <v>0</v>
      </c>
      <c r="L9" s="45">
        <v>0</v>
      </c>
      <c r="M9" s="45">
        <v>12</v>
      </c>
      <c r="N9" s="45">
        <v>39</v>
      </c>
      <c r="O9" s="45">
        <v>0</v>
      </c>
      <c r="P9" s="45">
        <v>0</v>
      </c>
      <c r="Q9" s="45">
        <v>9</v>
      </c>
      <c r="R9" s="45">
        <v>38</v>
      </c>
      <c r="S9" s="45">
        <v>8</v>
      </c>
      <c r="T9" s="45">
        <v>15</v>
      </c>
      <c r="U9" s="45">
        <v>0</v>
      </c>
      <c r="V9" s="45">
        <v>3</v>
      </c>
      <c r="W9" s="45">
        <v>8</v>
      </c>
      <c r="X9" s="45">
        <v>25</v>
      </c>
      <c r="Y9" s="45">
        <v>8</v>
      </c>
      <c r="Z9" s="45">
        <v>57</v>
      </c>
      <c r="AA9" s="45">
        <v>3</v>
      </c>
      <c r="AB9" s="45">
        <v>10</v>
      </c>
      <c r="AC9" s="45">
        <v>1</v>
      </c>
      <c r="AD9" s="45">
        <v>2</v>
      </c>
      <c r="AE9" s="45">
        <v>0</v>
      </c>
      <c r="AF9" s="45">
        <v>0</v>
      </c>
      <c r="AG9" s="45">
        <v>94</v>
      </c>
      <c r="AH9" s="45">
        <v>104</v>
      </c>
      <c r="AI9" s="45">
        <v>0</v>
      </c>
      <c r="AJ9" s="45">
        <v>7</v>
      </c>
      <c r="AK9" s="45">
        <v>1</v>
      </c>
      <c r="AL9" s="45">
        <v>2</v>
      </c>
      <c r="AM9" s="45">
        <v>0</v>
      </c>
      <c r="AN9" s="45">
        <v>3</v>
      </c>
      <c r="AO9" s="45">
        <v>0</v>
      </c>
      <c r="AP9" s="45">
        <v>0</v>
      </c>
      <c r="AQ9" s="45">
        <v>1</v>
      </c>
      <c r="AR9" s="45">
        <v>16</v>
      </c>
      <c r="AS9" s="45">
        <v>0</v>
      </c>
      <c r="AT9" s="45">
        <v>0</v>
      </c>
      <c r="AU9" s="45">
        <v>1</v>
      </c>
      <c r="AV9" s="45">
        <v>14</v>
      </c>
      <c r="AW9" s="45">
        <v>2</v>
      </c>
      <c r="AX9" s="45">
        <v>15</v>
      </c>
      <c r="AY9" s="45">
        <v>0</v>
      </c>
      <c r="AZ9" s="45">
        <v>0</v>
      </c>
      <c r="BA9" s="45">
        <v>0</v>
      </c>
      <c r="BB9" s="45">
        <v>0</v>
      </c>
      <c r="BC9" s="45">
        <v>0</v>
      </c>
      <c r="BD9" s="45">
        <v>0</v>
      </c>
      <c r="BE9" s="45">
        <v>0</v>
      </c>
      <c r="BF9" s="45">
        <v>0</v>
      </c>
      <c r="BG9" s="45">
        <v>10</v>
      </c>
      <c r="BH9" s="45">
        <v>24</v>
      </c>
      <c r="BI9" s="45">
        <v>652</v>
      </c>
      <c r="BJ9" s="45">
        <v>1956</v>
      </c>
      <c r="BK9" s="45">
        <v>2608</v>
      </c>
      <c r="BL9" s="68">
        <v>25</v>
      </c>
      <c r="BM9" s="262"/>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142" t="s">
        <v>34</v>
      </c>
      <c r="AT11" s="142"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9">
        <v>58</v>
      </c>
      <c r="BJ11" s="59">
        <v>122</v>
      </c>
      <c r="BK11" s="61">
        <v>180</v>
      </c>
      <c r="BL11" s="141">
        <v>32.222222222222221</v>
      </c>
    </row>
    <row r="12" spans="1:65" ht="12.6" customHeight="1">
      <c r="A12" s="63" t="s">
        <v>446</v>
      </c>
      <c r="B12" s="54">
        <v>2010</v>
      </c>
      <c r="C12" s="55">
        <v>3</v>
      </c>
      <c r="D12" s="55">
        <v>14</v>
      </c>
      <c r="E12" s="55">
        <v>0</v>
      </c>
      <c r="F12" s="55">
        <v>1</v>
      </c>
      <c r="G12" s="55">
        <v>12</v>
      </c>
      <c r="H12" s="55">
        <v>23</v>
      </c>
      <c r="I12" s="55">
        <v>6</v>
      </c>
      <c r="J12" s="55">
        <v>38</v>
      </c>
      <c r="K12" s="55" t="s">
        <v>34</v>
      </c>
      <c r="L12" s="55" t="s">
        <v>34</v>
      </c>
      <c r="M12" s="56" t="s">
        <v>34</v>
      </c>
      <c r="N12" s="56" t="s">
        <v>34</v>
      </c>
      <c r="O12" s="56" t="s">
        <v>34</v>
      </c>
      <c r="P12" s="56" t="s">
        <v>34</v>
      </c>
      <c r="Q12" s="55">
        <v>2</v>
      </c>
      <c r="R12" s="55">
        <v>8</v>
      </c>
      <c r="S12" s="55" t="s">
        <v>34</v>
      </c>
      <c r="T12" s="55" t="s">
        <v>34</v>
      </c>
      <c r="U12" s="55" t="s">
        <v>34</v>
      </c>
      <c r="V12" s="55" t="s">
        <v>34</v>
      </c>
      <c r="W12" s="55">
        <v>2</v>
      </c>
      <c r="X12" s="55">
        <v>2</v>
      </c>
      <c r="Y12" s="56">
        <v>5</v>
      </c>
      <c r="Z12" s="56">
        <v>20</v>
      </c>
      <c r="AA12" s="55" t="s">
        <v>34</v>
      </c>
      <c r="AB12" s="55" t="s">
        <v>34</v>
      </c>
      <c r="AC12" s="50">
        <v>1</v>
      </c>
      <c r="AD12" s="50">
        <v>2</v>
      </c>
      <c r="AE12" s="50" t="s">
        <v>34</v>
      </c>
      <c r="AF12" s="50" t="s">
        <v>34</v>
      </c>
      <c r="AG12" s="50">
        <v>11</v>
      </c>
      <c r="AH12" s="55">
        <v>5</v>
      </c>
      <c r="AI12" s="56" t="s">
        <v>34</v>
      </c>
      <c r="AJ12" s="56" t="s">
        <v>34</v>
      </c>
      <c r="AK12" s="56" t="s">
        <v>34</v>
      </c>
      <c r="AL12" s="56" t="s">
        <v>34</v>
      </c>
      <c r="AM12" s="56">
        <v>0</v>
      </c>
      <c r="AN12" s="56">
        <v>0</v>
      </c>
      <c r="AO12" s="56" t="s">
        <v>34</v>
      </c>
      <c r="AP12" s="56" t="s">
        <v>34</v>
      </c>
      <c r="AQ12" s="142">
        <v>0</v>
      </c>
      <c r="AR12" s="142">
        <v>5</v>
      </c>
      <c r="AS12" s="142" t="s">
        <v>34</v>
      </c>
      <c r="AT12" s="142" t="s">
        <v>34</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0</v>
      </c>
      <c r="BI12" s="63">
        <v>42</v>
      </c>
      <c r="BJ12" s="63">
        <v>118</v>
      </c>
      <c r="BK12" s="61">
        <v>160</v>
      </c>
      <c r="BL12" s="141">
        <v>26.25</v>
      </c>
    </row>
    <row r="13" spans="1:65"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142" t="s">
        <v>34</v>
      </c>
      <c r="AT13" s="142"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63">
        <v>31</v>
      </c>
      <c r="BJ13" s="63">
        <v>89</v>
      </c>
      <c r="BK13" s="61">
        <v>120</v>
      </c>
      <c r="BL13" s="141">
        <v>25.833333333333336</v>
      </c>
    </row>
    <row r="14" spans="1:65"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142" t="s">
        <v>34</v>
      </c>
      <c r="AT14" s="142"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63">
        <v>13</v>
      </c>
      <c r="BJ14" s="63">
        <v>51</v>
      </c>
      <c r="BK14" s="61">
        <v>64</v>
      </c>
      <c r="BL14" s="141">
        <v>20.3125</v>
      </c>
    </row>
    <row r="15" spans="1:65"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142" t="s">
        <v>34</v>
      </c>
      <c r="AT15" s="142"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63">
        <v>23</v>
      </c>
      <c r="BJ15" s="63">
        <v>77</v>
      </c>
      <c r="BK15" s="61">
        <v>100</v>
      </c>
      <c r="BL15" s="141">
        <v>23</v>
      </c>
    </row>
    <row r="16" spans="1:65" s="52" customFormat="1" ht="11.25"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142"/>
      <c r="AT16" s="142"/>
      <c r="AU16" s="50"/>
      <c r="AV16" s="55"/>
      <c r="AW16" s="50"/>
      <c r="AX16" s="55"/>
      <c r="AY16" s="50"/>
      <c r="AZ16" s="55"/>
      <c r="BA16" s="50"/>
      <c r="BB16" s="55"/>
      <c r="BC16" s="50"/>
      <c r="BD16" s="55"/>
      <c r="BE16" s="50"/>
      <c r="BF16" s="55"/>
      <c r="BG16" s="59"/>
      <c r="BH16" s="59"/>
      <c r="BI16" s="63"/>
      <c r="BJ16" s="63"/>
      <c r="BK16" s="61"/>
      <c r="BL16" s="65"/>
    </row>
    <row r="17" spans="1:64" ht="12.6" customHeight="1">
      <c r="A17" s="63" t="s">
        <v>39</v>
      </c>
      <c r="B17" s="54">
        <v>2010</v>
      </c>
      <c r="C17" s="55">
        <v>4</v>
      </c>
      <c r="D17" s="55">
        <v>6</v>
      </c>
      <c r="E17" s="55">
        <v>7</v>
      </c>
      <c r="F17" s="55">
        <v>13</v>
      </c>
      <c r="G17" s="55">
        <v>2</v>
      </c>
      <c r="H17" s="55">
        <v>4</v>
      </c>
      <c r="I17" s="55">
        <v>3</v>
      </c>
      <c r="J17" s="55">
        <v>8</v>
      </c>
      <c r="K17" s="55" t="s">
        <v>34</v>
      </c>
      <c r="L17" s="55" t="s">
        <v>34</v>
      </c>
      <c r="M17" s="56" t="s">
        <v>34</v>
      </c>
      <c r="N17" s="56" t="s">
        <v>34</v>
      </c>
      <c r="O17" s="56" t="s">
        <v>34</v>
      </c>
      <c r="P17" s="56" t="s">
        <v>34</v>
      </c>
      <c r="Q17" s="55" t="s">
        <v>34</v>
      </c>
      <c r="R17" s="55" t="s">
        <v>34</v>
      </c>
      <c r="S17" s="55">
        <v>2</v>
      </c>
      <c r="T17" s="55">
        <v>6</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142" t="s">
        <v>34</v>
      </c>
      <c r="AT17" s="142"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63">
        <v>18</v>
      </c>
      <c r="BJ17" s="63">
        <v>37</v>
      </c>
      <c r="BK17" s="61">
        <v>55</v>
      </c>
      <c r="BL17" s="141">
        <v>32.727272727272727</v>
      </c>
    </row>
    <row r="18" spans="1:64" ht="12.6" customHeight="1">
      <c r="A18" s="63" t="s">
        <v>40</v>
      </c>
      <c r="B18" s="54">
        <v>2010</v>
      </c>
      <c r="C18" s="55">
        <v>3</v>
      </c>
      <c r="D18" s="55">
        <v>14</v>
      </c>
      <c r="E18" s="55">
        <v>4</v>
      </c>
      <c r="F18" s="55">
        <v>14</v>
      </c>
      <c r="G18" s="55">
        <v>0</v>
      </c>
      <c r="H18" s="55">
        <v>1</v>
      </c>
      <c r="I18" s="55">
        <v>2</v>
      </c>
      <c r="J18" s="55">
        <v>17</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1</v>
      </c>
      <c r="AH18" s="55">
        <v>4</v>
      </c>
      <c r="AI18" s="56" t="s">
        <v>34</v>
      </c>
      <c r="AJ18" s="56" t="s">
        <v>34</v>
      </c>
      <c r="AK18" s="56" t="s">
        <v>34</v>
      </c>
      <c r="AL18" s="56" t="s">
        <v>34</v>
      </c>
      <c r="AM18" s="56" t="s">
        <v>34</v>
      </c>
      <c r="AN18" s="56" t="s">
        <v>34</v>
      </c>
      <c r="AO18" s="56" t="s">
        <v>34</v>
      </c>
      <c r="AP18" s="56" t="s">
        <v>34</v>
      </c>
      <c r="AQ18" s="142" t="s">
        <v>34</v>
      </c>
      <c r="AR18" s="142" t="s">
        <v>34</v>
      </c>
      <c r="AS18" s="142" t="s">
        <v>34</v>
      </c>
      <c r="AT18" s="142"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0</v>
      </c>
      <c r="BI18" s="63">
        <v>10</v>
      </c>
      <c r="BJ18" s="63">
        <v>50</v>
      </c>
      <c r="BK18" s="61">
        <v>60</v>
      </c>
      <c r="BL18" s="141">
        <v>16.666666666666664</v>
      </c>
    </row>
    <row r="19" spans="1:64" ht="12.6" customHeight="1">
      <c r="A19" s="63" t="s">
        <v>98</v>
      </c>
      <c r="B19" s="54">
        <v>2010</v>
      </c>
      <c r="C19" s="55">
        <v>1</v>
      </c>
      <c r="D19" s="55">
        <v>12</v>
      </c>
      <c r="E19" s="55">
        <v>1</v>
      </c>
      <c r="F19" s="55">
        <v>5</v>
      </c>
      <c r="G19" s="55">
        <v>1</v>
      </c>
      <c r="H19" s="55">
        <v>7</v>
      </c>
      <c r="I19" s="55">
        <v>1</v>
      </c>
      <c r="J19" s="55">
        <v>15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v>0</v>
      </c>
      <c r="Z19" s="56">
        <v>10</v>
      </c>
      <c r="AA19" s="55" t="s">
        <v>34</v>
      </c>
      <c r="AB19" s="55" t="s">
        <v>34</v>
      </c>
      <c r="AC19" s="50" t="s">
        <v>34</v>
      </c>
      <c r="AD19" s="50" t="s">
        <v>34</v>
      </c>
      <c r="AE19" s="50" t="s">
        <v>34</v>
      </c>
      <c r="AF19" s="50" t="s">
        <v>34</v>
      </c>
      <c r="AG19" s="50">
        <v>3</v>
      </c>
      <c r="AH19" s="55">
        <v>4</v>
      </c>
      <c r="AI19" s="56" t="s">
        <v>34</v>
      </c>
      <c r="AJ19" s="56" t="s">
        <v>34</v>
      </c>
      <c r="AK19" s="56" t="s">
        <v>34</v>
      </c>
      <c r="AL19" s="56" t="s">
        <v>34</v>
      </c>
      <c r="AM19" s="56" t="s">
        <v>34</v>
      </c>
      <c r="AN19" s="56" t="s">
        <v>34</v>
      </c>
      <c r="AO19" s="56" t="s">
        <v>34</v>
      </c>
      <c r="AP19" s="56" t="s">
        <v>34</v>
      </c>
      <c r="AQ19" s="142">
        <v>0</v>
      </c>
      <c r="AR19" s="142">
        <v>0</v>
      </c>
      <c r="AS19" s="142" t="s">
        <v>34</v>
      </c>
      <c r="AT19" s="142"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t="s">
        <v>34</v>
      </c>
      <c r="BH19" s="59" t="s">
        <v>34</v>
      </c>
      <c r="BI19" s="63">
        <v>7</v>
      </c>
      <c r="BJ19" s="63">
        <v>53</v>
      </c>
      <c r="BK19" s="61">
        <v>60</v>
      </c>
      <c r="BL19" s="141">
        <v>11.666666666666666</v>
      </c>
    </row>
    <row r="20" spans="1:64" ht="12.6" customHeight="1">
      <c r="A20" s="63" t="s">
        <v>447</v>
      </c>
      <c r="B20" s="54">
        <v>2010</v>
      </c>
      <c r="C20" s="55">
        <v>8</v>
      </c>
      <c r="D20" s="55">
        <v>12</v>
      </c>
      <c r="E20" s="55">
        <v>6</v>
      </c>
      <c r="F20" s="55">
        <v>17</v>
      </c>
      <c r="G20" s="55">
        <v>1</v>
      </c>
      <c r="H20" s="55">
        <v>7</v>
      </c>
      <c r="I20" s="55">
        <v>0</v>
      </c>
      <c r="J20" s="55">
        <v>19</v>
      </c>
      <c r="K20" s="55" t="s">
        <v>34</v>
      </c>
      <c r="L20" s="55" t="s">
        <v>34</v>
      </c>
      <c r="M20" s="56" t="s">
        <v>34</v>
      </c>
      <c r="N20" s="56" t="s">
        <v>34</v>
      </c>
      <c r="O20" s="56" t="s">
        <v>34</v>
      </c>
      <c r="P20" s="56" t="s">
        <v>34</v>
      </c>
      <c r="Q20" s="55" t="s">
        <v>34</v>
      </c>
      <c r="R20" s="55" t="s">
        <v>34</v>
      </c>
      <c r="S20" s="55" t="s">
        <v>34</v>
      </c>
      <c r="T20" s="55" t="s">
        <v>34</v>
      </c>
      <c r="U20" s="55" t="s">
        <v>34</v>
      </c>
      <c r="V20" s="55" t="s">
        <v>34</v>
      </c>
      <c r="W20" s="55">
        <v>0</v>
      </c>
      <c r="X20" s="55">
        <v>2</v>
      </c>
      <c r="Y20" s="56" t="s">
        <v>34</v>
      </c>
      <c r="Z20" s="56" t="s">
        <v>34</v>
      </c>
      <c r="AA20" s="55" t="s">
        <v>34</v>
      </c>
      <c r="AB20" s="55" t="s">
        <v>34</v>
      </c>
      <c r="AC20" s="50" t="s">
        <v>34</v>
      </c>
      <c r="AD20" s="50" t="s">
        <v>34</v>
      </c>
      <c r="AE20" s="50" t="s">
        <v>34</v>
      </c>
      <c r="AF20" s="50" t="s">
        <v>34</v>
      </c>
      <c r="AG20" s="50">
        <v>3</v>
      </c>
      <c r="AH20" s="55">
        <v>4</v>
      </c>
      <c r="AI20" s="56" t="s">
        <v>34</v>
      </c>
      <c r="AJ20" s="56" t="s">
        <v>34</v>
      </c>
      <c r="AK20" s="56" t="s">
        <v>34</v>
      </c>
      <c r="AL20" s="56" t="s">
        <v>34</v>
      </c>
      <c r="AM20" s="56" t="s">
        <v>34</v>
      </c>
      <c r="AN20" s="56" t="s">
        <v>34</v>
      </c>
      <c r="AO20" s="56" t="s">
        <v>34</v>
      </c>
      <c r="AP20" s="56" t="s">
        <v>34</v>
      </c>
      <c r="AQ20" s="142" t="s">
        <v>34</v>
      </c>
      <c r="AR20" s="142" t="s">
        <v>34</v>
      </c>
      <c r="AS20" s="142" t="s">
        <v>34</v>
      </c>
      <c r="AT20" s="142"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0</v>
      </c>
      <c r="BI20" s="63">
        <v>19</v>
      </c>
      <c r="BJ20" s="63">
        <v>61</v>
      </c>
      <c r="BK20" s="61">
        <v>80</v>
      </c>
      <c r="BL20" s="141">
        <v>23.75</v>
      </c>
    </row>
    <row r="21" spans="1:64" ht="12.6" customHeight="1">
      <c r="A21" s="63" t="s">
        <v>99</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142" t="s">
        <v>34</v>
      </c>
      <c r="AT21" s="142"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63">
        <v>26</v>
      </c>
      <c r="BJ21" s="63">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142"/>
      <c r="AT22" s="142"/>
      <c r="AU22" s="50"/>
      <c r="AV22" s="55"/>
      <c r="AW22" s="50"/>
      <c r="AX22" s="55"/>
      <c r="AY22" s="50"/>
      <c r="AZ22" s="55"/>
      <c r="BA22" s="50"/>
      <c r="BB22" s="55"/>
      <c r="BC22" s="50"/>
      <c r="BD22" s="55"/>
      <c r="BE22" s="50"/>
      <c r="BF22" s="55"/>
      <c r="BG22" s="59"/>
      <c r="BH22" s="59"/>
      <c r="BI22" s="63"/>
      <c r="BJ22" s="63"/>
      <c r="BK22" s="61"/>
      <c r="BL22" s="65"/>
    </row>
    <row r="23" spans="1:64" ht="12.6"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142" t="s">
        <v>34</v>
      </c>
      <c r="AT23" s="142"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63">
        <v>26</v>
      </c>
      <c r="BJ23" s="63">
        <v>74</v>
      </c>
      <c r="BK23" s="61">
        <v>100</v>
      </c>
      <c r="BL23" s="141">
        <v>26</v>
      </c>
    </row>
    <row r="24" spans="1:64" ht="12.6" customHeight="1">
      <c r="A24" s="63" t="s">
        <v>80</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142" t="s">
        <v>34</v>
      </c>
      <c r="AT24" s="142"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63">
        <v>37</v>
      </c>
      <c r="BJ24" s="63">
        <v>63</v>
      </c>
      <c r="BK24" s="61">
        <v>100</v>
      </c>
      <c r="BL24" s="141">
        <v>37</v>
      </c>
    </row>
    <row r="25" spans="1:64"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142" t="s">
        <v>34</v>
      </c>
      <c r="AT25" s="142"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63">
        <v>31</v>
      </c>
      <c r="BJ25" s="63">
        <v>59</v>
      </c>
      <c r="BK25" s="61">
        <v>90</v>
      </c>
      <c r="BL25" s="141">
        <v>34.444444444444443</v>
      </c>
    </row>
    <row r="26" spans="1:64" ht="12.6" customHeight="1">
      <c r="A26" s="63" t="s">
        <v>81</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142" t="s">
        <v>34</v>
      </c>
      <c r="AT26" s="142"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63">
        <v>9</v>
      </c>
      <c r="BJ26" s="63">
        <v>51</v>
      </c>
      <c r="BK26" s="61">
        <v>60</v>
      </c>
      <c r="BL26" s="141">
        <v>15</v>
      </c>
    </row>
    <row r="27" spans="1:64"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142" t="s">
        <v>34</v>
      </c>
      <c r="AT27" s="142"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63">
        <v>15</v>
      </c>
      <c r="BJ27" s="63">
        <v>50</v>
      </c>
      <c r="BK27" s="61">
        <v>65</v>
      </c>
      <c r="BL27" s="141">
        <v>23.076923076923077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142"/>
      <c r="AT28" s="142"/>
      <c r="AU28" s="50"/>
      <c r="AV28" s="55"/>
      <c r="AW28" s="50"/>
      <c r="AX28" s="55"/>
      <c r="AY28" s="50"/>
      <c r="AZ28" s="55"/>
      <c r="BA28" s="50"/>
      <c r="BB28" s="55"/>
      <c r="BC28" s="50"/>
      <c r="BD28" s="55"/>
      <c r="BE28" s="50"/>
      <c r="BF28" s="55"/>
      <c r="BG28" s="59"/>
      <c r="BH28" s="59"/>
      <c r="BI28" s="63"/>
      <c r="BJ28" s="63"/>
      <c r="BK28" s="61"/>
      <c r="BL28" s="65"/>
    </row>
    <row r="29" spans="1:64"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142" t="s">
        <v>50</v>
      </c>
      <c r="AT29" s="142"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10</v>
      </c>
      <c r="BJ29" s="63">
        <v>39</v>
      </c>
      <c r="BK29" s="61">
        <v>49</v>
      </c>
      <c r="BL29" s="141">
        <v>20.408163265306122</v>
      </c>
    </row>
    <row r="30" spans="1:64" ht="12.6" customHeight="1">
      <c r="A30" s="63" t="s">
        <v>82</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142" t="s">
        <v>34</v>
      </c>
      <c r="AT30" s="142"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63">
        <v>29</v>
      </c>
      <c r="BJ30" s="63">
        <v>91</v>
      </c>
      <c r="BK30" s="61">
        <v>120</v>
      </c>
      <c r="BL30" s="141">
        <v>24.166666666666668</v>
      </c>
    </row>
    <row r="31" spans="1:64" ht="12.6" customHeight="1">
      <c r="A31" s="63" t="s">
        <v>52</v>
      </c>
      <c r="B31" s="54">
        <v>2010</v>
      </c>
      <c r="C31" s="55">
        <v>9</v>
      </c>
      <c r="D31" s="55">
        <v>29</v>
      </c>
      <c r="E31" s="55">
        <v>6</v>
      </c>
      <c r="F31" s="55">
        <v>27</v>
      </c>
      <c r="G31" s="55">
        <v>5</v>
      </c>
      <c r="H31" s="55">
        <v>7</v>
      </c>
      <c r="I31" s="55">
        <v>1</v>
      </c>
      <c r="J31" s="55">
        <v>3</v>
      </c>
      <c r="K31" s="55" t="s">
        <v>34</v>
      </c>
      <c r="L31" s="55" t="s">
        <v>34</v>
      </c>
      <c r="M31" s="56" t="s">
        <v>34</v>
      </c>
      <c r="N31" s="56" t="s">
        <v>34</v>
      </c>
      <c r="O31" s="56" t="s">
        <v>34</v>
      </c>
      <c r="P31" s="56" t="s">
        <v>34</v>
      </c>
      <c r="Q31" s="55" t="s">
        <v>34</v>
      </c>
      <c r="R31" s="55" t="s">
        <v>34</v>
      </c>
      <c r="S31" s="55" t="s">
        <v>34</v>
      </c>
      <c r="T31" s="55" t="s">
        <v>34</v>
      </c>
      <c r="U31" s="55" t="s">
        <v>34</v>
      </c>
      <c r="V31" s="55" t="s">
        <v>34</v>
      </c>
      <c r="W31" s="55">
        <v>0</v>
      </c>
      <c r="X31" s="55">
        <v>2</v>
      </c>
      <c r="Y31" s="56">
        <v>3</v>
      </c>
      <c r="Z31" s="56">
        <v>23</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142" t="s">
        <v>34</v>
      </c>
      <c r="AT31" s="142"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63">
        <v>26</v>
      </c>
      <c r="BJ31" s="63">
        <v>94</v>
      </c>
      <c r="BK31" s="61">
        <v>120</v>
      </c>
      <c r="BL31" s="141">
        <v>21.666666666666668</v>
      </c>
    </row>
    <row r="32" spans="1:64" ht="12.6"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142" t="s">
        <v>34</v>
      </c>
      <c r="AT32" s="142"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63">
        <v>37</v>
      </c>
      <c r="BJ32" s="63">
        <v>103</v>
      </c>
      <c r="BK32" s="61">
        <v>140</v>
      </c>
      <c r="BL32" s="141">
        <v>26.428571428571431</v>
      </c>
    </row>
    <row r="33" spans="1:65"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142" t="s">
        <v>34</v>
      </c>
      <c r="AT33" s="142"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63">
        <v>36</v>
      </c>
      <c r="BJ33" s="63">
        <v>94</v>
      </c>
      <c r="BK33" s="61">
        <v>130</v>
      </c>
      <c r="BL33" s="141">
        <v>27.692307692307693</v>
      </c>
    </row>
    <row r="34" spans="1:65"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142"/>
      <c r="AT34" s="142"/>
      <c r="AU34" s="50"/>
      <c r="AV34" s="55"/>
      <c r="AW34" s="50"/>
      <c r="AX34" s="55"/>
      <c r="AY34" s="50"/>
      <c r="AZ34" s="55"/>
      <c r="BA34" s="50"/>
      <c r="BB34" s="55"/>
      <c r="BC34" s="50"/>
      <c r="BD34" s="55"/>
      <c r="BE34" s="50"/>
      <c r="BF34" s="55"/>
      <c r="BG34" s="59"/>
      <c r="BH34" s="59"/>
      <c r="BI34" s="63"/>
      <c r="BJ34" s="63"/>
      <c r="BK34" s="61"/>
      <c r="BL34" s="65"/>
    </row>
    <row r="35" spans="1:65"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142" t="s">
        <v>34</v>
      </c>
      <c r="AT35" s="142"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63">
        <v>10</v>
      </c>
      <c r="BJ35" s="63">
        <v>80</v>
      </c>
      <c r="BK35" s="61">
        <v>90</v>
      </c>
      <c r="BL35" s="141">
        <v>11.111111111111111</v>
      </c>
    </row>
    <row r="36" spans="1:65"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142" t="s">
        <v>34</v>
      </c>
      <c r="AT36" s="142"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63">
        <v>44</v>
      </c>
      <c r="BJ36" s="63">
        <v>106</v>
      </c>
      <c r="BK36" s="61">
        <v>150</v>
      </c>
      <c r="BL36" s="141">
        <v>29.333333333333332</v>
      </c>
    </row>
    <row r="37" spans="1:65" ht="12.6"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142" t="s">
        <v>34</v>
      </c>
      <c r="AT37" s="142"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63">
        <v>28</v>
      </c>
      <c r="BJ37" s="63">
        <v>102</v>
      </c>
      <c r="BK37" s="61">
        <v>130</v>
      </c>
      <c r="BL37" s="141">
        <v>21.53846153846154</v>
      </c>
    </row>
    <row r="38" spans="1:65"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142" t="s">
        <v>34</v>
      </c>
      <c r="AT38" s="142"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63">
        <v>30</v>
      </c>
      <c r="BJ38" s="63">
        <v>85</v>
      </c>
      <c r="BK38" s="61">
        <v>115</v>
      </c>
      <c r="BL38" s="141">
        <v>26.086956521739129</v>
      </c>
    </row>
    <row r="39" spans="1:65" ht="12.6"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142" t="s">
        <v>34</v>
      </c>
      <c r="AT39" s="142"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63">
        <v>28</v>
      </c>
      <c r="BJ39" s="63">
        <v>72</v>
      </c>
      <c r="BK39" s="61">
        <v>100</v>
      </c>
      <c r="BL39" s="141">
        <v>28.000000000000004</v>
      </c>
    </row>
    <row r="40" spans="1:65" ht="12.6" customHeight="1">
      <c r="A40" s="143" t="s">
        <v>60</v>
      </c>
      <c r="B40" s="54">
        <v>2010</v>
      </c>
      <c r="C40" s="55">
        <v>0</v>
      </c>
      <c r="D40" s="55">
        <v>8</v>
      </c>
      <c r="E40" s="55">
        <v>3</v>
      </c>
      <c r="F40" s="55">
        <v>16</v>
      </c>
      <c r="G40" s="55">
        <v>3</v>
      </c>
      <c r="H40" s="55">
        <v>11</v>
      </c>
      <c r="I40" s="55">
        <v>0</v>
      </c>
      <c r="J40" s="55">
        <v>4</v>
      </c>
      <c r="K40" s="55" t="s">
        <v>34</v>
      </c>
      <c r="L40" s="55" t="s">
        <v>34</v>
      </c>
      <c r="M40" s="56" t="s">
        <v>34</v>
      </c>
      <c r="N40" s="56" t="s">
        <v>34</v>
      </c>
      <c r="O40" s="56" t="s">
        <v>34</v>
      </c>
      <c r="P40" s="56"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0" t="s">
        <v>34</v>
      </c>
      <c r="AF40" s="50" t="s">
        <v>34</v>
      </c>
      <c r="AG40" s="50">
        <v>1</v>
      </c>
      <c r="AH40" s="55">
        <v>3</v>
      </c>
      <c r="AI40" s="56">
        <v>0</v>
      </c>
      <c r="AJ40" s="56">
        <v>2</v>
      </c>
      <c r="AK40" s="56" t="s">
        <v>34</v>
      </c>
      <c r="AL40" s="56" t="s">
        <v>34</v>
      </c>
      <c r="AM40" s="56" t="s">
        <v>34</v>
      </c>
      <c r="AN40" s="56" t="s">
        <v>34</v>
      </c>
      <c r="AO40" s="56" t="s">
        <v>34</v>
      </c>
      <c r="AP40" s="56" t="s">
        <v>34</v>
      </c>
      <c r="AQ40" s="142" t="s">
        <v>34</v>
      </c>
      <c r="AR40" s="142" t="s">
        <v>34</v>
      </c>
      <c r="AS40" s="142" t="s">
        <v>34</v>
      </c>
      <c r="AT40" s="142"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63">
        <v>9</v>
      </c>
      <c r="BJ40" s="63">
        <v>51</v>
      </c>
      <c r="BK40" s="61">
        <v>60</v>
      </c>
      <c r="BL40" s="141">
        <v>15</v>
      </c>
    </row>
    <row r="41" spans="1:65" ht="12.6" customHeight="1">
      <c r="A41" s="144"/>
      <c r="C41" s="59"/>
      <c r="D41" s="59"/>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5" ht="12.6" customHeight="1">
      <c r="A42" s="145" t="s">
        <v>61</v>
      </c>
      <c r="B42" s="146"/>
      <c r="C42" s="483">
        <v>22.960151802656501</v>
      </c>
      <c r="D42" s="483"/>
      <c r="E42" s="483">
        <v>21.887550200803211</v>
      </c>
      <c r="F42" s="483"/>
      <c r="G42" s="483">
        <v>41.704035874439498</v>
      </c>
      <c r="H42" s="483"/>
      <c r="I42" s="483">
        <v>12.23021582733813</v>
      </c>
      <c r="J42" s="483"/>
      <c r="K42" s="483" t="e">
        <v>#DIV/0!</v>
      </c>
      <c r="L42" s="483"/>
      <c r="M42" s="483">
        <v>23.52941176470588</v>
      </c>
      <c r="N42" s="483"/>
      <c r="O42" s="483" t="e">
        <v>#DIV/0!</v>
      </c>
      <c r="P42" s="483"/>
      <c r="Q42" s="483">
        <v>19.148936170212767</v>
      </c>
      <c r="R42" s="483"/>
      <c r="S42" s="483">
        <v>34.782608695652172</v>
      </c>
      <c r="T42" s="483"/>
      <c r="U42" s="483">
        <v>0</v>
      </c>
      <c r="V42" s="483"/>
      <c r="W42" s="483">
        <v>24.242424242424242</v>
      </c>
      <c r="X42" s="483"/>
      <c r="Y42" s="483">
        <v>12.307692307692308</v>
      </c>
      <c r="Z42" s="483"/>
      <c r="AA42" s="483">
        <v>23.076923076923077</v>
      </c>
      <c r="AB42" s="483"/>
      <c r="AC42" s="483">
        <v>33.333333333333329</v>
      </c>
      <c r="AD42" s="483"/>
      <c r="AE42" s="483" t="e">
        <v>#DIV/0!</v>
      </c>
      <c r="AF42" s="483"/>
      <c r="AG42" s="483">
        <v>47.474747474747502</v>
      </c>
      <c r="AH42" s="483"/>
      <c r="AI42" s="483">
        <v>0</v>
      </c>
      <c r="AJ42" s="483"/>
      <c r="AK42" s="483">
        <v>33.333333333333329</v>
      </c>
      <c r="AL42" s="483"/>
      <c r="AM42" s="483">
        <v>0</v>
      </c>
      <c r="AN42" s="483"/>
      <c r="AO42" s="483" t="e">
        <v>#DIV/0!</v>
      </c>
      <c r="AP42" s="483"/>
      <c r="AQ42" s="483">
        <v>5.8823529411764701</v>
      </c>
      <c r="AR42" s="483"/>
      <c r="AS42" s="483" t="e">
        <v>#DIV/0!</v>
      </c>
      <c r="AT42" s="483"/>
      <c r="AU42" s="483">
        <v>6.666666666666667</v>
      </c>
      <c r="AV42" s="483"/>
      <c r="AW42" s="483">
        <v>11.76470588235294</v>
      </c>
      <c r="AX42" s="483"/>
      <c r="AY42" s="483" t="e">
        <v>#DIV/0!</v>
      </c>
      <c r="AZ42" s="483"/>
      <c r="BA42" s="483" t="e">
        <v>#DIV/0!</v>
      </c>
      <c r="BB42" s="483"/>
      <c r="BC42" s="483" t="e">
        <v>#DIV/0!</v>
      </c>
      <c r="BD42" s="483"/>
      <c r="BE42" s="483" t="e">
        <v>#DIV/0!</v>
      </c>
      <c r="BF42" s="483"/>
      <c r="BG42" s="483">
        <v>29.411764705882355</v>
      </c>
      <c r="BH42" s="483"/>
      <c r="BI42" s="483">
        <v>25</v>
      </c>
      <c r="BJ42" s="483"/>
      <c r="BK42" s="68"/>
      <c r="BL42" s="69"/>
      <c r="BM42" s="148"/>
    </row>
    <row r="43" spans="1:65" ht="3.75" customHeight="1">
      <c r="A43" s="149"/>
      <c r="B43" s="114"/>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5"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5" ht="12.6" customHeight="1">
      <c r="A45" s="160" t="s">
        <v>63</v>
      </c>
      <c r="B45" s="114"/>
    </row>
    <row r="46" spans="1:65" ht="12.6" customHeight="1">
      <c r="A46" s="160" t="s">
        <v>408</v>
      </c>
      <c r="B46" s="114"/>
      <c r="Q46" s="85"/>
      <c r="R46" s="85"/>
      <c r="S46" s="85"/>
      <c r="T46" s="85"/>
      <c r="U46" s="85"/>
      <c r="V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142"/>
      <c r="AY46" s="142"/>
      <c r="BA46" s="142"/>
      <c r="BC46" s="142"/>
      <c r="BE46" s="142"/>
      <c r="BG46" s="142"/>
    </row>
    <row r="47" spans="1:65"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5" ht="12.6" customHeight="1">
      <c r="A48" s="161"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61" t="s">
        <v>100</v>
      </c>
      <c r="B49" s="162"/>
      <c r="G49" s="161"/>
      <c r="H49" s="162"/>
      <c r="S49" s="163"/>
      <c r="AB49" s="164"/>
      <c r="AD49" s="164"/>
      <c r="AF49" s="164"/>
      <c r="AH49" s="159"/>
    </row>
    <row r="50" spans="1:62" ht="12.6" customHeight="1">
      <c r="A50" s="165" t="s">
        <v>101</v>
      </c>
      <c r="B50" s="162"/>
      <c r="G50" s="161"/>
      <c r="H50" s="162"/>
      <c r="S50" s="163"/>
      <c r="AB50" s="164"/>
      <c r="AD50" s="164"/>
      <c r="AF50" s="164"/>
      <c r="AH50" s="159"/>
    </row>
    <row r="51" spans="1:62" ht="12.6" customHeight="1">
      <c r="A51" s="161" t="s">
        <v>102</v>
      </c>
      <c r="B51" s="162"/>
      <c r="G51" s="161"/>
      <c r="H51" s="162"/>
      <c r="S51" s="163"/>
      <c r="AB51" s="164"/>
      <c r="AD51" s="164"/>
      <c r="AF51" s="164"/>
      <c r="AH51" s="159"/>
    </row>
    <row r="52" spans="1:62" ht="12.6" customHeight="1">
      <c r="A52" s="161" t="s">
        <v>103</v>
      </c>
      <c r="B52" s="162"/>
      <c r="G52" s="161"/>
      <c r="H52" s="162"/>
      <c r="S52" s="163"/>
      <c r="AB52" s="164"/>
      <c r="AD52" s="164"/>
      <c r="AF52" s="164"/>
      <c r="AH52" s="159"/>
    </row>
    <row r="53" spans="1:62" ht="12.6" customHeight="1">
      <c r="A53" s="161" t="s">
        <v>104</v>
      </c>
      <c r="B53" s="162"/>
      <c r="G53" s="161"/>
      <c r="H53" s="162"/>
      <c r="S53" s="163"/>
      <c r="AB53" s="164"/>
      <c r="AH53" s="159"/>
    </row>
    <row r="54" spans="1:62" ht="12.6" customHeight="1">
      <c r="A54" s="161" t="s">
        <v>105</v>
      </c>
      <c r="B54" s="162"/>
      <c r="G54" s="161"/>
      <c r="H54" s="162"/>
      <c r="S54" s="163"/>
      <c r="AB54" s="164"/>
      <c r="AH54" s="159"/>
    </row>
    <row r="55" spans="1:62" ht="12.6" customHeight="1">
      <c r="A55" s="161" t="s">
        <v>106</v>
      </c>
    </row>
    <row r="56" spans="1:62" ht="12.6" customHeight="1">
      <c r="A56" s="161" t="s">
        <v>107</v>
      </c>
    </row>
    <row r="57" spans="1:62" ht="12.6" customHeight="1">
      <c r="A57" s="166" t="s">
        <v>108</v>
      </c>
    </row>
    <row r="58" spans="1:62" ht="12.6" customHeight="1">
      <c r="A58" s="283" t="s">
        <v>448</v>
      </c>
    </row>
    <row r="59" spans="1:62" ht="12.6" customHeight="1">
      <c r="A59" s="360" t="s">
        <v>449</v>
      </c>
    </row>
    <row r="60" spans="1:62" ht="12.6" customHeight="1">
      <c r="A60" s="166" t="s">
        <v>441</v>
      </c>
    </row>
    <row r="61" spans="1:62" ht="12.6" customHeight="1">
      <c r="A61" s="166" t="s">
        <v>482</v>
      </c>
    </row>
    <row r="62" spans="1:62" ht="12.6" customHeight="1">
      <c r="A62" s="165" t="s">
        <v>109</v>
      </c>
      <c r="B62" s="162"/>
      <c r="I62" s="163"/>
      <c r="K62" s="163"/>
      <c r="N62" s="164"/>
      <c r="P62" s="164"/>
      <c r="T62" s="159"/>
      <c r="W62" s="163"/>
      <c r="Y62" s="163"/>
    </row>
    <row r="63" spans="1:62" ht="12.6" customHeight="1">
      <c r="A63" s="165" t="s">
        <v>69</v>
      </c>
      <c r="B63" s="162"/>
      <c r="I63" s="163"/>
      <c r="K63" s="163"/>
      <c r="N63" s="164"/>
      <c r="P63" s="164"/>
      <c r="T63" s="159"/>
      <c r="W63" s="163"/>
      <c r="Y63" s="163"/>
      <c r="BJ63" s="167"/>
    </row>
    <row r="64" spans="1:62" ht="12.6" customHeight="1">
      <c r="A64" s="165" t="s">
        <v>70</v>
      </c>
      <c r="B64" s="162"/>
      <c r="I64" s="163"/>
      <c r="K64" s="163"/>
      <c r="N64" s="164"/>
      <c r="P64" s="164"/>
      <c r="T64" s="159"/>
      <c r="U64" s="163"/>
      <c r="V64" s="163"/>
      <c r="W64" s="163"/>
      <c r="Y64" s="163"/>
      <c r="AC64" s="163"/>
      <c r="AD64" s="163"/>
      <c r="AE64" s="163"/>
      <c r="AF64" s="163"/>
      <c r="AK64" s="163"/>
      <c r="AL64" s="163"/>
      <c r="AQ64" s="163"/>
      <c r="AR64" s="163"/>
      <c r="AS64" s="163"/>
      <c r="AT64" s="163"/>
      <c r="AU64" s="163"/>
      <c r="AV64" s="163"/>
      <c r="BG64" s="163"/>
      <c r="BH64" s="163"/>
    </row>
    <row r="65" spans="1:64" ht="12.6" customHeight="1">
      <c r="A65" s="315" t="s">
        <v>444</v>
      </c>
      <c r="B65" s="162"/>
      <c r="I65" s="163"/>
      <c r="K65" s="163"/>
      <c r="N65" s="164"/>
      <c r="P65" s="164"/>
      <c r="T65" s="159"/>
      <c r="W65" s="163"/>
      <c r="Y65" s="163"/>
    </row>
    <row r="66" spans="1:64" ht="12.6" customHeight="1">
      <c r="A66" s="315"/>
      <c r="B66" s="162"/>
      <c r="I66" s="163"/>
      <c r="K66" s="163"/>
      <c r="N66" s="164"/>
      <c r="P66" s="164"/>
      <c r="T66" s="159"/>
      <c r="W66" s="163"/>
      <c r="Y66" s="163"/>
    </row>
    <row r="67" spans="1:64" ht="12.6" customHeight="1">
      <c r="A67" s="63" t="s">
        <v>90</v>
      </c>
      <c r="B67" s="163"/>
      <c r="C67" s="163"/>
      <c r="D67" s="163"/>
      <c r="E67" s="163"/>
      <c r="F67" s="163"/>
      <c r="G67" s="163"/>
      <c r="H67" s="163"/>
      <c r="I67" s="161"/>
      <c r="J67" s="161"/>
      <c r="K67" s="161"/>
      <c r="L67" s="161"/>
      <c r="M67" s="163"/>
      <c r="N67" s="164"/>
      <c r="O67" s="163"/>
      <c r="P67" s="164"/>
      <c r="Q67" s="163"/>
      <c r="R67" s="163"/>
      <c r="S67" s="163"/>
      <c r="T67" s="163"/>
      <c r="W67" s="161"/>
      <c r="X67" s="161"/>
      <c r="Y67" s="161"/>
      <c r="Z67" s="161"/>
      <c r="AA67" s="163"/>
      <c r="AB67" s="163"/>
      <c r="AG67" s="163"/>
      <c r="AH67" s="163"/>
      <c r="AI67" s="163"/>
      <c r="AJ67" s="163"/>
      <c r="AM67" s="163"/>
      <c r="AN67" s="163"/>
      <c r="AO67" s="163"/>
      <c r="AP67" s="163"/>
      <c r="AW67" s="163"/>
      <c r="AX67" s="163"/>
      <c r="AY67" s="163"/>
      <c r="AZ67" s="163"/>
      <c r="BA67" s="163"/>
      <c r="BB67" s="163"/>
      <c r="BC67" s="163"/>
      <c r="BD67" s="163"/>
      <c r="BE67" s="163"/>
      <c r="BF67" s="163"/>
    </row>
    <row r="68" spans="1:64" ht="12.6" customHeight="1">
      <c r="A68" s="283" t="s">
        <v>412</v>
      </c>
      <c r="B68" s="163"/>
      <c r="C68" s="163"/>
      <c r="D68" s="163"/>
      <c r="E68" s="163"/>
      <c r="F68" s="163"/>
      <c r="G68" s="163"/>
      <c r="H68" s="163"/>
      <c r="I68" s="161"/>
      <c r="J68" s="161"/>
      <c r="K68" s="161"/>
      <c r="L68" s="161"/>
      <c r="M68" s="163"/>
      <c r="N68" s="164"/>
      <c r="O68" s="163"/>
      <c r="P68" s="164"/>
      <c r="Q68" s="163"/>
      <c r="R68" s="163"/>
      <c r="S68" s="163"/>
      <c r="T68" s="163"/>
      <c r="W68" s="161"/>
      <c r="X68" s="161"/>
      <c r="Y68" s="161"/>
      <c r="Z68" s="161"/>
      <c r="AA68" s="163"/>
      <c r="AB68" s="163"/>
      <c r="AG68" s="163"/>
      <c r="AH68" s="163"/>
      <c r="AI68" s="163"/>
      <c r="AJ68" s="163"/>
      <c r="AM68" s="163"/>
      <c r="AN68" s="163"/>
      <c r="AO68" s="163"/>
      <c r="AP68" s="163"/>
      <c r="AW68" s="163"/>
      <c r="AX68" s="163"/>
      <c r="AY68" s="163"/>
      <c r="AZ68" s="163"/>
      <c r="BA68" s="163"/>
      <c r="BB68" s="163"/>
      <c r="BC68" s="163"/>
      <c r="BD68" s="163"/>
      <c r="BE68" s="163"/>
      <c r="BF68" s="163"/>
    </row>
    <row r="69" spans="1:64" ht="12.6" customHeight="1">
      <c r="A69" s="63" t="s">
        <v>72</v>
      </c>
      <c r="B69" s="162"/>
      <c r="I69" s="163"/>
      <c r="K69" s="163"/>
      <c r="N69" s="164"/>
      <c r="P69" s="164"/>
      <c r="T69" s="159"/>
      <c r="W69" s="163"/>
      <c r="Y69" s="163"/>
    </row>
    <row r="70" spans="1:64" ht="12.6" customHeight="1">
      <c r="A70" s="63" t="s">
        <v>91</v>
      </c>
      <c r="B70" s="162"/>
      <c r="I70" s="163"/>
      <c r="K70" s="163"/>
      <c r="N70" s="164"/>
      <c r="P70" s="164"/>
      <c r="T70" s="159"/>
      <c r="W70" s="163"/>
      <c r="Y70" s="163"/>
    </row>
    <row r="71" spans="1:64" ht="12.6" customHeight="1">
      <c r="A71" s="63" t="s">
        <v>92</v>
      </c>
    </row>
    <row r="72" spans="1:64" ht="12.6" customHeight="1">
      <c r="A72" s="63" t="s">
        <v>93</v>
      </c>
      <c r="B72" s="162"/>
      <c r="I72" s="163"/>
      <c r="K72" s="163"/>
      <c r="N72" s="164"/>
      <c r="P72" s="164"/>
      <c r="T72" s="159"/>
      <c r="W72" s="163"/>
      <c r="Y72" s="163"/>
    </row>
    <row r="73" spans="1:64" ht="12.6" customHeight="1">
      <c r="B73" s="162"/>
      <c r="I73" s="163"/>
      <c r="K73" s="163"/>
      <c r="N73" s="164"/>
      <c r="P73" s="164"/>
      <c r="T73" s="159"/>
      <c r="U73" s="163"/>
      <c r="V73" s="163"/>
      <c r="W73" s="163"/>
      <c r="Y73" s="163"/>
      <c r="AC73" s="163"/>
      <c r="AD73" s="163"/>
      <c r="AE73" s="163"/>
      <c r="AF73" s="163"/>
      <c r="AK73" s="163"/>
      <c r="AL73" s="163"/>
      <c r="AQ73" s="163"/>
      <c r="AR73" s="163"/>
      <c r="AS73" s="163"/>
      <c r="AT73" s="163"/>
      <c r="AU73" s="163"/>
      <c r="AV73" s="163"/>
      <c r="BG73" s="163"/>
      <c r="BH73" s="163"/>
    </row>
    <row r="74" spans="1:64" ht="12.6" customHeight="1">
      <c r="B74" s="162"/>
      <c r="I74" s="163"/>
      <c r="K74" s="163"/>
      <c r="N74" s="164"/>
      <c r="P74" s="164"/>
      <c r="T74" s="159"/>
      <c r="U74" s="166"/>
      <c r="V74" s="166"/>
      <c r="W74" s="163"/>
      <c r="Y74" s="163"/>
      <c r="AC74" s="166"/>
      <c r="AD74" s="166"/>
      <c r="AE74" s="166"/>
      <c r="AF74" s="166"/>
      <c r="AK74" s="166"/>
      <c r="AL74" s="166"/>
      <c r="AQ74" s="166"/>
      <c r="AR74" s="166"/>
      <c r="AS74" s="166"/>
      <c r="AT74" s="166"/>
      <c r="AU74" s="166"/>
      <c r="AV74" s="166"/>
      <c r="BG74" s="166"/>
      <c r="BH74" s="166"/>
      <c r="BI74" s="166"/>
      <c r="BJ74" s="166"/>
      <c r="BK74" s="166"/>
      <c r="BL74" s="166"/>
    </row>
    <row r="75" spans="1:64" ht="12.6" customHeight="1">
      <c r="B75" s="163"/>
      <c r="C75" s="163"/>
      <c r="D75" s="163"/>
      <c r="E75" s="163"/>
      <c r="F75" s="163"/>
      <c r="G75" s="163"/>
      <c r="H75" s="163"/>
      <c r="I75" s="161"/>
      <c r="J75" s="161"/>
      <c r="K75" s="161"/>
      <c r="L75" s="161"/>
      <c r="M75" s="163"/>
      <c r="N75" s="164"/>
      <c r="O75" s="163"/>
      <c r="P75" s="164"/>
      <c r="Q75" s="163"/>
      <c r="R75" s="163"/>
      <c r="S75" s="163"/>
      <c r="T75" s="163"/>
      <c r="U75" s="166"/>
      <c r="V75" s="166"/>
      <c r="W75" s="161"/>
      <c r="X75" s="161"/>
      <c r="Y75" s="161"/>
      <c r="Z75" s="161"/>
      <c r="AA75" s="163"/>
      <c r="AB75" s="163"/>
      <c r="AC75" s="166"/>
      <c r="AD75" s="166"/>
      <c r="AE75" s="166"/>
      <c r="AF75" s="166"/>
      <c r="AG75" s="163"/>
      <c r="AH75" s="163"/>
      <c r="AI75" s="163"/>
      <c r="AJ75" s="163"/>
      <c r="AK75" s="166"/>
      <c r="AL75" s="166"/>
      <c r="AM75" s="163"/>
      <c r="AN75" s="163"/>
      <c r="AO75" s="163"/>
      <c r="AP75" s="163"/>
      <c r="AQ75" s="166"/>
      <c r="AR75" s="166"/>
      <c r="AS75" s="166"/>
      <c r="AT75" s="166"/>
      <c r="AU75" s="166"/>
      <c r="AV75" s="166"/>
      <c r="AW75" s="163"/>
      <c r="AX75" s="163"/>
      <c r="AY75" s="163"/>
      <c r="AZ75" s="163"/>
      <c r="BA75" s="163"/>
      <c r="BB75" s="163"/>
      <c r="BC75" s="163"/>
      <c r="BD75" s="163"/>
      <c r="BE75" s="163"/>
      <c r="BF75" s="163"/>
      <c r="BG75" s="166"/>
      <c r="BH75" s="166"/>
      <c r="BI75" s="166"/>
      <c r="BJ75" s="166"/>
      <c r="BK75" s="166"/>
      <c r="BL75" s="166"/>
    </row>
    <row r="76" spans="1:64" ht="12.6" customHeight="1">
      <c r="B76" s="166"/>
      <c r="C76" s="166"/>
      <c r="D76" s="166"/>
      <c r="E76" s="166"/>
      <c r="F76" s="161"/>
      <c r="H76" s="168"/>
      <c r="I76" s="168"/>
      <c r="J76" s="168"/>
      <c r="K76" s="168"/>
      <c r="L76" s="168"/>
      <c r="M76" s="168"/>
      <c r="N76" s="168"/>
      <c r="O76" s="168"/>
      <c r="P76" s="168"/>
      <c r="Q76" s="166"/>
      <c r="R76" s="166"/>
      <c r="S76" s="166"/>
      <c r="T76" s="166"/>
      <c r="U76" s="166"/>
      <c r="V76" s="166"/>
      <c r="W76" s="168"/>
      <c r="X76" s="168"/>
      <c r="Y76" s="168"/>
      <c r="Z76" s="168"/>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row>
    <row r="77" spans="1:64" ht="12.6" customHeight="1">
      <c r="B77" s="166"/>
      <c r="C77" s="166"/>
      <c r="D77" s="166"/>
      <c r="E77" s="166"/>
      <c r="F77" s="166"/>
      <c r="H77" s="168"/>
      <c r="I77" s="168"/>
      <c r="J77" s="168"/>
      <c r="K77" s="168"/>
      <c r="L77" s="168"/>
      <c r="M77" s="168"/>
      <c r="N77" s="168"/>
      <c r="O77" s="168"/>
      <c r="P77" s="168"/>
      <c r="Q77" s="166"/>
      <c r="R77" s="166"/>
      <c r="S77" s="166"/>
      <c r="T77" s="166"/>
      <c r="U77" s="166"/>
      <c r="V77" s="166"/>
      <c r="W77" s="168"/>
      <c r="X77" s="168"/>
      <c r="Y77" s="168"/>
      <c r="Z77" s="168"/>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row>
    <row r="78" spans="1:64" ht="12.6" customHeight="1">
      <c r="B78" s="166"/>
      <c r="C78" s="166"/>
      <c r="D78" s="166"/>
      <c r="E78" s="166"/>
      <c r="F78" s="166"/>
      <c r="H78" s="168"/>
      <c r="I78" s="168"/>
      <c r="J78" s="168"/>
      <c r="K78" s="168"/>
      <c r="L78" s="168"/>
      <c r="M78" s="168"/>
      <c r="N78" s="168"/>
      <c r="O78" s="168"/>
      <c r="P78" s="168"/>
      <c r="Q78" s="166"/>
      <c r="R78" s="166"/>
      <c r="S78" s="166"/>
      <c r="T78" s="166"/>
      <c r="W78" s="168"/>
      <c r="X78" s="168"/>
      <c r="Y78" s="168"/>
      <c r="Z78" s="168"/>
      <c r="AA78" s="166"/>
      <c r="AB78" s="166"/>
      <c r="AG78" s="166"/>
      <c r="AH78" s="166"/>
      <c r="AI78" s="166"/>
      <c r="AJ78" s="166"/>
      <c r="AM78" s="166"/>
      <c r="AN78" s="166"/>
      <c r="AO78" s="166"/>
      <c r="AP78" s="166"/>
      <c r="AW78" s="166"/>
      <c r="AX78" s="166"/>
      <c r="AY78" s="166"/>
      <c r="AZ78" s="166"/>
      <c r="BA78" s="166"/>
      <c r="BB78" s="166"/>
      <c r="BC78" s="166"/>
      <c r="BD78" s="166"/>
      <c r="BE78" s="166"/>
      <c r="BF78" s="166"/>
    </row>
    <row r="79" spans="1:64" ht="12.6" customHeight="1">
      <c r="B79" s="166"/>
      <c r="C79" s="166"/>
      <c r="D79" s="166"/>
      <c r="E79" s="166"/>
      <c r="F79" s="161"/>
      <c r="H79" s="168"/>
      <c r="I79" s="168"/>
      <c r="J79" s="168"/>
      <c r="K79" s="168"/>
      <c r="L79" s="168"/>
      <c r="M79" s="168"/>
      <c r="N79" s="168"/>
      <c r="O79" s="168"/>
      <c r="P79" s="168"/>
      <c r="Q79" s="166"/>
      <c r="R79" s="166"/>
      <c r="S79" s="166"/>
      <c r="T79" s="166"/>
      <c r="W79" s="168"/>
      <c r="X79" s="168"/>
      <c r="Y79" s="168"/>
      <c r="Z79" s="168"/>
      <c r="AA79" s="166"/>
      <c r="AB79" s="166"/>
      <c r="AG79" s="166"/>
      <c r="AH79" s="166"/>
      <c r="AI79" s="166"/>
      <c r="AJ79" s="166"/>
      <c r="AM79" s="166"/>
      <c r="AN79" s="166"/>
      <c r="AO79" s="166"/>
      <c r="AP79" s="166"/>
      <c r="AW79" s="166"/>
      <c r="AX79" s="166"/>
      <c r="AY79" s="166"/>
      <c r="AZ79" s="166"/>
      <c r="BA79" s="166"/>
      <c r="BB79" s="166"/>
      <c r="BC79" s="166"/>
      <c r="BD79" s="166"/>
      <c r="BE79" s="166"/>
      <c r="BF79" s="166"/>
    </row>
    <row r="80" spans="1:64" ht="12.6" customHeight="1"/>
    <row r="81" spans="2:48" ht="12.6" customHeight="1"/>
    <row r="82" spans="2:48" ht="12.6" customHeight="1">
      <c r="U82" s="163"/>
      <c r="V82" s="163"/>
      <c r="AC82" s="163"/>
      <c r="AD82" s="163"/>
      <c r="AE82" s="163"/>
      <c r="AF82" s="163"/>
      <c r="AK82" s="163"/>
      <c r="AL82" s="163"/>
      <c r="AQ82" s="163"/>
      <c r="AR82" s="163"/>
      <c r="AS82" s="163"/>
      <c r="AT82" s="163"/>
      <c r="AU82" s="163"/>
      <c r="AV82" s="163"/>
    </row>
    <row r="83" spans="2:48" ht="12.6" customHeight="1"/>
    <row r="84" spans="2:48" ht="12.6" customHeight="1">
      <c r="B84" s="163"/>
      <c r="C84" s="163"/>
      <c r="D84" s="163"/>
      <c r="E84" s="163"/>
      <c r="F84" s="163"/>
      <c r="G84" s="163"/>
      <c r="H84" s="163"/>
      <c r="I84" s="161"/>
      <c r="J84" s="161"/>
      <c r="K84" s="161"/>
      <c r="L84" s="161"/>
      <c r="M84" s="163"/>
      <c r="N84" s="164"/>
      <c r="O84" s="163"/>
      <c r="P84" s="164"/>
      <c r="Q84" s="163"/>
      <c r="R84" s="163"/>
      <c r="S84" s="163"/>
      <c r="T84" s="163"/>
      <c r="W84" s="163"/>
      <c r="X84" s="163"/>
      <c r="Y84" s="163"/>
      <c r="Z84" s="163"/>
      <c r="AA84" s="163"/>
      <c r="AB84" s="163"/>
      <c r="AG84" s="163"/>
      <c r="AH84" s="163"/>
      <c r="AI84" s="163"/>
      <c r="AJ84" s="163"/>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92"/>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4" width="4.44140625" style="14" customWidth="1"/>
    <col min="15" max="16" width="4.44140625" style="14" hidden="1" customWidth="1"/>
    <col min="17" max="22" width="4.44140625" style="186" customWidth="1"/>
    <col min="23" max="30" width="4.44140625" style="14" customWidth="1"/>
    <col min="31" max="32" width="4.44140625" style="14" hidden="1" customWidth="1"/>
    <col min="33" max="40" width="4.44140625" style="14" customWidth="1"/>
    <col min="41" max="42" width="4.44140625" style="14" hidden="1" customWidth="1"/>
    <col min="43" max="50" width="4.44140625" style="14" customWidth="1"/>
    <col min="51" max="58" width="4.44140625" style="14" hidden="1" customWidth="1"/>
    <col min="59" max="60" width="4.44140625" style="14" customWidth="1"/>
    <col min="61" max="64" width="5.44140625" style="63" customWidth="1"/>
    <col min="65" max="65" width="6.33203125" style="63" customWidth="1"/>
    <col min="66" max="78" width="11.44140625" style="63" customWidth="1"/>
  </cols>
  <sheetData>
    <row r="1" spans="1:65" s="106" customFormat="1" ht="12.6" customHeight="1">
      <c r="A1" s="245" t="s">
        <v>459</v>
      </c>
      <c r="C1" s="1"/>
      <c r="D1" s="1"/>
      <c r="E1" s="1"/>
      <c r="F1" s="1"/>
      <c r="G1" s="1"/>
      <c r="H1" s="1"/>
      <c r="I1" s="1"/>
      <c r="J1" s="1"/>
      <c r="K1" s="1"/>
      <c r="L1" s="1"/>
      <c r="M1" s="1"/>
      <c r="N1" s="1"/>
      <c r="O1" s="1"/>
      <c r="P1" s="1"/>
      <c r="Q1" s="1"/>
      <c r="R1" s="1"/>
      <c r="S1" s="1"/>
      <c r="T1" s="1"/>
      <c r="U1" s="1"/>
      <c r="V1" s="1"/>
      <c r="W1" s="1"/>
      <c r="X1" s="1"/>
      <c r="Y1" s="1"/>
      <c r="Z1" s="1"/>
      <c r="AA1" s="1"/>
      <c r="AB1" s="1"/>
      <c r="AC1" s="186"/>
      <c r="AD1" s="1"/>
      <c r="AE1" s="186"/>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5" s="114" customFormat="1" ht="12" customHeight="1">
      <c r="B4" s="115" t="s">
        <v>0</v>
      </c>
      <c r="C4" s="488" t="s">
        <v>110</v>
      </c>
      <c r="D4" s="489"/>
      <c r="E4" s="488" t="s">
        <v>1</v>
      </c>
      <c r="F4" s="489"/>
      <c r="G4" s="488" t="s">
        <v>2</v>
      </c>
      <c r="H4" s="489"/>
      <c r="I4" s="488" t="s">
        <v>3</v>
      </c>
      <c r="J4" s="490"/>
      <c r="K4" s="488" t="s">
        <v>4</v>
      </c>
      <c r="L4" s="489"/>
      <c r="M4" s="488" t="s">
        <v>111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8" t="s">
        <v>21</v>
      </c>
      <c r="AX4" s="489"/>
      <c r="AY4" s="488" t="s">
        <v>22</v>
      </c>
      <c r="AZ4" s="489"/>
      <c r="BA4" s="488" t="s">
        <v>23</v>
      </c>
      <c r="BB4" s="489"/>
      <c r="BC4" s="488" t="s">
        <v>24</v>
      </c>
      <c r="BD4" s="489"/>
      <c r="BE4" s="488" t="s">
        <v>25</v>
      </c>
      <c r="BF4" s="489"/>
      <c r="BG4" s="484" t="s">
        <v>77</v>
      </c>
      <c r="BH4" s="491"/>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5" s="52" customFormat="1" ht="12.6" customHeight="1">
      <c r="B6" s="123" t="s">
        <v>415</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 customHeight="1">
      <c r="A9" s="135" t="s">
        <v>27</v>
      </c>
      <c r="B9" s="136" t="s">
        <v>112</v>
      </c>
      <c r="C9" s="45">
        <v>126</v>
      </c>
      <c r="D9" s="45">
        <v>419</v>
      </c>
      <c r="E9" s="45">
        <v>112</v>
      </c>
      <c r="F9" s="45">
        <v>402</v>
      </c>
      <c r="G9" s="45">
        <v>195</v>
      </c>
      <c r="H9" s="45">
        <v>263</v>
      </c>
      <c r="I9" s="45">
        <v>76</v>
      </c>
      <c r="J9" s="45">
        <v>504</v>
      </c>
      <c r="K9" s="45">
        <v>0</v>
      </c>
      <c r="L9" s="45">
        <v>0</v>
      </c>
      <c r="M9" s="45">
        <v>12</v>
      </c>
      <c r="N9" s="45">
        <v>39</v>
      </c>
      <c r="O9" s="45">
        <v>0</v>
      </c>
      <c r="P9" s="45">
        <v>0</v>
      </c>
      <c r="Q9" s="45">
        <v>10</v>
      </c>
      <c r="R9" s="45">
        <v>40</v>
      </c>
      <c r="S9" s="45">
        <v>8</v>
      </c>
      <c r="T9" s="45">
        <v>18</v>
      </c>
      <c r="U9" s="45">
        <v>0</v>
      </c>
      <c r="V9" s="45">
        <v>4</v>
      </c>
      <c r="W9" s="45">
        <v>6</v>
      </c>
      <c r="X9" s="45">
        <v>19</v>
      </c>
      <c r="Y9" s="45">
        <v>0</v>
      </c>
      <c r="Z9" s="45">
        <v>4</v>
      </c>
      <c r="AA9" s="45">
        <v>3</v>
      </c>
      <c r="AB9" s="45">
        <v>11</v>
      </c>
      <c r="AC9" s="45">
        <v>1</v>
      </c>
      <c r="AD9" s="45">
        <v>2</v>
      </c>
      <c r="AE9" s="45">
        <v>0</v>
      </c>
      <c r="AF9" s="45">
        <v>0</v>
      </c>
      <c r="AG9" s="45">
        <v>94</v>
      </c>
      <c r="AH9" s="45">
        <v>99</v>
      </c>
      <c r="AI9" s="45">
        <v>5</v>
      </c>
      <c r="AJ9" s="45">
        <v>11</v>
      </c>
      <c r="AK9" s="45">
        <v>1</v>
      </c>
      <c r="AL9" s="45">
        <v>2</v>
      </c>
      <c r="AM9" s="45">
        <v>0</v>
      </c>
      <c r="AN9" s="45">
        <v>4</v>
      </c>
      <c r="AO9" s="45">
        <v>0</v>
      </c>
      <c r="AP9" s="45">
        <v>0</v>
      </c>
      <c r="AQ9" s="45">
        <v>1</v>
      </c>
      <c r="AR9" s="45">
        <v>17</v>
      </c>
      <c r="AS9" s="45">
        <v>0</v>
      </c>
      <c r="AT9" s="45">
        <v>1</v>
      </c>
      <c r="AU9" s="45">
        <v>1</v>
      </c>
      <c r="AV9" s="45">
        <v>14</v>
      </c>
      <c r="AW9" s="45">
        <v>2</v>
      </c>
      <c r="AX9" s="45">
        <v>15</v>
      </c>
      <c r="AY9" s="45">
        <v>0</v>
      </c>
      <c r="AZ9" s="45">
        <v>0</v>
      </c>
      <c r="BA9" s="45">
        <v>0</v>
      </c>
      <c r="BB9" s="45">
        <v>0</v>
      </c>
      <c r="BC9" s="45">
        <v>0</v>
      </c>
      <c r="BD9" s="45">
        <v>0</v>
      </c>
      <c r="BE9" s="45">
        <v>0</v>
      </c>
      <c r="BF9" s="45">
        <v>0</v>
      </c>
      <c r="BG9" s="45">
        <v>10</v>
      </c>
      <c r="BH9" s="45">
        <v>28</v>
      </c>
      <c r="BI9" s="45">
        <v>673</v>
      </c>
      <c r="BJ9" s="45">
        <v>1955</v>
      </c>
      <c r="BK9" s="45">
        <v>2628</v>
      </c>
      <c r="BL9" s="68">
        <v>25.608828006088299</v>
      </c>
      <c r="BM9" s="137"/>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1"/>
    </row>
    <row r="11" spans="1:65"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0" t="s">
        <v>34</v>
      </c>
      <c r="AF11" s="50" t="s">
        <v>34</v>
      </c>
      <c r="AG11" s="50">
        <v>12</v>
      </c>
      <c r="AH11" s="55">
        <v>7</v>
      </c>
      <c r="AI11" s="56">
        <v>0</v>
      </c>
      <c r="AJ11" s="56">
        <v>2</v>
      </c>
      <c r="AK11" s="56" t="s">
        <v>34</v>
      </c>
      <c r="AL11" s="56" t="s">
        <v>34</v>
      </c>
      <c r="AM11" s="56">
        <v>0</v>
      </c>
      <c r="AN11" s="56">
        <v>0</v>
      </c>
      <c r="AO11" s="56" t="s">
        <v>34</v>
      </c>
      <c r="AP11" s="56" t="s">
        <v>34</v>
      </c>
      <c r="AQ11" s="142">
        <v>0</v>
      </c>
      <c r="AR11" s="142">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c r="BM11" s="63"/>
    </row>
    <row r="12" spans="1:65" ht="12.6" customHeight="1">
      <c r="A12" s="63" t="s">
        <v>113</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0" t="s">
        <v>34</v>
      </c>
      <c r="AF12" s="50" t="s">
        <v>34</v>
      </c>
      <c r="AG12" s="50">
        <v>13</v>
      </c>
      <c r="AH12" s="55">
        <v>6</v>
      </c>
      <c r="AI12" s="56" t="s">
        <v>34</v>
      </c>
      <c r="AJ12" s="56" t="s">
        <v>34</v>
      </c>
      <c r="AK12" s="56" t="s">
        <v>34</v>
      </c>
      <c r="AL12" s="56" t="s">
        <v>34</v>
      </c>
      <c r="AM12" s="56">
        <v>0</v>
      </c>
      <c r="AN12" s="56">
        <v>1</v>
      </c>
      <c r="AO12" s="56" t="s">
        <v>34</v>
      </c>
      <c r="AP12" s="56" t="s">
        <v>34</v>
      </c>
      <c r="AQ12" s="142">
        <v>0</v>
      </c>
      <c r="AR12" s="142">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5"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0" t="s">
        <v>34</v>
      </c>
      <c r="AF13" s="50" t="s">
        <v>34</v>
      </c>
      <c r="AG13" s="50">
        <v>3</v>
      </c>
      <c r="AH13" s="55">
        <v>6</v>
      </c>
      <c r="AI13" s="56" t="s">
        <v>34</v>
      </c>
      <c r="AJ13" s="56" t="s">
        <v>34</v>
      </c>
      <c r="AK13" s="56" t="s">
        <v>34</v>
      </c>
      <c r="AL13" s="56" t="s">
        <v>34</v>
      </c>
      <c r="AM13" s="56" t="s">
        <v>34</v>
      </c>
      <c r="AN13" s="56" t="s">
        <v>34</v>
      </c>
      <c r="AO13" s="56" t="s">
        <v>34</v>
      </c>
      <c r="AP13" s="56"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5"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0" t="s">
        <v>34</v>
      </c>
      <c r="AF14" s="50" t="s">
        <v>34</v>
      </c>
      <c r="AG14" s="50">
        <v>1</v>
      </c>
      <c r="AH14" s="55">
        <v>2</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13</v>
      </c>
      <c r="BJ14" s="142">
        <v>51</v>
      </c>
      <c r="BK14" s="61">
        <v>64</v>
      </c>
      <c r="BL14" s="141">
        <v>20.3125</v>
      </c>
    </row>
    <row r="15" spans="1:65"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0" t="s">
        <v>34</v>
      </c>
      <c r="AF15" s="50" t="s">
        <v>34</v>
      </c>
      <c r="AG15" s="50" t="s">
        <v>34</v>
      </c>
      <c r="AH15" s="55" t="s">
        <v>34</v>
      </c>
      <c r="AI15" s="56" t="s">
        <v>34</v>
      </c>
      <c r="AJ15" s="56" t="s">
        <v>34</v>
      </c>
      <c r="AK15" s="56" t="s">
        <v>34</v>
      </c>
      <c r="AL15" s="56" t="s">
        <v>34</v>
      </c>
      <c r="AM15" s="56" t="s">
        <v>34</v>
      </c>
      <c r="AN15" s="56" t="s">
        <v>34</v>
      </c>
      <c r="AO15" s="56" t="s">
        <v>34</v>
      </c>
      <c r="AP15" s="56"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23</v>
      </c>
      <c r="BJ15" s="142">
        <v>77</v>
      </c>
      <c r="BK15" s="61">
        <v>100</v>
      </c>
      <c r="BL15" s="141">
        <v>23</v>
      </c>
    </row>
    <row r="16" spans="1:65"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6"/>
      <c r="Z16" s="56"/>
      <c r="AA16" s="55"/>
      <c r="AB16" s="55"/>
      <c r="AC16" s="50"/>
      <c r="AD16" s="50"/>
      <c r="AE16" s="50"/>
      <c r="AF16" s="50"/>
      <c r="AG16" s="50"/>
      <c r="AH16" s="55"/>
      <c r="AI16" s="56"/>
      <c r="AJ16" s="56"/>
      <c r="AK16" s="56"/>
      <c r="AL16" s="56"/>
      <c r="AM16" s="56"/>
      <c r="AN16" s="56"/>
      <c r="AO16" s="56"/>
      <c r="AP16" s="56"/>
      <c r="AQ16" s="142"/>
      <c r="AR16" s="142"/>
      <c r="AS16" s="50"/>
      <c r="AT16" s="55"/>
      <c r="AU16" s="50"/>
      <c r="AV16" s="55"/>
      <c r="AW16" s="50"/>
      <c r="AX16" s="55"/>
      <c r="AY16" s="50"/>
      <c r="AZ16" s="55"/>
      <c r="BA16" s="50"/>
      <c r="BB16" s="55"/>
      <c r="BC16" s="50"/>
      <c r="BD16" s="55"/>
      <c r="BE16" s="50"/>
      <c r="BF16" s="55"/>
      <c r="BG16" s="59"/>
      <c r="BH16" s="59"/>
      <c r="BI16" s="50"/>
      <c r="BJ16" s="50"/>
      <c r="BK16" s="61"/>
      <c r="BL16" s="65"/>
      <c r="BM16" s="63"/>
    </row>
    <row r="17" spans="1:65"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0" t="s">
        <v>34</v>
      </c>
      <c r="AF17" s="50"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5"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0" t="s">
        <v>34</v>
      </c>
      <c r="AF18" s="50" t="s">
        <v>34</v>
      </c>
      <c r="AG18" s="50">
        <v>2</v>
      </c>
      <c r="AH18" s="55">
        <v>5</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5"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0" t="s">
        <v>34</v>
      </c>
      <c r="AF19" s="50" t="s">
        <v>34</v>
      </c>
      <c r="AG19" s="50">
        <v>3</v>
      </c>
      <c r="AH19" s="55">
        <v>3</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5"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0" t="s">
        <v>34</v>
      </c>
      <c r="AF20" s="50" t="s">
        <v>34</v>
      </c>
      <c r="AG20" s="50" t="s">
        <v>34</v>
      </c>
      <c r="AH20" s="55" t="s">
        <v>34</v>
      </c>
      <c r="AI20" s="56">
        <v>5</v>
      </c>
      <c r="AJ20" s="56">
        <v>5</v>
      </c>
      <c r="AK20" s="56" t="s">
        <v>34</v>
      </c>
      <c r="AL20" s="56" t="s">
        <v>34</v>
      </c>
      <c r="AM20" s="56">
        <v>0</v>
      </c>
      <c r="AN20" s="56">
        <v>0</v>
      </c>
      <c r="AO20" s="56" t="s">
        <v>34</v>
      </c>
      <c r="AP20" s="56"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5" ht="12.6" customHeight="1">
      <c r="A21" s="63" t="s">
        <v>115</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0" t="s">
        <v>34</v>
      </c>
      <c r="AF21" s="50" t="s">
        <v>34</v>
      </c>
      <c r="AG21" s="50">
        <v>1</v>
      </c>
      <c r="AH21" s="55">
        <v>2</v>
      </c>
      <c r="AI21" s="56" t="s">
        <v>34</v>
      </c>
      <c r="AJ21" s="56" t="s">
        <v>34</v>
      </c>
      <c r="AK21" s="56" t="s">
        <v>34</v>
      </c>
      <c r="AL21" s="56" t="s">
        <v>34</v>
      </c>
      <c r="AM21" s="56" t="s">
        <v>34</v>
      </c>
      <c r="AN21" s="56" t="s">
        <v>34</v>
      </c>
      <c r="AO21" s="56" t="s">
        <v>34</v>
      </c>
      <c r="AP21" s="56" t="s">
        <v>34</v>
      </c>
      <c r="AQ21" s="142">
        <v>0</v>
      </c>
      <c r="AR21" s="142">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5"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6"/>
      <c r="Z22" s="56"/>
      <c r="AA22" s="55"/>
      <c r="AB22" s="55"/>
      <c r="AC22" s="50"/>
      <c r="AD22" s="50"/>
      <c r="AE22" s="50"/>
      <c r="AF22" s="50"/>
      <c r="AG22" s="50"/>
      <c r="AH22" s="55"/>
      <c r="AI22" s="56"/>
      <c r="AJ22" s="56"/>
      <c r="AK22" s="56"/>
      <c r="AL22" s="56"/>
      <c r="AM22" s="56"/>
      <c r="AN22" s="56"/>
      <c r="AO22" s="56"/>
      <c r="AP22" s="56"/>
      <c r="AQ22" s="142"/>
      <c r="AR22" s="142"/>
      <c r="AS22" s="50"/>
      <c r="AT22" s="55"/>
      <c r="AU22" s="50"/>
      <c r="AV22" s="55"/>
      <c r="AW22" s="50"/>
      <c r="AX22" s="55"/>
      <c r="AY22" s="50"/>
      <c r="AZ22" s="55"/>
      <c r="BA22" s="50"/>
      <c r="BB22" s="55"/>
      <c r="BC22" s="50"/>
      <c r="BD22" s="55"/>
      <c r="BE22" s="50"/>
      <c r="BF22" s="55"/>
      <c r="BG22" s="59"/>
      <c r="BH22" s="59"/>
      <c r="BI22" s="50"/>
      <c r="BJ22" s="50"/>
      <c r="BK22" s="61"/>
      <c r="BL22" s="65"/>
      <c r="BM22" s="63"/>
    </row>
    <row r="23" spans="1:65" ht="12.6" customHeight="1">
      <c r="A23" s="63" t="s">
        <v>44</v>
      </c>
      <c r="B23" s="54">
        <v>2009</v>
      </c>
      <c r="C23" s="55">
        <v>8</v>
      </c>
      <c r="D23" s="55">
        <v>19</v>
      </c>
      <c r="E23" s="55">
        <v>6</v>
      </c>
      <c r="F23" s="55">
        <v>19</v>
      </c>
      <c r="G23" s="55">
        <v>8</v>
      </c>
      <c r="H23" s="55">
        <v>13</v>
      </c>
      <c r="I23" s="55">
        <v>1</v>
      </c>
      <c r="J23" s="55">
        <v>17</v>
      </c>
      <c r="K23" s="55" t="s">
        <v>34</v>
      </c>
      <c r="L23" s="55" t="s">
        <v>34</v>
      </c>
      <c r="M23" s="56" t="s">
        <v>34</v>
      </c>
      <c r="N23" s="56" t="s">
        <v>34</v>
      </c>
      <c r="O23" s="56" t="s">
        <v>34</v>
      </c>
      <c r="P23" s="56" t="s">
        <v>34</v>
      </c>
      <c r="Q23" s="55">
        <v>0</v>
      </c>
      <c r="R23" s="55">
        <v>1</v>
      </c>
      <c r="S23" s="55" t="s">
        <v>34</v>
      </c>
      <c r="T23" s="55" t="s">
        <v>34</v>
      </c>
      <c r="U23" s="55" t="s">
        <v>34</v>
      </c>
      <c r="V23" s="55" t="s">
        <v>34</v>
      </c>
      <c r="W23" s="55">
        <v>0</v>
      </c>
      <c r="X23" s="55">
        <v>2</v>
      </c>
      <c r="Y23" s="56" t="s">
        <v>34</v>
      </c>
      <c r="Z23" s="56" t="s">
        <v>34</v>
      </c>
      <c r="AA23" s="55" t="s">
        <v>34</v>
      </c>
      <c r="AB23" s="55" t="s">
        <v>34</v>
      </c>
      <c r="AC23" s="50" t="s">
        <v>34</v>
      </c>
      <c r="AD23" s="50" t="s">
        <v>34</v>
      </c>
      <c r="AE23" s="50" t="s">
        <v>34</v>
      </c>
      <c r="AF23" s="50" t="s">
        <v>34</v>
      </c>
      <c r="AG23" s="50">
        <v>3</v>
      </c>
      <c r="AH23" s="55">
        <v>3</v>
      </c>
      <c r="AI23" s="56" t="s">
        <v>34</v>
      </c>
      <c r="AJ23" s="56" t="s">
        <v>34</v>
      </c>
      <c r="AK23" s="56" t="s">
        <v>34</v>
      </c>
      <c r="AL23" s="56" t="s">
        <v>34</v>
      </c>
      <c r="AM23" s="56" t="s">
        <v>34</v>
      </c>
      <c r="AN23" s="56" t="s">
        <v>34</v>
      </c>
      <c r="AO23" s="56" t="s">
        <v>34</v>
      </c>
      <c r="AP23" s="56" t="s">
        <v>34</v>
      </c>
      <c r="AQ23" s="142">
        <v>0</v>
      </c>
      <c r="AR23" s="142">
        <v>0</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26</v>
      </c>
      <c r="BJ23" s="142">
        <v>74</v>
      </c>
      <c r="BK23" s="61">
        <v>100</v>
      </c>
      <c r="BL23" s="141">
        <v>26</v>
      </c>
    </row>
    <row r="24" spans="1:65" ht="12.6" customHeight="1">
      <c r="A24" s="63" t="s">
        <v>116</v>
      </c>
      <c r="B24" s="54">
        <v>2008</v>
      </c>
      <c r="C24" s="55">
        <v>2</v>
      </c>
      <c r="D24" s="55">
        <v>9</v>
      </c>
      <c r="E24" s="55">
        <v>1</v>
      </c>
      <c r="F24" s="55">
        <v>7</v>
      </c>
      <c r="G24" s="55">
        <v>19</v>
      </c>
      <c r="H24" s="55">
        <v>13</v>
      </c>
      <c r="I24" s="55">
        <v>1</v>
      </c>
      <c r="J24" s="55">
        <v>13</v>
      </c>
      <c r="K24" s="55" t="s">
        <v>34</v>
      </c>
      <c r="L24" s="55" t="s">
        <v>34</v>
      </c>
      <c r="M24" s="56">
        <v>2</v>
      </c>
      <c r="N24" s="56">
        <v>7</v>
      </c>
      <c r="O24" s="56" t="s">
        <v>34</v>
      </c>
      <c r="P24" s="56"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0" t="s">
        <v>34</v>
      </c>
      <c r="AF24" s="50" t="s">
        <v>34</v>
      </c>
      <c r="AG24" s="50">
        <v>9</v>
      </c>
      <c r="AH24" s="55">
        <v>4</v>
      </c>
      <c r="AI24" s="56" t="s">
        <v>34</v>
      </c>
      <c r="AJ24" s="56" t="s">
        <v>34</v>
      </c>
      <c r="AK24" s="56" t="s">
        <v>34</v>
      </c>
      <c r="AL24" s="56" t="s">
        <v>34</v>
      </c>
      <c r="AM24" s="56" t="s">
        <v>34</v>
      </c>
      <c r="AN24" s="56" t="s">
        <v>34</v>
      </c>
      <c r="AO24" s="56" t="s">
        <v>34</v>
      </c>
      <c r="AP24" s="56" t="s">
        <v>34</v>
      </c>
      <c r="AQ24" s="142" t="s">
        <v>34</v>
      </c>
      <c r="AR24" s="142" t="s">
        <v>34</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37</v>
      </c>
      <c r="BJ24" s="142">
        <v>63</v>
      </c>
      <c r="BK24" s="61">
        <v>100</v>
      </c>
      <c r="BL24" s="141">
        <v>37</v>
      </c>
    </row>
    <row r="25" spans="1:65"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0" t="s">
        <v>34</v>
      </c>
      <c r="AF25" s="50" t="s">
        <v>34</v>
      </c>
      <c r="AG25" s="50">
        <v>3</v>
      </c>
      <c r="AH25" s="55">
        <v>8</v>
      </c>
      <c r="AI25" s="56" t="s">
        <v>34</v>
      </c>
      <c r="AJ25" s="56" t="s">
        <v>34</v>
      </c>
      <c r="AK25" s="56" t="s">
        <v>34</v>
      </c>
      <c r="AL25" s="56" t="s">
        <v>34</v>
      </c>
      <c r="AM25" s="56">
        <v>0</v>
      </c>
      <c r="AN25" s="56">
        <v>1</v>
      </c>
      <c r="AO25" s="56" t="s">
        <v>34</v>
      </c>
      <c r="AP25" s="56" t="s">
        <v>34</v>
      </c>
      <c r="AQ25" s="142">
        <v>0</v>
      </c>
      <c r="AR25" s="142">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5" ht="12.6" customHeight="1">
      <c r="A26" s="63" t="s">
        <v>117</v>
      </c>
      <c r="B26" s="54">
        <v>2008</v>
      </c>
      <c r="C26" s="55">
        <v>2</v>
      </c>
      <c r="D26" s="55">
        <v>12</v>
      </c>
      <c r="E26" s="55">
        <v>1</v>
      </c>
      <c r="F26" s="55">
        <v>2</v>
      </c>
      <c r="G26" s="55">
        <v>3</v>
      </c>
      <c r="H26" s="55">
        <v>11</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0" t="s">
        <v>34</v>
      </c>
      <c r="AF26" s="50" t="s">
        <v>34</v>
      </c>
      <c r="AG26" s="50">
        <v>2</v>
      </c>
      <c r="AH26" s="55">
        <v>3</v>
      </c>
      <c r="AI26" s="56">
        <v>0</v>
      </c>
      <c r="AJ26" s="56">
        <v>3</v>
      </c>
      <c r="AK26" s="56" t="s">
        <v>34</v>
      </c>
      <c r="AL26" s="56" t="s">
        <v>34</v>
      </c>
      <c r="AM26" s="56" t="s">
        <v>34</v>
      </c>
      <c r="AN26" s="56" t="s">
        <v>34</v>
      </c>
      <c r="AO26" s="56" t="s">
        <v>34</v>
      </c>
      <c r="AP26" s="56" t="s">
        <v>34</v>
      </c>
      <c r="AQ26" s="142">
        <v>0</v>
      </c>
      <c r="AR26" s="142">
        <v>1</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t="s">
        <v>34</v>
      </c>
      <c r="BH26" s="59" t="s">
        <v>34</v>
      </c>
      <c r="BI26" s="142">
        <v>9</v>
      </c>
      <c r="BJ26" s="142">
        <v>51</v>
      </c>
      <c r="BK26" s="61">
        <v>60</v>
      </c>
      <c r="BL26" s="141">
        <v>15</v>
      </c>
    </row>
    <row r="27" spans="1:65"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0" t="s">
        <v>34</v>
      </c>
      <c r="AF27" s="50" t="s">
        <v>34</v>
      </c>
      <c r="AG27" s="50" t="s">
        <v>34</v>
      </c>
      <c r="AH27" s="55" t="s">
        <v>34</v>
      </c>
      <c r="AI27" s="56" t="s">
        <v>34</v>
      </c>
      <c r="AJ27" s="56" t="s">
        <v>34</v>
      </c>
      <c r="AK27" s="56" t="s">
        <v>34</v>
      </c>
      <c r="AL27" s="56" t="s">
        <v>34</v>
      </c>
      <c r="AM27" s="56" t="s">
        <v>34</v>
      </c>
      <c r="AN27" s="56" t="s">
        <v>34</v>
      </c>
      <c r="AO27" s="56" t="s">
        <v>34</v>
      </c>
      <c r="AP27" s="56" t="s">
        <v>34</v>
      </c>
      <c r="AQ27" s="142" t="s">
        <v>34</v>
      </c>
      <c r="AR27" s="142"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5"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6"/>
      <c r="Z28" s="56"/>
      <c r="AA28" s="55"/>
      <c r="AB28" s="55"/>
      <c r="AC28" s="50"/>
      <c r="AD28" s="50"/>
      <c r="AE28" s="50"/>
      <c r="AF28" s="50"/>
      <c r="AG28" s="50"/>
      <c r="AH28" s="55"/>
      <c r="AI28" s="56"/>
      <c r="AJ28" s="56"/>
      <c r="AK28" s="56"/>
      <c r="AL28" s="56"/>
      <c r="AM28" s="56"/>
      <c r="AN28" s="56"/>
      <c r="AO28" s="56"/>
      <c r="AP28" s="56"/>
      <c r="AQ28" s="142"/>
      <c r="AR28" s="142"/>
      <c r="AS28" s="50"/>
      <c r="AT28" s="55"/>
      <c r="AU28" s="50"/>
      <c r="AV28" s="55"/>
      <c r="AW28" s="50"/>
      <c r="AX28" s="55"/>
      <c r="AY28" s="50"/>
      <c r="AZ28" s="55"/>
      <c r="BA28" s="50"/>
      <c r="BB28" s="55"/>
      <c r="BC28" s="50"/>
      <c r="BD28" s="55"/>
      <c r="BE28" s="50"/>
      <c r="BF28" s="55"/>
      <c r="BG28" s="59"/>
      <c r="BH28" s="59"/>
      <c r="BI28" s="50"/>
      <c r="BJ28" s="50"/>
      <c r="BK28" s="61"/>
      <c r="BL28" s="65"/>
      <c r="BM28" s="63"/>
    </row>
    <row r="29" spans="1:65"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0" t="s">
        <v>50</v>
      </c>
      <c r="AF29" s="50"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5" ht="12.6" customHeight="1">
      <c r="A30" s="63" t="s">
        <v>118</v>
      </c>
      <c r="B30" s="54">
        <v>2008</v>
      </c>
      <c r="C30" s="55">
        <v>5</v>
      </c>
      <c r="D30" s="55">
        <v>18</v>
      </c>
      <c r="E30" s="55">
        <v>9</v>
      </c>
      <c r="F30" s="55">
        <v>24</v>
      </c>
      <c r="G30" s="55">
        <v>8</v>
      </c>
      <c r="H30" s="55">
        <v>8</v>
      </c>
      <c r="I30" s="55">
        <v>5</v>
      </c>
      <c r="J30" s="55">
        <v>36</v>
      </c>
      <c r="K30" s="55" t="s">
        <v>34</v>
      </c>
      <c r="L30" s="55" t="s">
        <v>34</v>
      </c>
      <c r="M30" s="56" t="s">
        <v>34</v>
      </c>
      <c r="N30" s="56" t="s">
        <v>34</v>
      </c>
      <c r="O30" s="56" t="s">
        <v>34</v>
      </c>
      <c r="P30" s="56"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0" t="s">
        <v>34</v>
      </c>
      <c r="AF30" s="50" t="s">
        <v>34</v>
      </c>
      <c r="AG30" s="50">
        <v>2</v>
      </c>
      <c r="AH30" s="55">
        <v>2</v>
      </c>
      <c r="AI30" s="56" t="s">
        <v>34</v>
      </c>
      <c r="AJ30" s="56" t="s">
        <v>34</v>
      </c>
      <c r="AK30" s="56" t="s">
        <v>34</v>
      </c>
      <c r="AL30" s="56" t="s">
        <v>34</v>
      </c>
      <c r="AM30" s="56">
        <v>0</v>
      </c>
      <c r="AN30" s="56">
        <v>0</v>
      </c>
      <c r="AO30" s="56" t="s">
        <v>34</v>
      </c>
      <c r="AP30" s="56"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0</v>
      </c>
      <c r="BI30" s="142">
        <v>29</v>
      </c>
      <c r="BJ30" s="142">
        <v>91</v>
      </c>
      <c r="BK30" s="61">
        <v>120</v>
      </c>
      <c r="BL30" s="141">
        <v>24.166666666666668</v>
      </c>
    </row>
    <row r="31" spans="1:65"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0" t="s">
        <v>34</v>
      </c>
      <c r="AF31" s="50"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5" ht="12.6" customHeight="1">
      <c r="A32" s="63" t="s">
        <v>53</v>
      </c>
      <c r="B32" s="54">
        <v>2009</v>
      </c>
      <c r="C32" s="55">
        <v>5</v>
      </c>
      <c r="D32" s="55">
        <v>15</v>
      </c>
      <c r="E32" s="55">
        <v>5</v>
      </c>
      <c r="F32" s="55">
        <v>16</v>
      </c>
      <c r="G32" s="55">
        <v>10</v>
      </c>
      <c r="H32" s="55">
        <v>12</v>
      </c>
      <c r="I32" s="55">
        <v>6</v>
      </c>
      <c r="J32" s="55">
        <v>39</v>
      </c>
      <c r="K32" s="55" t="s">
        <v>34</v>
      </c>
      <c r="L32" s="55" t="s">
        <v>34</v>
      </c>
      <c r="M32" s="56" t="s">
        <v>34</v>
      </c>
      <c r="N32" s="56" t="s">
        <v>34</v>
      </c>
      <c r="O32" s="56" t="s">
        <v>34</v>
      </c>
      <c r="P32" s="56" t="s">
        <v>34</v>
      </c>
      <c r="Q32" s="55">
        <v>2</v>
      </c>
      <c r="R32" s="55">
        <v>4</v>
      </c>
      <c r="S32" s="55" t="s">
        <v>34</v>
      </c>
      <c r="T32" s="55" t="s">
        <v>34</v>
      </c>
      <c r="U32" s="55" t="s">
        <v>34</v>
      </c>
      <c r="V32" s="55" t="s">
        <v>34</v>
      </c>
      <c r="W32" s="55">
        <v>2</v>
      </c>
      <c r="X32" s="55">
        <v>3</v>
      </c>
      <c r="Y32" s="56">
        <v>0</v>
      </c>
      <c r="Z32" s="56">
        <v>4</v>
      </c>
      <c r="AA32" s="55" t="s">
        <v>34</v>
      </c>
      <c r="AB32" s="55" t="s">
        <v>34</v>
      </c>
      <c r="AC32" s="50" t="s">
        <v>34</v>
      </c>
      <c r="AD32" s="50" t="s">
        <v>34</v>
      </c>
      <c r="AE32" s="50" t="s">
        <v>34</v>
      </c>
      <c r="AF32" s="50" t="s">
        <v>34</v>
      </c>
      <c r="AG32" s="50">
        <v>7</v>
      </c>
      <c r="AH32" s="55">
        <v>6</v>
      </c>
      <c r="AI32" s="56" t="s">
        <v>34</v>
      </c>
      <c r="AJ32" s="56" t="s">
        <v>34</v>
      </c>
      <c r="AK32" s="56" t="s">
        <v>34</v>
      </c>
      <c r="AL32" s="56" t="s">
        <v>34</v>
      </c>
      <c r="AM32" s="56">
        <v>0</v>
      </c>
      <c r="AN32" s="56">
        <v>2</v>
      </c>
      <c r="AO32" s="56" t="s">
        <v>34</v>
      </c>
      <c r="AP32" s="56" t="s">
        <v>34</v>
      </c>
      <c r="AQ32" s="142">
        <v>0</v>
      </c>
      <c r="AR32" s="142">
        <v>2</v>
      </c>
      <c r="AS32" s="50" t="s">
        <v>34</v>
      </c>
      <c r="AT32" s="55" t="s">
        <v>34</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37</v>
      </c>
      <c r="BJ32" s="142">
        <v>103</v>
      </c>
      <c r="BK32" s="61">
        <v>140</v>
      </c>
      <c r="BL32" s="141">
        <v>26.428571428571431</v>
      </c>
    </row>
    <row r="33" spans="1:66"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6" t="s">
        <v>34</v>
      </c>
      <c r="P33" s="56"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0" t="s">
        <v>34</v>
      </c>
      <c r="AF33" s="50" t="s">
        <v>34</v>
      </c>
      <c r="AG33" s="50">
        <v>6</v>
      </c>
      <c r="AH33" s="55">
        <v>5</v>
      </c>
      <c r="AI33" s="56" t="s">
        <v>34</v>
      </c>
      <c r="AJ33" s="56" t="s">
        <v>34</v>
      </c>
      <c r="AK33" s="56" t="s">
        <v>34</v>
      </c>
      <c r="AL33" s="56" t="s">
        <v>34</v>
      </c>
      <c r="AM33" s="56" t="s">
        <v>34</v>
      </c>
      <c r="AN33" s="56" t="s">
        <v>34</v>
      </c>
      <c r="AO33" s="56" t="s">
        <v>34</v>
      </c>
      <c r="AP33" s="56" t="s">
        <v>34</v>
      </c>
      <c r="AQ33" s="142">
        <v>1</v>
      </c>
      <c r="AR33" s="142">
        <v>2</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36</v>
      </c>
      <c r="BJ33" s="142">
        <v>94</v>
      </c>
      <c r="BK33" s="61">
        <v>130</v>
      </c>
      <c r="BL33" s="141">
        <v>27.692307692307693</v>
      </c>
    </row>
    <row r="34" spans="1:66"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6"/>
      <c r="Z34" s="56"/>
      <c r="AA34" s="55"/>
      <c r="AB34" s="55"/>
      <c r="AC34" s="50"/>
      <c r="AD34" s="50"/>
      <c r="AE34" s="50"/>
      <c r="AF34" s="50"/>
      <c r="AG34" s="50"/>
      <c r="AH34" s="55"/>
      <c r="AI34" s="56"/>
      <c r="AJ34" s="56"/>
      <c r="AK34" s="56"/>
      <c r="AL34" s="56"/>
      <c r="AM34" s="56"/>
      <c r="AN34" s="56"/>
      <c r="AO34" s="56"/>
      <c r="AP34" s="56"/>
      <c r="AQ34" s="142"/>
      <c r="AR34" s="142"/>
      <c r="AS34" s="50"/>
      <c r="AT34" s="55"/>
      <c r="AU34" s="50"/>
      <c r="AV34" s="55"/>
      <c r="AW34" s="50"/>
      <c r="AX34" s="55"/>
      <c r="AY34" s="50"/>
      <c r="AZ34" s="55"/>
      <c r="BA34" s="50"/>
      <c r="BB34" s="55"/>
      <c r="BC34" s="50"/>
      <c r="BD34" s="55"/>
      <c r="BE34" s="50"/>
      <c r="BF34" s="55"/>
      <c r="BG34" s="59"/>
      <c r="BH34" s="59"/>
      <c r="BI34" s="50"/>
      <c r="BJ34" s="50"/>
      <c r="BK34" s="61"/>
      <c r="BL34" s="65"/>
      <c r="BM34" s="63"/>
    </row>
    <row r="35" spans="1:66"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0" t="s">
        <v>34</v>
      </c>
      <c r="AF35" s="50" t="s">
        <v>34</v>
      </c>
      <c r="AG35" s="50">
        <v>1</v>
      </c>
      <c r="AH35" s="55">
        <v>3</v>
      </c>
      <c r="AI35" s="56" t="s">
        <v>34</v>
      </c>
      <c r="AJ35" s="56" t="s">
        <v>34</v>
      </c>
      <c r="AK35" s="56" t="s">
        <v>34</v>
      </c>
      <c r="AL35" s="56" t="s">
        <v>34</v>
      </c>
      <c r="AM35" s="56" t="s">
        <v>34</v>
      </c>
      <c r="AN35" s="56" t="s">
        <v>34</v>
      </c>
      <c r="AO35" s="56" t="s">
        <v>34</v>
      </c>
      <c r="AP35" s="56" t="s">
        <v>34</v>
      </c>
      <c r="AQ35" s="142">
        <v>0</v>
      </c>
      <c r="AR35" s="142">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c r="BM35" s="63"/>
    </row>
    <row r="36" spans="1:66" ht="12.6" customHeight="1">
      <c r="A36" s="63" t="s">
        <v>119</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0" t="s">
        <v>34</v>
      </c>
      <c r="AF36" s="50" t="s">
        <v>34</v>
      </c>
      <c r="AG36" s="50">
        <v>10</v>
      </c>
      <c r="AH36" s="55">
        <v>14</v>
      </c>
      <c r="AI36" s="56" t="s">
        <v>34</v>
      </c>
      <c r="AJ36" s="56" t="s">
        <v>34</v>
      </c>
      <c r="AK36" s="56">
        <v>0</v>
      </c>
      <c r="AL36" s="56">
        <v>1</v>
      </c>
      <c r="AM36" s="56" t="s">
        <v>34</v>
      </c>
      <c r="AN36" s="56" t="s">
        <v>34</v>
      </c>
      <c r="AO36" s="56" t="s">
        <v>34</v>
      </c>
      <c r="AP36" s="56" t="s">
        <v>34</v>
      </c>
      <c r="AQ36" s="142">
        <v>0</v>
      </c>
      <c r="AR36" s="142">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6" ht="12.6" customHeight="1">
      <c r="A37" s="63" t="s">
        <v>57</v>
      </c>
      <c r="B37" s="54">
        <v>2009</v>
      </c>
      <c r="C37" s="55">
        <v>6</v>
      </c>
      <c r="D37" s="55">
        <v>22</v>
      </c>
      <c r="E37" s="55">
        <v>12</v>
      </c>
      <c r="F37" s="55">
        <v>56</v>
      </c>
      <c r="G37" s="55">
        <v>7</v>
      </c>
      <c r="H37" s="55">
        <v>9</v>
      </c>
      <c r="I37" s="55">
        <v>0</v>
      </c>
      <c r="J37" s="55">
        <v>12</v>
      </c>
      <c r="K37" s="55" t="s">
        <v>34</v>
      </c>
      <c r="L37" s="55" t="s">
        <v>34</v>
      </c>
      <c r="M37" s="56" t="s">
        <v>34</v>
      </c>
      <c r="N37" s="56" t="s">
        <v>34</v>
      </c>
      <c r="O37" s="56" t="s">
        <v>34</v>
      </c>
      <c r="P37" s="56" t="s">
        <v>34</v>
      </c>
      <c r="Q37" s="55" t="s">
        <v>34</v>
      </c>
      <c r="R37" s="55" t="s">
        <v>34</v>
      </c>
      <c r="S37" s="55">
        <v>1</v>
      </c>
      <c r="T37" s="55">
        <v>2</v>
      </c>
      <c r="U37" s="55" t="s">
        <v>34</v>
      </c>
      <c r="V37" s="55" t="s">
        <v>34</v>
      </c>
      <c r="W37" s="55" t="s">
        <v>34</v>
      </c>
      <c r="X37" s="55" t="s">
        <v>34</v>
      </c>
      <c r="Y37" s="56" t="s">
        <v>34</v>
      </c>
      <c r="Z37" s="56" t="s">
        <v>34</v>
      </c>
      <c r="AA37" s="55" t="s">
        <v>34</v>
      </c>
      <c r="AB37" s="55" t="s">
        <v>34</v>
      </c>
      <c r="AC37" s="50" t="s">
        <v>34</v>
      </c>
      <c r="AD37" s="50" t="s">
        <v>34</v>
      </c>
      <c r="AE37" s="50" t="s">
        <v>34</v>
      </c>
      <c r="AF37" s="50" t="s">
        <v>34</v>
      </c>
      <c r="AG37" s="50">
        <v>2</v>
      </c>
      <c r="AH37" s="55">
        <v>1</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28</v>
      </c>
      <c r="BJ37" s="142">
        <v>102</v>
      </c>
      <c r="BK37" s="61">
        <v>130</v>
      </c>
      <c r="BL37" s="141">
        <v>21.53846153846154</v>
      </c>
    </row>
    <row r="38" spans="1:66" ht="12.6" customHeight="1">
      <c r="A38" s="63" t="s">
        <v>58</v>
      </c>
      <c r="B38" s="54">
        <v>2009</v>
      </c>
      <c r="C38" s="55">
        <v>7</v>
      </c>
      <c r="D38" s="55">
        <v>34</v>
      </c>
      <c r="E38" s="55">
        <v>0</v>
      </c>
      <c r="F38" s="55">
        <v>0</v>
      </c>
      <c r="G38" s="55">
        <v>15</v>
      </c>
      <c r="H38" s="55">
        <v>21</v>
      </c>
      <c r="I38" s="55">
        <v>1</v>
      </c>
      <c r="J38" s="55">
        <v>13</v>
      </c>
      <c r="K38" s="55" t="s">
        <v>34</v>
      </c>
      <c r="L38" s="55" t="s">
        <v>34</v>
      </c>
      <c r="M38" s="56" t="s">
        <v>34</v>
      </c>
      <c r="N38" s="56" t="s">
        <v>34</v>
      </c>
      <c r="O38" s="56" t="s">
        <v>34</v>
      </c>
      <c r="P38" s="56" t="s">
        <v>34</v>
      </c>
      <c r="Q38" s="55">
        <v>0</v>
      </c>
      <c r="R38" s="55">
        <v>0</v>
      </c>
      <c r="S38" s="55" t="s">
        <v>34</v>
      </c>
      <c r="T38" s="55" t="s">
        <v>34</v>
      </c>
      <c r="U38" s="55" t="s">
        <v>34</v>
      </c>
      <c r="V38" s="55" t="s">
        <v>34</v>
      </c>
      <c r="W38" s="55" t="s">
        <v>34</v>
      </c>
      <c r="X38" s="55" t="s">
        <v>34</v>
      </c>
      <c r="Y38" s="56" t="s">
        <v>34</v>
      </c>
      <c r="Z38" s="56" t="s">
        <v>34</v>
      </c>
      <c r="AA38" s="55">
        <v>2</v>
      </c>
      <c r="AB38" s="55">
        <v>6</v>
      </c>
      <c r="AC38" s="50" t="s">
        <v>34</v>
      </c>
      <c r="AD38" s="50" t="s">
        <v>34</v>
      </c>
      <c r="AE38" s="50" t="s">
        <v>34</v>
      </c>
      <c r="AF38" s="50" t="s">
        <v>34</v>
      </c>
      <c r="AG38" s="50">
        <v>4</v>
      </c>
      <c r="AH38" s="55">
        <v>10</v>
      </c>
      <c r="AI38" s="56" t="s">
        <v>34</v>
      </c>
      <c r="AJ38" s="56" t="s">
        <v>34</v>
      </c>
      <c r="AK38" s="56">
        <v>1</v>
      </c>
      <c r="AL38" s="56">
        <v>1</v>
      </c>
      <c r="AM38" s="56" t="s">
        <v>34</v>
      </c>
      <c r="AN38" s="56" t="s">
        <v>34</v>
      </c>
      <c r="AO38" s="56" t="s">
        <v>34</v>
      </c>
      <c r="AP38" s="56" t="s">
        <v>34</v>
      </c>
      <c r="AQ38" s="142" t="s">
        <v>34</v>
      </c>
      <c r="AR38" s="142"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v>0</v>
      </c>
      <c r="BH38" s="59">
        <v>0</v>
      </c>
      <c r="BI38" s="142">
        <v>30</v>
      </c>
      <c r="BJ38" s="142">
        <v>85</v>
      </c>
      <c r="BK38" s="61">
        <v>115</v>
      </c>
      <c r="BL38" s="141">
        <v>26.086956521739129</v>
      </c>
    </row>
    <row r="39" spans="1:66" ht="12.6" customHeight="1">
      <c r="A39" s="63" t="s">
        <v>59</v>
      </c>
      <c r="B39" s="54">
        <v>2009</v>
      </c>
      <c r="C39" s="55">
        <v>1</v>
      </c>
      <c r="D39" s="55">
        <v>10</v>
      </c>
      <c r="E39" s="55">
        <v>1</v>
      </c>
      <c r="F39" s="55">
        <v>10</v>
      </c>
      <c r="G39" s="55">
        <v>9</v>
      </c>
      <c r="H39" s="55">
        <v>6</v>
      </c>
      <c r="I39" s="55">
        <v>2</v>
      </c>
      <c r="J39" s="55">
        <v>7</v>
      </c>
      <c r="K39" s="55" t="s">
        <v>34</v>
      </c>
      <c r="L39" s="55" t="s">
        <v>34</v>
      </c>
      <c r="M39" s="56">
        <v>4</v>
      </c>
      <c r="N39" s="56">
        <v>16</v>
      </c>
      <c r="O39" s="56" t="s">
        <v>34</v>
      </c>
      <c r="P39" s="56" t="s">
        <v>34</v>
      </c>
      <c r="Q39" s="55" t="s">
        <v>34</v>
      </c>
      <c r="R39" s="55" t="s">
        <v>34</v>
      </c>
      <c r="S39" s="55" t="s">
        <v>34</v>
      </c>
      <c r="T39" s="55" t="s">
        <v>34</v>
      </c>
      <c r="U39" s="55" t="s">
        <v>34</v>
      </c>
      <c r="V39" s="55" t="s">
        <v>34</v>
      </c>
      <c r="W39" s="55" t="s">
        <v>34</v>
      </c>
      <c r="X39" s="55" t="s">
        <v>34</v>
      </c>
      <c r="Y39" s="56" t="s">
        <v>34</v>
      </c>
      <c r="Z39" s="56" t="s">
        <v>34</v>
      </c>
      <c r="AA39" s="55" t="s">
        <v>34</v>
      </c>
      <c r="AB39" s="55" t="s">
        <v>34</v>
      </c>
      <c r="AC39" s="50" t="s">
        <v>34</v>
      </c>
      <c r="AD39" s="50" t="s">
        <v>34</v>
      </c>
      <c r="AE39" s="50" t="s">
        <v>34</v>
      </c>
      <c r="AF39" s="50" t="s">
        <v>34</v>
      </c>
      <c r="AG39" s="50">
        <v>9</v>
      </c>
      <c r="AH39" s="55">
        <v>8</v>
      </c>
      <c r="AI39" s="56" t="s">
        <v>34</v>
      </c>
      <c r="AJ39" s="56" t="s">
        <v>34</v>
      </c>
      <c r="AK39" s="56" t="s">
        <v>34</v>
      </c>
      <c r="AL39" s="56" t="s">
        <v>34</v>
      </c>
      <c r="AM39" s="56" t="s">
        <v>34</v>
      </c>
      <c r="AN39" s="56" t="s">
        <v>34</v>
      </c>
      <c r="AO39" s="56" t="s">
        <v>34</v>
      </c>
      <c r="AP39" s="56" t="s">
        <v>34</v>
      </c>
      <c r="AQ39" s="142" t="s">
        <v>34</v>
      </c>
      <c r="AR39" s="142" t="s">
        <v>34</v>
      </c>
      <c r="AS39" s="50" t="s">
        <v>34</v>
      </c>
      <c r="AT39" s="55" t="s">
        <v>34</v>
      </c>
      <c r="AU39" s="50" t="s">
        <v>34</v>
      </c>
      <c r="AV39" s="55" t="s">
        <v>34</v>
      </c>
      <c r="AW39" s="50">
        <v>2</v>
      </c>
      <c r="AX39" s="55">
        <v>15</v>
      </c>
      <c r="AY39" s="50" t="s">
        <v>34</v>
      </c>
      <c r="AZ39" s="55" t="s">
        <v>34</v>
      </c>
      <c r="BA39" s="50" t="s">
        <v>34</v>
      </c>
      <c r="BB39" s="55" t="s">
        <v>34</v>
      </c>
      <c r="BC39" s="50" t="s">
        <v>34</v>
      </c>
      <c r="BD39" s="55" t="s">
        <v>34</v>
      </c>
      <c r="BE39" s="50" t="s">
        <v>34</v>
      </c>
      <c r="BF39" s="55" t="s">
        <v>34</v>
      </c>
      <c r="BG39" s="59">
        <v>0</v>
      </c>
      <c r="BH39" s="59">
        <v>0</v>
      </c>
      <c r="BI39" s="142">
        <v>28</v>
      </c>
      <c r="BJ39" s="142">
        <v>72</v>
      </c>
      <c r="BK39" s="61">
        <v>100</v>
      </c>
      <c r="BL39" s="141">
        <v>28.000000000000004</v>
      </c>
    </row>
    <row r="40" spans="1:66"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0" t="s">
        <v>34</v>
      </c>
      <c r="AF40" s="50" t="s">
        <v>34</v>
      </c>
      <c r="AG40" s="50">
        <v>1</v>
      </c>
      <c r="AH40" s="55">
        <v>1</v>
      </c>
      <c r="AI40" s="56">
        <v>0</v>
      </c>
      <c r="AJ40" s="56">
        <v>1</v>
      </c>
      <c r="AK40" s="56" t="s">
        <v>34</v>
      </c>
      <c r="AL40" s="56" t="s">
        <v>34</v>
      </c>
      <c r="AM40" s="56" t="s">
        <v>34</v>
      </c>
      <c r="AN40" s="56" t="s">
        <v>34</v>
      </c>
      <c r="AO40" s="56" t="s">
        <v>34</v>
      </c>
      <c r="AP40" s="56" t="s">
        <v>34</v>
      </c>
      <c r="AQ40" s="142">
        <v>0</v>
      </c>
      <c r="AR40" s="142">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6"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5"/>
      <c r="BJ41" s="65"/>
      <c r="BK41" s="65"/>
    </row>
    <row r="42" spans="1:66" ht="12.6" customHeight="1">
      <c r="A42" s="145" t="s">
        <v>61</v>
      </c>
      <c r="B42" s="146"/>
      <c r="C42" s="483">
        <v>23.119266055045902</v>
      </c>
      <c r="D42" s="483"/>
      <c r="E42" s="483">
        <v>21.789883268482491</v>
      </c>
      <c r="F42" s="483"/>
      <c r="G42" s="483">
        <v>42.5764192139738</v>
      </c>
      <c r="H42" s="483"/>
      <c r="I42" s="483">
        <v>13.103448275862069</v>
      </c>
      <c r="J42" s="483"/>
      <c r="K42" s="483" t="e">
        <v>#DIV/0!</v>
      </c>
      <c r="L42" s="483"/>
      <c r="M42" s="483">
        <v>23.52941176470588</v>
      </c>
      <c r="N42" s="483"/>
      <c r="O42" s="483" t="e">
        <v>#DIV/0!</v>
      </c>
      <c r="P42" s="483"/>
      <c r="Q42" s="483">
        <v>20</v>
      </c>
      <c r="R42" s="483"/>
      <c r="S42" s="483">
        <v>30.76923076923077</v>
      </c>
      <c r="T42" s="483"/>
      <c r="U42" s="483">
        <v>0</v>
      </c>
      <c r="V42" s="483"/>
      <c r="W42" s="483">
        <v>24</v>
      </c>
      <c r="X42" s="483"/>
      <c r="Y42" s="483">
        <v>0</v>
      </c>
      <c r="Z42" s="483"/>
      <c r="AA42" s="483">
        <v>21.428571428571427</v>
      </c>
      <c r="AB42" s="483"/>
      <c r="AC42" s="483">
        <v>33.333333333333329</v>
      </c>
      <c r="AD42" s="483"/>
      <c r="AE42" s="483" t="e">
        <v>#DIV/0!</v>
      </c>
      <c r="AF42" s="483"/>
      <c r="AG42" s="483">
        <v>48.7046632124352</v>
      </c>
      <c r="AH42" s="483"/>
      <c r="AI42" s="483">
        <v>31.25</v>
      </c>
      <c r="AJ42" s="483"/>
      <c r="AK42" s="483">
        <v>33.333333333333329</v>
      </c>
      <c r="AL42" s="483"/>
      <c r="AM42" s="483">
        <v>0</v>
      </c>
      <c r="AN42" s="483"/>
      <c r="AO42" s="483" t="e">
        <v>#DIV/0!</v>
      </c>
      <c r="AP42" s="483"/>
      <c r="AQ42" s="483">
        <v>5.5555555555555554</v>
      </c>
      <c r="AR42" s="483"/>
      <c r="AS42" s="483">
        <v>0</v>
      </c>
      <c r="AT42" s="483"/>
      <c r="AU42" s="483">
        <v>6.666666666666667</v>
      </c>
      <c r="AV42" s="483"/>
      <c r="AW42" s="483">
        <v>11.76470588235294</v>
      </c>
      <c r="AX42" s="483"/>
      <c r="AY42" s="483" t="e">
        <v>#DIV/0!</v>
      </c>
      <c r="AZ42" s="483"/>
      <c r="BA42" s="483" t="e">
        <v>#DIV/0!</v>
      </c>
      <c r="BB42" s="483"/>
      <c r="BC42" s="483" t="e">
        <v>#DIV/0!</v>
      </c>
      <c r="BD42" s="483"/>
      <c r="BE42" s="483" t="e">
        <v>#DIV/0!</v>
      </c>
      <c r="BF42" s="483"/>
      <c r="BG42" s="483">
        <v>26.315789473684209</v>
      </c>
      <c r="BH42" s="483"/>
      <c r="BI42" s="483">
        <v>25.608828006088299</v>
      </c>
      <c r="BJ42" s="483"/>
      <c r="BK42" s="68"/>
      <c r="BL42" s="69"/>
      <c r="BM42" s="148"/>
      <c r="BN42" s="148"/>
    </row>
    <row r="43" spans="1:66"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6" ht="12.6"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6" ht="12.6" customHeight="1">
      <c r="A45" s="160" t="s">
        <v>63</v>
      </c>
      <c r="B45" s="114"/>
    </row>
    <row r="46" spans="1:66" ht="12.6" customHeight="1">
      <c r="A46" s="160" t="s">
        <v>409</v>
      </c>
      <c r="B46" s="114"/>
      <c r="M46" s="85"/>
      <c r="N46" s="85"/>
      <c r="O46" s="85"/>
      <c r="P46" s="85"/>
    </row>
    <row r="47" spans="1:66" ht="12.6" hidden="1" customHeight="1">
      <c r="A47" s="63" t="s">
        <v>121</v>
      </c>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6" ht="12.6" customHeight="1">
      <c r="A48" s="161"/>
      <c r="B48" s="158"/>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64</v>
      </c>
      <c r="B49" s="158"/>
      <c r="N49" s="187"/>
      <c r="P49" s="187"/>
    </row>
    <row r="50" spans="1:62" ht="12.6" customHeight="1">
      <c r="A50" s="161" t="s">
        <v>122</v>
      </c>
      <c r="B50" s="162"/>
      <c r="N50" s="187"/>
      <c r="P50" s="187"/>
    </row>
    <row r="51" spans="1:62" ht="12.6" customHeight="1">
      <c r="A51" s="161" t="s">
        <v>123</v>
      </c>
      <c r="B51" s="162"/>
      <c r="N51" s="187"/>
      <c r="P51" s="187"/>
    </row>
    <row r="52" spans="1:62" ht="12.6" customHeight="1">
      <c r="A52" s="161" t="s">
        <v>124</v>
      </c>
      <c r="B52" s="162"/>
      <c r="N52" s="187"/>
      <c r="P52" s="187"/>
    </row>
    <row r="53" spans="1:62" ht="12.6" customHeight="1">
      <c r="A53" s="161" t="s">
        <v>125</v>
      </c>
      <c r="B53" s="162"/>
    </row>
    <row r="54" spans="1:62" ht="12.6" customHeight="1">
      <c r="A54" s="161" t="s">
        <v>126</v>
      </c>
      <c r="B54" s="162"/>
    </row>
    <row r="55" spans="1:62" ht="12.6" customHeight="1">
      <c r="A55" s="161" t="s">
        <v>127</v>
      </c>
      <c r="B55" s="162"/>
    </row>
    <row r="56" spans="1:62" ht="12.6" customHeight="1">
      <c r="A56" s="161" t="s">
        <v>128</v>
      </c>
    </row>
    <row r="57" spans="1:62" ht="12.6" customHeight="1">
      <c r="A57" s="166" t="s">
        <v>479</v>
      </c>
      <c r="B57" s="162"/>
      <c r="G57" s="188"/>
    </row>
    <row r="58" spans="1:62" ht="12.6" customHeight="1">
      <c r="A58" s="165" t="s">
        <v>109</v>
      </c>
      <c r="B58" s="162"/>
      <c r="G58" s="188"/>
    </row>
    <row r="59" spans="1:62" ht="12.6" customHeight="1">
      <c r="A59" s="165" t="s">
        <v>69</v>
      </c>
      <c r="B59" s="162"/>
      <c r="G59" s="188"/>
    </row>
    <row r="60" spans="1:62" ht="12.6" customHeight="1">
      <c r="A60" s="165" t="s">
        <v>129</v>
      </c>
      <c r="B60" s="162"/>
      <c r="G60" s="188"/>
    </row>
    <row r="61" spans="1:62" ht="12.6" customHeight="1">
      <c r="A61" s="315" t="s">
        <v>417</v>
      </c>
      <c r="B61" s="162"/>
      <c r="G61" s="188"/>
    </row>
    <row r="62" spans="1:62" ht="12.6" customHeight="1">
      <c r="B62" s="162"/>
      <c r="G62" s="188"/>
    </row>
    <row r="63" spans="1:62" ht="12.6" customHeight="1">
      <c r="A63" s="63" t="s">
        <v>90</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J63" s="167"/>
    </row>
    <row r="64" spans="1:62" ht="12.6" customHeight="1">
      <c r="A64" s="283" t="s">
        <v>412</v>
      </c>
      <c r="B64" s="163"/>
      <c r="C64" s="163"/>
      <c r="D64" s="163"/>
      <c r="E64" s="163"/>
      <c r="F64" s="163"/>
      <c r="G64" s="163"/>
      <c r="H64" s="163"/>
      <c r="I64" s="161"/>
      <c r="J64" s="161"/>
      <c r="K64" s="161"/>
      <c r="L64" s="161"/>
      <c r="M64" s="163"/>
      <c r="N64" s="164"/>
      <c r="O64" s="163"/>
      <c r="P64" s="164"/>
      <c r="Q64" s="163"/>
      <c r="R64" s="163"/>
      <c r="S64" s="163"/>
      <c r="T64" s="163"/>
      <c r="U64" s="63"/>
      <c r="V64" s="63"/>
      <c r="W64" s="161"/>
      <c r="X64" s="161"/>
      <c r="Y64" s="161"/>
      <c r="Z64" s="161"/>
      <c r="AA64" s="163"/>
      <c r="AB64" s="163"/>
      <c r="AC64" s="63"/>
      <c r="AD64" s="63"/>
      <c r="AE64" s="63"/>
      <c r="AF64" s="63"/>
      <c r="AG64" s="163"/>
      <c r="AH64" s="163"/>
      <c r="AI64" s="163"/>
      <c r="AJ64" s="163"/>
      <c r="AK64" s="63"/>
      <c r="AL64" s="63"/>
      <c r="AM64" s="163"/>
      <c r="AN64" s="163"/>
      <c r="AO64" s="163"/>
      <c r="AP64" s="163"/>
      <c r="AQ64" s="63"/>
      <c r="AR64" s="63"/>
      <c r="AS64" s="63"/>
      <c r="AT64" s="63"/>
      <c r="AU64" s="63"/>
      <c r="AV64" s="63"/>
      <c r="AW64" s="163"/>
      <c r="AX64" s="163"/>
      <c r="AY64" s="163"/>
      <c r="AZ64" s="163"/>
      <c r="BA64" s="163"/>
      <c r="BB64" s="163"/>
      <c r="BC64" s="163"/>
      <c r="BD64" s="163"/>
      <c r="BE64" s="163"/>
      <c r="BF64" s="163"/>
      <c r="BG64" s="63"/>
      <c r="BH64" s="63"/>
    </row>
    <row r="65" spans="1:64" ht="12.6" customHeight="1">
      <c r="A65" s="63" t="s">
        <v>72</v>
      </c>
      <c r="B65" s="163"/>
      <c r="G65" s="188"/>
    </row>
    <row r="66" spans="1:64" ht="12.6" customHeight="1">
      <c r="A66" s="63" t="s">
        <v>91</v>
      </c>
      <c r="B66" s="162"/>
      <c r="G66" s="188"/>
    </row>
    <row r="67" spans="1:64" ht="12.6" customHeight="1">
      <c r="A67" s="63" t="s">
        <v>92</v>
      </c>
      <c r="B67" s="162"/>
    </row>
    <row r="68" spans="1:64" ht="12.6" customHeight="1">
      <c r="A68" s="63" t="s">
        <v>93</v>
      </c>
      <c r="G68" s="188"/>
    </row>
    <row r="69" spans="1:64" ht="12.6" customHeight="1">
      <c r="B69" s="162"/>
      <c r="G69" s="188"/>
    </row>
    <row r="70" spans="1:64" ht="12.6" customHeight="1">
      <c r="B70" s="162"/>
      <c r="G70" s="188"/>
    </row>
    <row r="71" spans="1:64" ht="12.6" customHeight="1">
      <c r="B71" s="162"/>
      <c r="C71" s="188"/>
      <c r="D71" s="188"/>
      <c r="E71" s="188"/>
      <c r="F71" s="188"/>
      <c r="G71" s="189"/>
      <c r="H71" s="188"/>
      <c r="M71" s="188"/>
      <c r="N71" s="188"/>
      <c r="O71" s="188"/>
      <c r="P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row>
    <row r="72" spans="1:64" ht="12.6" customHeight="1">
      <c r="B72" s="163"/>
      <c r="C72" s="190"/>
      <c r="D72" s="190"/>
      <c r="E72" s="190"/>
      <c r="F72" s="189"/>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 customHeight="1">
      <c r="B73" s="166"/>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66"/>
      <c r="BJ73" s="166"/>
      <c r="BK73" s="166"/>
      <c r="BL73" s="166"/>
    </row>
    <row r="74" spans="1:64" ht="12.6" customHeight="1">
      <c r="B74" s="166"/>
      <c r="C74" s="190"/>
      <c r="D74" s="190"/>
      <c r="E74" s="190"/>
      <c r="F74" s="190"/>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66"/>
      <c r="BJ74" s="166"/>
      <c r="BK74" s="166"/>
      <c r="BL74" s="166"/>
    </row>
    <row r="75" spans="1:64" ht="12.6" customHeight="1">
      <c r="B75" s="166"/>
      <c r="C75" s="190"/>
      <c r="D75" s="190"/>
      <c r="E75" s="190"/>
      <c r="F75" s="189"/>
      <c r="G75" s="191"/>
      <c r="H75" s="191"/>
      <c r="M75" s="190"/>
      <c r="N75" s="190"/>
      <c r="O75" s="190"/>
      <c r="P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66"/>
      <c r="BJ75" s="166"/>
      <c r="BK75" s="166"/>
      <c r="BL75" s="166"/>
    </row>
    <row r="76" spans="1:64" ht="12.6" customHeight="1">
      <c r="B76" s="166"/>
    </row>
    <row r="77" spans="1:64" ht="12.6" customHeight="1"/>
    <row r="78" spans="1:64" ht="12.6" customHeight="1"/>
    <row r="79" spans="1:64" ht="12.6" customHeight="1"/>
    <row r="80" spans="1:64" ht="12.6" customHeight="1">
      <c r="C80" s="188"/>
      <c r="D80" s="188"/>
      <c r="E80" s="188"/>
      <c r="F80" s="188"/>
      <c r="G80" s="189"/>
      <c r="H80" s="188"/>
      <c r="M80" s="188"/>
      <c r="N80" s="188"/>
      <c r="O80" s="188"/>
      <c r="P80" s="188"/>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7"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Z92"/>
  <sheetViews>
    <sheetView zoomScaleNormal="100" workbookViewId="0"/>
  </sheetViews>
  <sheetFormatPr baseColWidth="10" defaultRowHeight="14.4"/>
  <cols>
    <col min="1" max="1" width="14.33203125" style="63" customWidth="1"/>
    <col min="2" max="2" width="7.44140625" style="63" customWidth="1"/>
    <col min="3" max="10" width="4.44140625" style="63" customWidth="1"/>
    <col min="11" max="12" width="4.44140625" style="63" hidden="1" customWidth="1"/>
    <col min="13" max="14" width="4.44140625" style="63" customWidth="1"/>
    <col min="15" max="16" width="4.44140625" style="63" hidden="1" customWidth="1"/>
    <col min="17" max="18" width="4.44140625" style="14" customWidth="1"/>
    <col min="19" max="24" width="4.44140625" style="63" customWidth="1"/>
    <col min="25" max="26" width="4.44140625" style="63" hidden="1" customWidth="1"/>
    <col min="27" max="28" width="4.44140625" style="63" customWidth="1"/>
    <col min="29" max="30" width="4.44140625" style="14" customWidth="1"/>
    <col min="31" max="32" width="4.44140625" style="14" hidden="1" customWidth="1"/>
    <col min="33" max="40" width="4.44140625" style="63" customWidth="1"/>
    <col min="41" max="42" width="4.44140625" style="63" hidden="1" customWidth="1"/>
    <col min="43" max="50" width="4.44140625" style="63" customWidth="1"/>
    <col min="51" max="58" width="4.44140625" style="63" hidden="1" customWidth="1"/>
    <col min="59" max="60" width="4.44140625" style="63" customWidth="1"/>
    <col min="61" max="64" width="5.44140625" style="63" customWidth="1"/>
    <col min="65" max="78" width="11.44140625" style="63" customWidth="1"/>
  </cols>
  <sheetData>
    <row r="1" spans="1:66" s="106" customFormat="1" ht="12.6" customHeight="1">
      <c r="A1" s="245" t="s">
        <v>460</v>
      </c>
      <c r="Q1" s="1"/>
      <c r="R1" s="1"/>
      <c r="AC1" s="1"/>
      <c r="AD1" s="1"/>
      <c r="AE1" s="1"/>
      <c r="AF1" s="1"/>
      <c r="BL1" s="252" t="s">
        <v>388</v>
      </c>
    </row>
    <row r="2" spans="1:66" s="106" customFormat="1" ht="3.75" customHeight="1">
      <c r="A2" s="248"/>
      <c r="B2" s="254"/>
      <c r="C2" s="254"/>
      <c r="D2" s="254"/>
      <c r="E2" s="254"/>
      <c r="F2" s="254"/>
      <c r="G2" s="254"/>
      <c r="H2" s="254"/>
      <c r="I2" s="254"/>
      <c r="J2" s="254"/>
      <c r="K2" s="254"/>
      <c r="L2" s="254"/>
      <c r="M2" s="254"/>
      <c r="N2" s="254"/>
      <c r="O2" s="254"/>
      <c r="P2" s="254"/>
      <c r="Q2" s="250"/>
      <c r="R2" s="250"/>
      <c r="S2" s="254"/>
      <c r="T2" s="254"/>
      <c r="U2" s="254"/>
      <c r="V2" s="254"/>
      <c r="W2" s="254"/>
      <c r="X2" s="254"/>
      <c r="Y2" s="254"/>
      <c r="Z2" s="254"/>
      <c r="AA2" s="254"/>
      <c r="AB2" s="254"/>
      <c r="AC2" s="250"/>
      <c r="AD2" s="250"/>
      <c r="AE2" s="250"/>
      <c r="AF2" s="250"/>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row>
    <row r="3" spans="1:66" ht="3.75" customHeight="1">
      <c r="A3" s="107"/>
      <c r="B3" s="108"/>
      <c r="C3" s="109"/>
      <c r="D3" s="110"/>
      <c r="E3" s="109"/>
      <c r="F3" s="110"/>
      <c r="G3" s="109"/>
      <c r="H3" s="111"/>
      <c r="I3" s="109"/>
      <c r="J3" s="110"/>
      <c r="K3" s="109"/>
      <c r="L3" s="110"/>
      <c r="M3" s="109"/>
      <c r="N3" s="110"/>
      <c r="O3" s="109"/>
      <c r="P3" s="110"/>
      <c r="Q3" s="179"/>
      <c r="R3" s="179"/>
      <c r="S3" s="109"/>
      <c r="T3" s="110"/>
      <c r="U3" s="109"/>
      <c r="V3" s="110"/>
      <c r="W3" s="109"/>
      <c r="X3" s="110"/>
      <c r="Y3" s="109"/>
      <c r="Z3" s="110"/>
      <c r="AA3" s="109"/>
      <c r="AB3" s="112"/>
      <c r="AC3" s="179"/>
      <c r="AD3" s="179"/>
      <c r="AE3" s="179"/>
      <c r="AF3" s="179"/>
      <c r="AG3" s="109"/>
      <c r="AH3" s="110"/>
      <c r="AI3" s="109"/>
      <c r="AJ3" s="110"/>
      <c r="AK3" s="109"/>
      <c r="AL3" s="110"/>
      <c r="AM3" s="109"/>
      <c r="AN3" s="110"/>
      <c r="AO3" s="109"/>
      <c r="AP3" s="110"/>
      <c r="AQ3" s="109"/>
      <c r="AR3" s="110"/>
      <c r="AS3" s="109"/>
      <c r="AT3" s="110"/>
      <c r="AU3" s="109"/>
      <c r="AV3" s="110"/>
      <c r="AW3" s="109"/>
      <c r="AX3" s="110"/>
      <c r="AY3" s="109"/>
      <c r="AZ3" s="110"/>
      <c r="BA3" s="109"/>
      <c r="BB3" s="110"/>
      <c r="BC3" s="109"/>
      <c r="BD3" s="110"/>
      <c r="BE3" s="109"/>
      <c r="BF3" s="110"/>
      <c r="BG3" s="109"/>
      <c r="BH3" s="110"/>
      <c r="BI3" s="109"/>
      <c r="BJ3" s="110"/>
      <c r="BK3" s="110"/>
      <c r="BL3" s="109"/>
    </row>
    <row r="4" spans="1:66" s="114" customFormat="1" ht="12"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132</v>
      </c>
      <c r="AD4" s="489"/>
      <c r="AE4" s="488" t="s">
        <v>13</v>
      </c>
      <c r="AF4" s="489"/>
      <c r="AG4" s="488" t="s">
        <v>14</v>
      </c>
      <c r="AH4" s="489"/>
      <c r="AI4" s="488" t="s">
        <v>95</v>
      </c>
      <c r="AJ4" s="489"/>
      <c r="AK4" s="488" t="s">
        <v>133</v>
      </c>
      <c r="AL4" s="489"/>
      <c r="AM4" s="488" t="s">
        <v>16</v>
      </c>
      <c r="AN4" s="489"/>
      <c r="AO4" s="488" t="s">
        <v>17</v>
      </c>
      <c r="AP4" s="489"/>
      <c r="AQ4" s="488" t="s">
        <v>18</v>
      </c>
      <c r="AR4" s="489"/>
      <c r="AS4" s="488" t="s">
        <v>19</v>
      </c>
      <c r="AT4" s="489"/>
      <c r="AU4" s="488" t="s">
        <v>20</v>
      </c>
      <c r="AV4" s="489"/>
      <c r="AW4" s="488" t="s">
        <v>21</v>
      </c>
      <c r="AX4" s="489"/>
      <c r="AY4" s="488" t="s">
        <v>22</v>
      </c>
      <c r="AZ4" s="489"/>
      <c r="BA4" s="488" t="s">
        <v>23</v>
      </c>
      <c r="BB4" s="489"/>
      <c r="BC4" s="488" t="s">
        <v>24</v>
      </c>
      <c r="BD4" s="489"/>
      <c r="BE4" s="488" t="s">
        <v>25</v>
      </c>
      <c r="BF4" s="489"/>
      <c r="BG4" s="484" t="s">
        <v>134</v>
      </c>
      <c r="BH4" s="491"/>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6" s="52" customFormat="1" ht="12.6" customHeight="1">
      <c r="B6" s="123" t="s">
        <v>418</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 customHeight="1">
      <c r="A9" s="135" t="s">
        <v>27</v>
      </c>
      <c r="B9" s="136" t="s">
        <v>135</v>
      </c>
      <c r="C9" s="45">
        <v>125</v>
      </c>
      <c r="D9" s="45">
        <v>401</v>
      </c>
      <c r="E9" s="45">
        <v>112</v>
      </c>
      <c r="F9" s="45">
        <v>411</v>
      </c>
      <c r="G9" s="45">
        <v>208</v>
      </c>
      <c r="H9" s="45">
        <v>271</v>
      </c>
      <c r="I9" s="45">
        <v>77</v>
      </c>
      <c r="J9" s="45">
        <v>502</v>
      </c>
      <c r="K9" s="45">
        <v>0</v>
      </c>
      <c r="L9" s="45">
        <v>0</v>
      </c>
      <c r="M9" s="45">
        <v>21</v>
      </c>
      <c r="N9" s="45">
        <v>61</v>
      </c>
      <c r="O9" s="45">
        <v>0</v>
      </c>
      <c r="P9" s="45">
        <v>0</v>
      </c>
      <c r="Q9" s="45">
        <v>11</v>
      </c>
      <c r="R9" s="45">
        <v>40</v>
      </c>
      <c r="S9" s="45">
        <v>8</v>
      </c>
      <c r="T9" s="45">
        <v>16</v>
      </c>
      <c r="U9" s="45">
        <v>0</v>
      </c>
      <c r="V9" s="45">
        <v>4</v>
      </c>
      <c r="W9" s="45">
        <v>4</v>
      </c>
      <c r="X9" s="45">
        <v>14</v>
      </c>
      <c r="Y9" s="45">
        <v>0</v>
      </c>
      <c r="Z9" s="45">
        <v>0</v>
      </c>
      <c r="AA9" s="45">
        <v>3</v>
      </c>
      <c r="AB9" s="45">
        <v>9</v>
      </c>
      <c r="AC9" s="45">
        <v>1</v>
      </c>
      <c r="AD9" s="45">
        <v>2</v>
      </c>
      <c r="AE9" s="45">
        <v>0</v>
      </c>
      <c r="AF9" s="45">
        <v>0</v>
      </c>
      <c r="AG9" s="45">
        <v>90</v>
      </c>
      <c r="AH9" s="45">
        <v>89</v>
      </c>
      <c r="AI9" s="45">
        <v>5</v>
      </c>
      <c r="AJ9" s="45">
        <v>11</v>
      </c>
      <c r="AK9" s="45">
        <v>1</v>
      </c>
      <c r="AL9" s="45">
        <v>1</v>
      </c>
      <c r="AM9" s="45">
        <v>0</v>
      </c>
      <c r="AN9" s="45">
        <v>2</v>
      </c>
      <c r="AO9" s="45">
        <v>0</v>
      </c>
      <c r="AP9" s="45">
        <v>0</v>
      </c>
      <c r="AQ9" s="45">
        <v>1</v>
      </c>
      <c r="AR9" s="45">
        <v>15</v>
      </c>
      <c r="AS9" s="45">
        <v>0</v>
      </c>
      <c r="AT9" s="45">
        <v>1</v>
      </c>
      <c r="AU9" s="45">
        <v>1</v>
      </c>
      <c r="AV9" s="45">
        <v>14</v>
      </c>
      <c r="AW9" s="45">
        <v>1</v>
      </c>
      <c r="AX9" s="45">
        <v>8</v>
      </c>
      <c r="AY9" s="45">
        <v>0</v>
      </c>
      <c r="AZ9" s="45">
        <v>0</v>
      </c>
      <c r="BA9" s="45">
        <v>0</v>
      </c>
      <c r="BB9" s="45">
        <v>0</v>
      </c>
      <c r="BC9" s="45">
        <v>0</v>
      </c>
      <c r="BD9" s="45">
        <v>0</v>
      </c>
      <c r="BE9" s="45">
        <v>0</v>
      </c>
      <c r="BF9" s="45">
        <v>0</v>
      </c>
      <c r="BG9" s="45">
        <v>10</v>
      </c>
      <c r="BH9" s="45">
        <v>28</v>
      </c>
      <c r="BI9" s="45">
        <v>689</v>
      </c>
      <c r="BJ9" s="45">
        <v>1939</v>
      </c>
      <c r="BK9" s="45">
        <v>2628</v>
      </c>
      <c r="BL9" s="68">
        <v>26.217656012176562</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1"/>
      <c r="BN10" s="59"/>
    </row>
    <row r="11" spans="1:66"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5" t="s">
        <v>34</v>
      </c>
      <c r="P11" s="55" t="s">
        <v>34</v>
      </c>
      <c r="Q11" s="55">
        <v>1</v>
      </c>
      <c r="R11" s="55">
        <v>9</v>
      </c>
      <c r="S11" s="55" t="s">
        <v>34</v>
      </c>
      <c r="T11" s="55" t="s">
        <v>34</v>
      </c>
      <c r="U11" s="55" t="s">
        <v>34</v>
      </c>
      <c r="V11" s="55" t="s">
        <v>34</v>
      </c>
      <c r="W11" s="55">
        <v>3</v>
      </c>
      <c r="X11" s="55">
        <v>7</v>
      </c>
      <c r="Y11" s="56" t="s">
        <v>34</v>
      </c>
      <c r="Z11" s="56" t="s">
        <v>34</v>
      </c>
      <c r="AA11" s="55" t="s">
        <v>34</v>
      </c>
      <c r="AB11" s="55" t="s">
        <v>34</v>
      </c>
      <c r="AC11" s="50" t="s">
        <v>34</v>
      </c>
      <c r="AD11" s="50" t="s">
        <v>34</v>
      </c>
      <c r="AE11" s="56" t="s">
        <v>34</v>
      </c>
      <c r="AF11" s="56" t="s">
        <v>34</v>
      </c>
      <c r="AG11" s="50">
        <v>12</v>
      </c>
      <c r="AH11" s="55">
        <v>7</v>
      </c>
      <c r="AI11" s="56">
        <v>0</v>
      </c>
      <c r="AJ11" s="56">
        <v>2</v>
      </c>
      <c r="AK11" s="56" t="s">
        <v>34</v>
      </c>
      <c r="AL11" s="56" t="s">
        <v>34</v>
      </c>
      <c r="AM11" s="56">
        <v>0</v>
      </c>
      <c r="AN11" s="56">
        <v>0</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9">
        <v>58</v>
      </c>
      <c r="BJ11" s="59">
        <v>122</v>
      </c>
      <c r="BK11" s="61">
        <v>180</v>
      </c>
      <c r="BL11" s="141">
        <v>32.222222222222221</v>
      </c>
      <c r="BN11" s="63"/>
    </row>
    <row r="12" spans="1:66"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5" t="s">
        <v>34</v>
      </c>
      <c r="P12" s="55" t="s">
        <v>34</v>
      </c>
      <c r="Q12" s="55">
        <v>3</v>
      </c>
      <c r="R12" s="55">
        <v>10</v>
      </c>
      <c r="S12" s="55" t="s">
        <v>34</v>
      </c>
      <c r="T12" s="55" t="s">
        <v>34</v>
      </c>
      <c r="U12" s="55" t="s">
        <v>34</v>
      </c>
      <c r="V12" s="55" t="s">
        <v>34</v>
      </c>
      <c r="W12" s="55" t="s">
        <v>34</v>
      </c>
      <c r="X12" s="55" t="s">
        <v>34</v>
      </c>
      <c r="Y12" s="56" t="s">
        <v>34</v>
      </c>
      <c r="Z12" s="56"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63">
        <v>50</v>
      </c>
      <c r="BJ12" s="63">
        <v>110</v>
      </c>
      <c r="BK12" s="61">
        <v>160</v>
      </c>
      <c r="BL12" s="141">
        <v>31.25</v>
      </c>
    </row>
    <row r="13" spans="1:66"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5" t="s">
        <v>34</v>
      </c>
      <c r="P13" s="55" t="s">
        <v>34</v>
      </c>
      <c r="Q13" s="55">
        <v>0</v>
      </c>
      <c r="R13" s="55">
        <v>0</v>
      </c>
      <c r="S13" s="55" t="s">
        <v>34</v>
      </c>
      <c r="T13" s="55" t="s">
        <v>34</v>
      </c>
      <c r="U13" s="55" t="s">
        <v>34</v>
      </c>
      <c r="V13" s="55" t="s">
        <v>34</v>
      </c>
      <c r="W13" s="55" t="s">
        <v>34</v>
      </c>
      <c r="X13" s="55" t="s">
        <v>34</v>
      </c>
      <c r="Y13" s="56" t="s">
        <v>34</v>
      </c>
      <c r="Z13" s="56" t="s">
        <v>34</v>
      </c>
      <c r="AA13" s="55" t="s">
        <v>34</v>
      </c>
      <c r="AB13" s="55" t="s">
        <v>34</v>
      </c>
      <c r="AC13" s="50" t="s">
        <v>34</v>
      </c>
      <c r="AD13" s="50" t="s">
        <v>34</v>
      </c>
      <c r="AE13" s="56" t="s">
        <v>34</v>
      </c>
      <c r="AF13" s="56" t="s">
        <v>34</v>
      </c>
      <c r="AG13" s="50">
        <v>3</v>
      </c>
      <c r="AH13" s="55">
        <v>6</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v>31</v>
      </c>
      <c r="BJ13" s="63">
        <v>89</v>
      </c>
      <c r="BK13" s="61">
        <v>120</v>
      </c>
      <c r="BL13" s="141">
        <v>25.833333333333336</v>
      </c>
    </row>
    <row r="14" spans="1:66" ht="12.6" customHeight="1">
      <c r="A14" s="63" t="s">
        <v>37</v>
      </c>
      <c r="B14" s="54">
        <v>2008</v>
      </c>
      <c r="C14" s="55">
        <v>1</v>
      </c>
      <c r="D14" s="55">
        <v>10</v>
      </c>
      <c r="E14" s="55">
        <v>6</v>
      </c>
      <c r="F14" s="55">
        <v>18</v>
      </c>
      <c r="G14" s="55">
        <v>3</v>
      </c>
      <c r="H14" s="55">
        <v>4</v>
      </c>
      <c r="I14" s="55">
        <v>1</v>
      </c>
      <c r="J14" s="55">
        <v>17</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1</v>
      </c>
      <c r="AH14" s="55">
        <v>2</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63">
        <v>13</v>
      </c>
      <c r="BJ14" s="63">
        <v>51</v>
      </c>
      <c r="BK14" s="61">
        <v>64</v>
      </c>
      <c r="BL14" s="141">
        <v>20.3125</v>
      </c>
    </row>
    <row r="15" spans="1:66" ht="12.6" customHeight="1">
      <c r="A15" s="63" t="s">
        <v>38</v>
      </c>
      <c r="B15" s="54">
        <v>2008</v>
      </c>
      <c r="C15" s="55">
        <v>6</v>
      </c>
      <c r="D15" s="55">
        <v>15</v>
      </c>
      <c r="E15" s="55">
        <v>6</v>
      </c>
      <c r="F15" s="55">
        <v>23</v>
      </c>
      <c r="G15" s="55">
        <v>4</v>
      </c>
      <c r="H15" s="55">
        <v>5</v>
      </c>
      <c r="I15" s="55">
        <v>7</v>
      </c>
      <c r="J15" s="55">
        <v>34</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63">
        <v>23</v>
      </c>
      <c r="BJ15" s="63">
        <v>77</v>
      </c>
      <c r="BK15" s="61">
        <v>100</v>
      </c>
      <c r="BL15" s="141">
        <v>23</v>
      </c>
      <c r="BN15" s="52"/>
    </row>
    <row r="16" spans="1:66"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63"/>
      <c r="BJ16" s="63"/>
      <c r="BK16" s="61"/>
      <c r="BL16" s="65"/>
      <c r="BN16" s="63"/>
    </row>
    <row r="17" spans="1:66"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5" t="s">
        <v>34</v>
      </c>
      <c r="P17" s="55" t="s">
        <v>34</v>
      </c>
      <c r="Q17" s="55" t="s">
        <v>34</v>
      </c>
      <c r="R17" s="55" t="s">
        <v>34</v>
      </c>
      <c r="S17" s="55">
        <v>2</v>
      </c>
      <c r="T17" s="55">
        <v>8</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63">
        <v>15</v>
      </c>
      <c r="BJ17" s="63">
        <v>40</v>
      </c>
      <c r="BK17" s="61">
        <v>55</v>
      </c>
      <c r="BL17" s="141">
        <v>27.27272727272727</v>
      </c>
    </row>
    <row r="18" spans="1:66"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63">
        <v>11</v>
      </c>
      <c r="BJ18" s="63">
        <v>49</v>
      </c>
      <c r="BK18" s="61">
        <v>60</v>
      </c>
      <c r="BL18" s="141">
        <v>18.333333333333332</v>
      </c>
    </row>
    <row r="19" spans="1:66"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63">
        <v>9</v>
      </c>
      <c r="BJ19" s="63">
        <v>71</v>
      </c>
      <c r="BK19" s="61">
        <v>80</v>
      </c>
      <c r="BL19" s="141">
        <v>11.25</v>
      </c>
    </row>
    <row r="20" spans="1:66"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63">
        <v>27</v>
      </c>
      <c r="BJ20" s="63">
        <v>53</v>
      </c>
      <c r="BK20" s="61">
        <v>80</v>
      </c>
      <c r="BL20" s="141">
        <v>33.75</v>
      </c>
    </row>
    <row r="21" spans="1:66"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5" t="s">
        <v>34</v>
      </c>
      <c r="P21" s="55" t="s">
        <v>34</v>
      </c>
      <c r="Q21" s="55">
        <v>0</v>
      </c>
      <c r="R21" s="55">
        <v>1</v>
      </c>
      <c r="S21" s="55">
        <v>3</v>
      </c>
      <c r="T21" s="55">
        <v>1</v>
      </c>
      <c r="U21" s="55" t="s">
        <v>34</v>
      </c>
      <c r="V21" s="55" t="s">
        <v>34</v>
      </c>
      <c r="W21" s="55" t="s">
        <v>34</v>
      </c>
      <c r="X21" s="55" t="s">
        <v>34</v>
      </c>
      <c r="Y21" s="56" t="s">
        <v>34</v>
      </c>
      <c r="Z21" s="56"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63">
        <v>26</v>
      </c>
      <c r="BJ21" s="63">
        <v>84</v>
      </c>
      <c r="BK21" s="61">
        <v>110</v>
      </c>
      <c r="BL21" s="141">
        <v>23.636363636363637</v>
      </c>
      <c r="BN21" s="52"/>
    </row>
    <row r="22" spans="1:66"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63"/>
      <c r="BJ22" s="63"/>
      <c r="BK22" s="61"/>
      <c r="BL22" s="65"/>
      <c r="BN22" s="63"/>
    </row>
    <row r="23" spans="1:66"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5" t="s">
        <v>34</v>
      </c>
      <c r="P23" s="55" t="s">
        <v>34</v>
      </c>
      <c r="Q23" s="55">
        <v>0</v>
      </c>
      <c r="R23" s="55">
        <v>1</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63">
        <v>22</v>
      </c>
      <c r="BJ23" s="63">
        <v>78</v>
      </c>
      <c r="BK23" s="61">
        <v>100</v>
      </c>
      <c r="BL23" s="141">
        <v>22</v>
      </c>
    </row>
    <row r="24" spans="1:66" ht="12.6" customHeight="1">
      <c r="A24" s="63" t="s">
        <v>139</v>
      </c>
      <c r="B24" s="54">
        <v>2008</v>
      </c>
      <c r="C24" s="55">
        <v>2</v>
      </c>
      <c r="D24" s="55">
        <v>9</v>
      </c>
      <c r="E24" s="55">
        <v>1</v>
      </c>
      <c r="F24" s="55">
        <v>7</v>
      </c>
      <c r="G24" s="55">
        <v>19</v>
      </c>
      <c r="H24" s="55">
        <v>13</v>
      </c>
      <c r="I24" s="55">
        <v>1</v>
      </c>
      <c r="J24" s="55">
        <v>13</v>
      </c>
      <c r="K24" s="55" t="s">
        <v>34</v>
      </c>
      <c r="L24" s="55" t="s">
        <v>34</v>
      </c>
      <c r="M24" s="56">
        <v>2</v>
      </c>
      <c r="N24" s="56">
        <v>7</v>
      </c>
      <c r="O24" s="55" t="s">
        <v>34</v>
      </c>
      <c r="P24" s="55" t="s">
        <v>34</v>
      </c>
      <c r="Q24" s="55">
        <v>2</v>
      </c>
      <c r="R24" s="55">
        <v>2</v>
      </c>
      <c r="S24" s="55" t="s">
        <v>34</v>
      </c>
      <c r="T24" s="55" t="s">
        <v>34</v>
      </c>
      <c r="U24" s="55">
        <v>0</v>
      </c>
      <c r="V24" s="55">
        <v>3</v>
      </c>
      <c r="W24" s="55">
        <v>1</v>
      </c>
      <c r="X24" s="55">
        <v>4</v>
      </c>
      <c r="Y24" s="56" t="s">
        <v>34</v>
      </c>
      <c r="Z24" s="56" t="s">
        <v>34</v>
      </c>
      <c r="AA24" s="55" t="s">
        <v>34</v>
      </c>
      <c r="AB24" s="55" t="s">
        <v>34</v>
      </c>
      <c r="AC24" s="50" t="s">
        <v>34</v>
      </c>
      <c r="AD24" s="50" t="s">
        <v>34</v>
      </c>
      <c r="AE24" s="56" t="s">
        <v>34</v>
      </c>
      <c r="AF24" s="56" t="s">
        <v>34</v>
      </c>
      <c r="AG24" s="50">
        <v>9</v>
      </c>
      <c r="AH24" s="55">
        <v>4</v>
      </c>
      <c r="AI24" s="56" t="s">
        <v>34</v>
      </c>
      <c r="AJ24" s="56" t="s">
        <v>34</v>
      </c>
      <c r="AK24" s="56" t="s">
        <v>34</v>
      </c>
      <c r="AL24" s="56" t="s">
        <v>34</v>
      </c>
      <c r="AM24" s="56" t="s">
        <v>34</v>
      </c>
      <c r="AN24" s="56" t="s">
        <v>34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63">
        <v>37</v>
      </c>
      <c r="BJ24" s="63">
        <v>63</v>
      </c>
      <c r="BK24" s="61">
        <v>100</v>
      </c>
      <c r="BL24" s="141">
        <v>37</v>
      </c>
    </row>
    <row r="25" spans="1:66"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5" t="s">
        <v>34</v>
      </c>
      <c r="P25" s="55" t="s">
        <v>34</v>
      </c>
      <c r="Q25" s="55">
        <v>1</v>
      </c>
      <c r="R25" s="55">
        <v>3</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v>3</v>
      </c>
      <c r="AH25" s="55">
        <v>8</v>
      </c>
      <c r="AI25" s="56" t="s">
        <v>34</v>
      </c>
      <c r="AJ25" s="56" t="s">
        <v>34</v>
      </c>
      <c r="AK25" s="56" t="s">
        <v>34</v>
      </c>
      <c r="AL25" s="56" t="s">
        <v>34</v>
      </c>
      <c r="AM25" s="56">
        <v>0</v>
      </c>
      <c r="AN25" s="56">
        <v>1</v>
      </c>
      <c r="AO25" s="50" t="s">
        <v>34</v>
      </c>
      <c r="AP25" s="55" t="s">
        <v>34</v>
      </c>
      <c r="AQ25" s="142">
        <v>0</v>
      </c>
      <c r="AR25" s="142">
        <v>0</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63">
        <v>31</v>
      </c>
      <c r="BJ25" s="63">
        <v>59</v>
      </c>
      <c r="BK25" s="61">
        <v>90</v>
      </c>
      <c r="BL25" s="141">
        <v>34.444444444444443</v>
      </c>
    </row>
    <row r="26" spans="1:66" ht="12.6" customHeight="1">
      <c r="A26" s="63" t="s">
        <v>140</v>
      </c>
      <c r="B26" s="54">
        <v>2008</v>
      </c>
      <c r="C26" s="55">
        <v>2</v>
      </c>
      <c r="D26" s="55">
        <v>12</v>
      </c>
      <c r="E26" s="55">
        <v>1</v>
      </c>
      <c r="F26" s="55">
        <v>2</v>
      </c>
      <c r="G26" s="55">
        <v>3</v>
      </c>
      <c r="H26" s="55">
        <v>11</v>
      </c>
      <c r="I26" s="55">
        <v>1</v>
      </c>
      <c r="J26" s="55">
        <v>18</v>
      </c>
      <c r="K26" s="55" t="s">
        <v>34</v>
      </c>
      <c r="L26" s="55" t="s">
        <v>34</v>
      </c>
      <c r="M26" s="56" t="s">
        <v>34</v>
      </c>
      <c r="N26" s="56" t="s">
        <v>34</v>
      </c>
      <c r="O26" s="55" t="s">
        <v>34</v>
      </c>
      <c r="P26" s="55" t="s">
        <v>34</v>
      </c>
      <c r="Q26" s="55">
        <v>0</v>
      </c>
      <c r="R26" s="55">
        <v>1</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v>2</v>
      </c>
      <c r="AH26" s="55">
        <v>3</v>
      </c>
      <c r="AI26" s="56">
        <v>0</v>
      </c>
      <c r="AJ26" s="56">
        <v>3</v>
      </c>
      <c r="AK26" s="56" t="s">
        <v>34</v>
      </c>
      <c r="AL26" s="56" t="s">
        <v>34</v>
      </c>
      <c r="AM26" s="56" t="s">
        <v>34</v>
      </c>
      <c r="AN26" s="56" t="s">
        <v>34</v>
      </c>
      <c r="AO26" s="50" t="s">
        <v>34</v>
      </c>
      <c r="AP26" s="55" t="s">
        <v>34</v>
      </c>
      <c r="AQ26" s="142">
        <v>0</v>
      </c>
      <c r="AR26" s="142">
        <v>1</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t="s">
        <v>34</v>
      </c>
      <c r="BH26" s="59" t="s">
        <v>34</v>
      </c>
      <c r="BI26" s="63">
        <v>9</v>
      </c>
      <c r="BJ26" s="63">
        <v>51</v>
      </c>
      <c r="BK26" s="61">
        <v>60</v>
      </c>
      <c r="BL26" s="141">
        <v>15</v>
      </c>
    </row>
    <row r="27" spans="1:66"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5" t="s">
        <v>34</v>
      </c>
      <c r="P27" s="55" t="s">
        <v>34</v>
      </c>
      <c r="Q27" s="55">
        <v>0</v>
      </c>
      <c r="R27" s="55">
        <v>2</v>
      </c>
      <c r="S27" s="55" t="s">
        <v>34</v>
      </c>
      <c r="T27" s="55" t="s">
        <v>34</v>
      </c>
      <c r="U27" s="55" t="s">
        <v>34</v>
      </c>
      <c r="V27" s="55" t="s">
        <v>34</v>
      </c>
      <c r="W27" s="55" t="s">
        <v>34</v>
      </c>
      <c r="X27" s="55" t="s">
        <v>34</v>
      </c>
      <c r="Y27" s="56" t="s">
        <v>34</v>
      </c>
      <c r="Z27" s="56" t="s">
        <v>34</v>
      </c>
      <c r="AA27" s="55" t="s">
        <v>34</v>
      </c>
      <c r="AB27" s="55" t="s">
        <v>34</v>
      </c>
      <c r="AC27" s="50" t="s">
        <v>34</v>
      </c>
      <c r="AD27" s="50" t="s">
        <v>34</v>
      </c>
      <c r="AE27" s="56" t="s">
        <v>34</v>
      </c>
      <c r="AF27" s="56" t="s">
        <v>34</v>
      </c>
      <c r="AG27" s="50" t="s">
        <v>34</v>
      </c>
      <c r="AH27" s="55" t="s">
        <v>34</v>
      </c>
      <c r="AI27" s="56" t="s">
        <v>34</v>
      </c>
      <c r="AJ27" s="56" t="s">
        <v>34</v>
      </c>
      <c r="AK27" s="56" t="s">
        <v>34</v>
      </c>
      <c r="AL27" s="56" t="s">
        <v>34</v>
      </c>
      <c r="AM27" s="56" t="s">
        <v>34</v>
      </c>
      <c r="AN27" s="56" t="s">
        <v>34</v>
      </c>
      <c r="AO27" s="50" t="s">
        <v>34</v>
      </c>
      <c r="AP27" s="55" t="s">
        <v>34</v>
      </c>
      <c r="AQ27" s="142" t="s">
        <v>34</v>
      </c>
      <c r="AR27" s="142" t="s">
        <v>34</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6</v>
      </c>
      <c r="BH27" s="59">
        <v>16</v>
      </c>
      <c r="BI27" s="63">
        <v>15</v>
      </c>
      <c r="BJ27" s="63">
        <v>50</v>
      </c>
      <c r="BK27" s="61">
        <v>65</v>
      </c>
      <c r="BL27" s="141">
        <v>23.076923076923077</v>
      </c>
      <c r="BN27" s="52"/>
    </row>
    <row r="28" spans="1:66"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63"/>
      <c r="BJ28" s="63"/>
      <c r="BK28" s="61"/>
      <c r="BL28" s="65"/>
      <c r="BN28" s="63"/>
    </row>
    <row r="29" spans="1:66"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63">
        <v>10</v>
      </c>
      <c r="BJ29" s="63">
        <v>39</v>
      </c>
      <c r="BK29" s="61">
        <v>49</v>
      </c>
      <c r="BL29" s="141">
        <v>20.408163265306122</v>
      </c>
    </row>
    <row r="30" spans="1:66" ht="12.6" customHeight="1">
      <c r="A30" s="63" t="s">
        <v>141</v>
      </c>
      <c r="B30" s="54">
        <v>2008</v>
      </c>
      <c r="C30" s="55">
        <v>5</v>
      </c>
      <c r="D30" s="55">
        <v>18</v>
      </c>
      <c r="E30" s="55">
        <v>9</v>
      </c>
      <c r="F30" s="55">
        <v>24</v>
      </c>
      <c r="G30" s="55">
        <v>8</v>
      </c>
      <c r="H30" s="55">
        <v>8</v>
      </c>
      <c r="I30" s="55">
        <v>5</v>
      </c>
      <c r="J30" s="55">
        <v>36</v>
      </c>
      <c r="K30" s="55" t="s">
        <v>34</v>
      </c>
      <c r="L30" s="55" t="s">
        <v>34</v>
      </c>
      <c r="M30" s="56" t="s">
        <v>34</v>
      </c>
      <c r="N30" s="56" t="s">
        <v>34</v>
      </c>
      <c r="O30" s="55" t="s">
        <v>34</v>
      </c>
      <c r="P30" s="55" t="s">
        <v>34</v>
      </c>
      <c r="Q30" s="55">
        <v>0</v>
      </c>
      <c r="R30" s="55">
        <v>2</v>
      </c>
      <c r="S30" s="55" t="s">
        <v>34</v>
      </c>
      <c r="T30" s="55" t="s">
        <v>34</v>
      </c>
      <c r="U30" s="55" t="s">
        <v>34</v>
      </c>
      <c r="V30" s="55" t="s">
        <v>34</v>
      </c>
      <c r="W30" s="55">
        <v>0</v>
      </c>
      <c r="X30" s="55">
        <v>1</v>
      </c>
      <c r="Y30" s="56" t="s">
        <v>34</v>
      </c>
      <c r="Z30" s="56" t="s">
        <v>34</v>
      </c>
      <c r="AA30" s="55" t="s">
        <v>34</v>
      </c>
      <c r="AB30" s="55" t="s">
        <v>34</v>
      </c>
      <c r="AC30" s="50" t="s">
        <v>34</v>
      </c>
      <c r="AD30" s="50" t="s">
        <v>34</v>
      </c>
      <c r="AE30" s="56" t="s">
        <v>34</v>
      </c>
      <c r="AF30" s="56" t="s">
        <v>34</v>
      </c>
      <c r="AG30" s="50">
        <v>2</v>
      </c>
      <c r="AH30" s="55">
        <v>2</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63">
        <v>29</v>
      </c>
      <c r="BJ30" s="63">
        <v>91</v>
      </c>
      <c r="BK30" s="61">
        <v>120</v>
      </c>
      <c r="BL30" s="141">
        <v>24.166666666666668</v>
      </c>
    </row>
    <row r="31" spans="1:66"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63">
        <v>26</v>
      </c>
      <c r="BJ31" s="63">
        <v>94</v>
      </c>
      <c r="BK31" s="61">
        <v>120</v>
      </c>
      <c r="BL31" s="141">
        <v>21.666666666666668</v>
      </c>
    </row>
    <row r="32" spans="1:66"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5" t="s">
        <v>34</v>
      </c>
      <c r="P32" s="55" t="s">
        <v>34</v>
      </c>
      <c r="Q32" s="55">
        <v>3</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63">
        <v>51</v>
      </c>
      <c r="BJ32" s="63">
        <v>89</v>
      </c>
      <c r="BK32" s="61">
        <v>140</v>
      </c>
      <c r="BL32" s="141">
        <v>36.428571428571423</v>
      </c>
    </row>
    <row r="33" spans="1:66" ht="12.6" customHeight="1">
      <c r="A33" s="63" t="s">
        <v>54</v>
      </c>
      <c r="B33" s="54">
        <v>2008</v>
      </c>
      <c r="C33" s="55">
        <v>4</v>
      </c>
      <c r="D33" s="55">
        <v>14</v>
      </c>
      <c r="E33" s="55">
        <v>5</v>
      </c>
      <c r="F33" s="55">
        <v>17</v>
      </c>
      <c r="G33" s="55">
        <v>10</v>
      </c>
      <c r="H33" s="55">
        <v>7</v>
      </c>
      <c r="I33" s="55">
        <v>9</v>
      </c>
      <c r="J33" s="55">
        <v>42</v>
      </c>
      <c r="K33" s="55" t="s">
        <v>34</v>
      </c>
      <c r="L33" s="55" t="s">
        <v>34</v>
      </c>
      <c r="M33" s="56" t="s">
        <v>34</v>
      </c>
      <c r="N33" s="56" t="s">
        <v>34</v>
      </c>
      <c r="O33" s="55" t="s">
        <v>34</v>
      </c>
      <c r="P33" s="55" t="s">
        <v>34</v>
      </c>
      <c r="Q33" s="55">
        <v>1</v>
      </c>
      <c r="R33" s="55">
        <v>5</v>
      </c>
      <c r="S33" s="55" t="s">
        <v>34</v>
      </c>
      <c r="T33" s="55" t="s">
        <v>34</v>
      </c>
      <c r="U33" s="55" t="s">
        <v>34</v>
      </c>
      <c r="V33" s="55" t="s">
        <v>34</v>
      </c>
      <c r="W33" s="55">
        <v>0</v>
      </c>
      <c r="X33" s="55">
        <v>2</v>
      </c>
      <c r="Y33" s="56" t="s">
        <v>34</v>
      </c>
      <c r="Z33" s="56" t="s">
        <v>34</v>
      </c>
      <c r="AA33" s="55" t="s">
        <v>34</v>
      </c>
      <c r="AB33" s="55" t="s">
        <v>34</v>
      </c>
      <c r="AC33" s="50" t="s">
        <v>34</v>
      </c>
      <c r="AD33" s="50" t="s">
        <v>34</v>
      </c>
      <c r="AE33" s="56" t="s">
        <v>34</v>
      </c>
      <c r="AF33" s="56" t="s">
        <v>34</v>
      </c>
      <c r="AG33" s="50">
        <v>6</v>
      </c>
      <c r="AH33" s="55">
        <v>5</v>
      </c>
      <c r="AI33" s="56" t="s">
        <v>34</v>
      </c>
      <c r="AJ33" s="56" t="s">
        <v>34</v>
      </c>
      <c r="AK33" s="56" t="s">
        <v>34</v>
      </c>
      <c r="AL33" s="56" t="s">
        <v>34</v>
      </c>
      <c r="AM33" s="56" t="s">
        <v>34</v>
      </c>
      <c r="AN33" s="56" t="s">
        <v>34</v>
      </c>
      <c r="AO33" s="50" t="s">
        <v>34</v>
      </c>
      <c r="AP33" s="55" t="s">
        <v>34</v>
      </c>
      <c r="AQ33" s="142">
        <v>1</v>
      </c>
      <c r="AR33" s="142">
        <v>2</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63">
        <v>36</v>
      </c>
      <c r="BJ33" s="63">
        <v>94</v>
      </c>
      <c r="BK33" s="61">
        <v>130</v>
      </c>
      <c r="BL33" s="141">
        <v>27.692307692307693</v>
      </c>
      <c r="BN33" s="52"/>
    </row>
    <row r="34" spans="1:66"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63"/>
      <c r="BJ34" s="63"/>
      <c r="BK34" s="61"/>
      <c r="BL34" s="65"/>
      <c r="BN34" s="59"/>
    </row>
    <row r="35" spans="1:66"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0</v>
      </c>
      <c r="AC35" s="50" t="s">
        <v>34</v>
      </c>
      <c r="AD35" s="50" t="s">
        <v>34</v>
      </c>
      <c r="AE35" s="56" t="s">
        <v>34</v>
      </c>
      <c r="AF35" s="56" t="s">
        <v>34</v>
      </c>
      <c r="AG35" s="50">
        <v>1</v>
      </c>
      <c r="AH35" s="55">
        <v>3</v>
      </c>
      <c r="AI35" s="56" t="s">
        <v>34</v>
      </c>
      <c r="AJ35" s="56" t="s">
        <v>34</v>
      </c>
      <c r="AK35" s="56" t="s">
        <v>34</v>
      </c>
      <c r="AL35" s="56" t="s">
        <v>34</v>
      </c>
      <c r="AM35" s="56" t="s">
        <v>34</v>
      </c>
      <c r="AN35" s="56" t="s">
        <v>34</v>
      </c>
      <c r="AO35" s="50" t="s">
        <v>34</v>
      </c>
      <c r="AP35" s="55" t="s">
        <v>34</v>
      </c>
      <c r="AQ35" s="142">
        <v>0</v>
      </c>
      <c r="AR35" s="142">
        <v>0</v>
      </c>
      <c r="AS35" s="50" t="s">
        <v>34</v>
      </c>
      <c r="AT35" s="55" t="s">
        <v>34</v>
      </c>
      <c r="AU35" s="50">
        <v>1</v>
      </c>
      <c r="AV35" s="55">
        <v>14</v>
      </c>
      <c r="AW35" s="50" t="s">
        <v>34</v>
      </c>
      <c r="AX35" s="55" t="s">
        <v>34</v>
      </c>
      <c r="AY35" s="59" t="s">
        <v>34</v>
      </c>
      <c r="AZ35" s="59" t="s">
        <v>34</v>
      </c>
      <c r="BA35" s="59" t="s">
        <v>34</v>
      </c>
      <c r="BB35" s="59" t="s">
        <v>34</v>
      </c>
      <c r="BC35" s="59" t="s">
        <v>34</v>
      </c>
      <c r="BD35" s="59" t="s">
        <v>34</v>
      </c>
      <c r="BE35" s="59" t="s">
        <v>34</v>
      </c>
      <c r="BF35" s="59" t="s">
        <v>34</v>
      </c>
      <c r="BG35" s="59">
        <v>0</v>
      </c>
      <c r="BH35" s="59">
        <v>0</v>
      </c>
      <c r="BI35" s="63">
        <v>10</v>
      </c>
      <c r="BJ35" s="63">
        <v>80</v>
      </c>
      <c r="BK35" s="61">
        <v>90</v>
      </c>
      <c r="BL35" s="141">
        <v>11.111111111111111</v>
      </c>
      <c r="BN35" s="63"/>
    </row>
    <row r="36" spans="1:66"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5" t="s">
        <v>34</v>
      </c>
      <c r="P36" s="55" t="s">
        <v>34</v>
      </c>
      <c r="Q36" s="55" t="s">
        <v>34</v>
      </c>
      <c r="R36" s="55" t="s">
        <v>34</v>
      </c>
      <c r="S36" s="55" t="s">
        <v>34</v>
      </c>
      <c r="T36" s="55" t="s">
        <v>34</v>
      </c>
      <c r="U36" s="55" t="s">
        <v>34</v>
      </c>
      <c r="V36" s="55" t="s">
        <v>34</v>
      </c>
      <c r="W36" s="55" t="s">
        <v>34</v>
      </c>
      <c r="X36" s="55" t="s">
        <v>34</v>
      </c>
      <c r="Y36" s="56" t="s">
        <v>34</v>
      </c>
      <c r="Z36" s="56" t="s">
        <v>34</v>
      </c>
      <c r="AA36" s="55">
        <v>1</v>
      </c>
      <c r="AB36" s="55">
        <v>3</v>
      </c>
      <c r="AC36" s="50" t="s">
        <v>34</v>
      </c>
      <c r="AD36" s="50" t="s">
        <v>34</v>
      </c>
      <c r="AE36" s="56" t="s">
        <v>34</v>
      </c>
      <c r="AF36" s="56" t="s">
        <v>34</v>
      </c>
      <c r="AG36" s="50">
        <v>10</v>
      </c>
      <c r="AH36" s="55">
        <v>14</v>
      </c>
      <c r="AI36" s="56" t="s">
        <v>34</v>
      </c>
      <c r="AJ36" s="56" t="s">
        <v>34</v>
      </c>
      <c r="AK36" s="56">
        <v>0</v>
      </c>
      <c r="AL36" s="56">
        <v>1</v>
      </c>
      <c r="AM36" s="56" t="s">
        <v>34</v>
      </c>
      <c r="AN36" s="56" t="s">
        <v>34</v>
      </c>
      <c r="AO36" s="50" t="s">
        <v>34</v>
      </c>
      <c r="AP36" s="55" t="s">
        <v>34</v>
      </c>
      <c r="AQ36" s="142">
        <v>0</v>
      </c>
      <c r="AR36" s="142">
        <v>1</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1</v>
      </c>
      <c r="BI36" s="63">
        <v>44</v>
      </c>
      <c r="BJ36" s="63">
        <v>106</v>
      </c>
      <c r="BK36" s="61">
        <v>150</v>
      </c>
      <c r="BL36" s="141">
        <v>29.333333333333332</v>
      </c>
    </row>
    <row r="37" spans="1:66"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5" t="s">
        <v>34</v>
      </c>
      <c r="P37" s="55" t="s">
        <v>34</v>
      </c>
      <c r="Q37" s="55" t="s">
        <v>34</v>
      </c>
      <c r="R37" s="55" t="s">
        <v>34</v>
      </c>
      <c r="S37" s="55">
        <v>1</v>
      </c>
      <c r="T37" s="55">
        <v>0</v>
      </c>
      <c r="U37" s="55" t="s">
        <v>34</v>
      </c>
      <c r="V37" s="55" t="s">
        <v>34</v>
      </c>
      <c r="W37" s="55" t="s">
        <v>34</v>
      </c>
      <c r="X37" s="55" t="s">
        <v>34</v>
      </c>
      <c r="Y37" s="56" t="s">
        <v>34</v>
      </c>
      <c r="Z37" s="56"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63">
        <v>27</v>
      </c>
      <c r="BJ37" s="63">
        <v>103</v>
      </c>
      <c r="BK37" s="61">
        <v>130</v>
      </c>
      <c r="BL37" s="141">
        <v>20.76923076923077</v>
      </c>
    </row>
    <row r="38" spans="1:66"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5" t="s">
        <v>34</v>
      </c>
      <c r="P38" s="55" t="s">
        <v>34</v>
      </c>
      <c r="Q38" s="55" t="s">
        <v>34</v>
      </c>
      <c r="R38" s="55" t="s">
        <v>34</v>
      </c>
      <c r="S38" s="55" t="s">
        <v>34</v>
      </c>
      <c r="T38" s="55" t="s">
        <v>34</v>
      </c>
      <c r="U38" s="55" t="s">
        <v>34</v>
      </c>
      <c r="V38" s="55" t="s">
        <v>34</v>
      </c>
      <c r="W38" s="55" t="s">
        <v>34</v>
      </c>
      <c r="X38" s="55" t="s">
        <v>34</v>
      </c>
      <c r="Y38" s="56" t="s">
        <v>34</v>
      </c>
      <c r="Z38" s="56"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63">
        <v>34</v>
      </c>
      <c r="BJ38" s="63">
        <v>81</v>
      </c>
      <c r="BK38" s="61">
        <v>115</v>
      </c>
      <c r="BL38" s="141">
        <v>29.565217391304348</v>
      </c>
    </row>
    <row r="39" spans="1:66"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5" t="s">
        <v>34</v>
      </c>
      <c r="P39" s="55" t="s">
        <v>34</v>
      </c>
      <c r="Q39" s="55" t="s">
        <v>34</v>
      </c>
      <c r="R39" s="55" t="s">
        <v>34</v>
      </c>
      <c r="S39" s="55" t="s">
        <v>34</v>
      </c>
      <c r="T39" s="55" t="s">
        <v>34</v>
      </c>
      <c r="U39" s="55" t="s">
        <v>34</v>
      </c>
      <c r="V39" s="55" t="s">
        <v>34</v>
      </c>
      <c r="W39" s="55" t="s">
        <v>34</v>
      </c>
      <c r="X39" s="55" t="s">
        <v>34</v>
      </c>
      <c r="Y39" s="56" t="s">
        <v>34</v>
      </c>
      <c r="Z39" s="56"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63">
        <v>31</v>
      </c>
      <c r="BJ39" s="63">
        <v>69</v>
      </c>
      <c r="BK39" s="61">
        <v>100</v>
      </c>
      <c r="BL39" s="141">
        <v>31</v>
      </c>
    </row>
    <row r="40" spans="1:66"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5" t="s">
        <v>34</v>
      </c>
      <c r="P40" s="55" t="s">
        <v>34</v>
      </c>
      <c r="Q40" s="55" t="s">
        <v>34</v>
      </c>
      <c r="R40" s="55" t="s">
        <v>34</v>
      </c>
      <c r="S40" s="55">
        <v>2</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63">
        <v>14</v>
      </c>
      <c r="BJ40" s="63">
        <v>46</v>
      </c>
      <c r="BK40" s="61">
        <v>60</v>
      </c>
      <c r="BL40" s="141">
        <v>23.333333333333332</v>
      </c>
    </row>
    <row r="41" spans="1:66" ht="12.6" customHeight="1">
      <c r="A41" s="144"/>
      <c r="C41" s="59"/>
      <c r="D41" s="59"/>
      <c r="E41" s="65"/>
      <c r="F41" s="65"/>
      <c r="G41" s="65"/>
      <c r="H41" s="65"/>
      <c r="I41" s="65"/>
      <c r="J41" s="65"/>
      <c r="K41" s="65"/>
      <c r="L41" s="65"/>
      <c r="M41" s="65"/>
      <c r="N41" s="65"/>
      <c r="O41" s="65"/>
      <c r="P41" s="65"/>
      <c r="Q41" s="63"/>
      <c r="R41" s="63"/>
      <c r="S41" s="65"/>
      <c r="T41" s="65"/>
      <c r="U41" s="65"/>
      <c r="V41" s="65"/>
      <c r="W41" s="65"/>
      <c r="X41" s="65"/>
      <c r="Y41" s="65"/>
      <c r="Z41" s="65"/>
      <c r="AA41" s="65"/>
      <c r="AB41" s="65"/>
      <c r="AC41" s="63"/>
      <c r="AD41" s="63"/>
      <c r="AE41" s="63"/>
      <c r="AF41" s="63"/>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6" ht="12.6" customHeight="1">
      <c r="A42" s="145" t="s">
        <v>61</v>
      </c>
      <c r="B42" s="146"/>
      <c r="C42" s="478">
        <v>23.764258555133079</v>
      </c>
      <c r="D42" s="478"/>
      <c r="E42" s="478">
        <v>21.414913957934992</v>
      </c>
      <c r="F42" s="478"/>
      <c r="G42" s="478">
        <v>43.423799582463467</v>
      </c>
      <c r="H42" s="478"/>
      <c r="I42" s="478">
        <v>13.298791018998275</v>
      </c>
      <c r="J42" s="478"/>
      <c r="K42" s="478" t="s">
        <v>34</v>
      </c>
      <c r="L42" s="478"/>
      <c r="M42" s="478">
        <v>25.609756097560975</v>
      </c>
      <c r="N42" s="478"/>
      <c r="O42" s="478" t="s">
        <v>34</v>
      </c>
      <c r="P42" s="478"/>
      <c r="Q42" s="478">
        <v>21.568627450980394</v>
      </c>
      <c r="R42" s="478"/>
      <c r="S42" s="478">
        <v>33.333333333333329</v>
      </c>
      <c r="T42" s="478"/>
      <c r="U42" s="478">
        <v>0</v>
      </c>
      <c r="V42" s="478"/>
      <c r="W42" s="478">
        <v>22.222222222222221</v>
      </c>
      <c r="X42" s="478"/>
      <c r="Y42" s="478" t="s">
        <v>34</v>
      </c>
      <c r="Z42" s="478"/>
      <c r="AA42" s="478">
        <v>25</v>
      </c>
      <c r="AB42" s="478"/>
      <c r="AC42" s="478">
        <v>33.333333333333329</v>
      </c>
      <c r="AD42" s="478"/>
      <c r="AE42" s="478" t="s">
        <v>34</v>
      </c>
      <c r="AF42" s="478"/>
      <c r="AG42" s="478">
        <v>50.279329608938554</v>
      </c>
      <c r="AH42" s="478"/>
      <c r="AI42" s="478">
        <v>31.25</v>
      </c>
      <c r="AJ42" s="478"/>
      <c r="AK42" s="478">
        <v>50</v>
      </c>
      <c r="AL42" s="478"/>
      <c r="AM42" s="478">
        <v>0</v>
      </c>
      <c r="AN42" s="478"/>
      <c r="AO42" s="478" t="s">
        <v>34</v>
      </c>
      <c r="AP42" s="478"/>
      <c r="AQ42" s="478">
        <v>6.25</v>
      </c>
      <c r="AR42" s="478"/>
      <c r="AS42" s="478">
        <v>0</v>
      </c>
      <c r="AT42" s="478"/>
      <c r="AU42" s="478">
        <v>6.666666666666667</v>
      </c>
      <c r="AV42" s="478"/>
      <c r="AW42" s="478">
        <v>11.111111111111111</v>
      </c>
      <c r="AX42" s="478"/>
      <c r="AY42" s="478" t="s">
        <v>34</v>
      </c>
      <c r="AZ42" s="478"/>
      <c r="BA42" s="478" t="s">
        <v>34</v>
      </c>
      <c r="BB42" s="478"/>
      <c r="BC42" s="478" t="s">
        <v>34</v>
      </c>
      <c r="BD42" s="478"/>
      <c r="BE42" s="478" t="s">
        <v>34</v>
      </c>
      <c r="BF42" s="478"/>
      <c r="BG42" s="478">
        <v>26.315789473684209</v>
      </c>
      <c r="BH42" s="478"/>
      <c r="BI42" s="483">
        <v>26.217656012176562</v>
      </c>
      <c r="BJ42" s="483"/>
      <c r="BK42" s="68"/>
      <c r="BL42" s="69"/>
    </row>
    <row r="43" spans="1:66" ht="3.75" customHeight="1">
      <c r="A43" s="149"/>
      <c r="B43" s="114"/>
      <c r="C43" s="152"/>
      <c r="D43" s="153"/>
      <c r="E43" s="152"/>
      <c r="F43" s="153"/>
      <c r="G43" s="152"/>
      <c r="H43" s="153"/>
      <c r="I43" s="152"/>
      <c r="J43" s="153"/>
      <c r="K43" s="152"/>
      <c r="L43" s="153"/>
      <c r="M43" s="152"/>
      <c r="N43" s="153"/>
      <c r="O43" s="152"/>
      <c r="P43" s="153"/>
      <c r="Q43" s="182"/>
      <c r="R43" s="182"/>
      <c r="S43" s="152"/>
      <c r="T43" s="153"/>
      <c r="U43" s="152"/>
      <c r="V43" s="153"/>
      <c r="W43" s="152"/>
      <c r="X43" s="153"/>
      <c r="Y43" s="152"/>
      <c r="Z43" s="153"/>
      <c r="AA43" s="152"/>
      <c r="AB43" s="153"/>
      <c r="AC43" s="182"/>
      <c r="AD43" s="182"/>
      <c r="AE43" s="182"/>
      <c r="AF43" s="182"/>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6" ht="12.6" customHeight="1">
      <c r="A44" s="160" t="s">
        <v>120</v>
      </c>
      <c r="B44" s="158"/>
      <c r="C44" s="159"/>
      <c r="D44" s="159"/>
      <c r="E44" s="159"/>
      <c r="F44" s="159"/>
      <c r="G44" s="159"/>
      <c r="H44" s="159"/>
      <c r="I44" s="159"/>
      <c r="J44" s="159"/>
      <c r="K44" s="159"/>
      <c r="L44" s="159"/>
      <c r="M44" s="159"/>
      <c r="N44" s="159"/>
      <c r="O44" s="159"/>
      <c r="P44" s="159"/>
      <c r="Q44" s="185"/>
      <c r="R44" s="185"/>
      <c r="S44" s="159"/>
      <c r="T44" s="159"/>
      <c r="U44" s="159"/>
      <c r="V44" s="159"/>
      <c r="W44" s="159"/>
      <c r="X44" s="159"/>
      <c r="Y44" s="159"/>
      <c r="Z44" s="159"/>
      <c r="AA44" s="159"/>
      <c r="AB44" s="159"/>
      <c r="AC44" s="185"/>
      <c r="AD44" s="185"/>
      <c r="AE44" s="185"/>
      <c r="AF44" s="185"/>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59"/>
    </row>
    <row r="45" spans="1:66" ht="12.6" customHeight="1">
      <c r="A45" s="160" t="s">
        <v>63</v>
      </c>
      <c r="B45" s="114"/>
    </row>
    <row r="46" spans="1:66" ht="12.6" customHeight="1">
      <c r="A46" s="160" t="s">
        <v>409</v>
      </c>
      <c r="B46" s="114"/>
      <c r="S46" s="85"/>
      <c r="T46" s="85"/>
      <c r="U46" s="85"/>
      <c r="V46" s="85"/>
      <c r="AA46" s="85"/>
      <c r="AB46" s="85"/>
    </row>
    <row r="47" spans="1:66" ht="12.6" hidden="1" customHeight="1">
      <c r="A47" s="63" t="s">
        <v>143</v>
      </c>
      <c r="B47" s="158"/>
      <c r="C47" s="159"/>
      <c r="D47" s="159"/>
      <c r="E47" s="159"/>
      <c r="F47" s="159"/>
      <c r="G47" s="159"/>
      <c r="H47" s="159"/>
      <c r="I47" s="159"/>
      <c r="J47" s="159"/>
      <c r="K47" s="159"/>
      <c r="L47" s="159"/>
      <c r="M47" s="159"/>
      <c r="N47" s="159"/>
      <c r="O47" s="159"/>
      <c r="P47" s="159"/>
      <c r="Q47" s="185"/>
      <c r="R47" s="185"/>
      <c r="S47" s="159"/>
      <c r="T47" s="159"/>
      <c r="U47" s="159"/>
      <c r="V47" s="159"/>
      <c r="W47" s="159"/>
      <c r="X47" s="159"/>
      <c r="Y47" s="159"/>
      <c r="Z47" s="159"/>
      <c r="AA47" s="159"/>
      <c r="AB47" s="159"/>
      <c r="AC47" s="185"/>
      <c r="AD47" s="185"/>
      <c r="AE47" s="185"/>
      <c r="AF47" s="185"/>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6" ht="12.6" customHeight="1">
      <c r="A48" s="161"/>
      <c r="B48" s="158"/>
      <c r="C48" s="159"/>
      <c r="D48" s="159"/>
      <c r="E48" s="159"/>
      <c r="F48" s="159"/>
      <c r="G48" s="159"/>
      <c r="H48" s="159"/>
      <c r="I48" s="159"/>
      <c r="J48" s="159"/>
      <c r="K48" s="159"/>
      <c r="L48" s="159"/>
      <c r="M48" s="159"/>
      <c r="N48" s="159"/>
      <c r="O48" s="159"/>
      <c r="P48" s="159"/>
      <c r="Q48" s="185"/>
      <c r="R48" s="185"/>
      <c r="S48" s="159"/>
      <c r="T48" s="159"/>
      <c r="U48" s="159"/>
      <c r="V48" s="159"/>
      <c r="W48" s="159"/>
      <c r="X48" s="159"/>
      <c r="Y48" s="159"/>
      <c r="Z48" s="159"/>
      <c r="AA48" s="159"/>
      <c r="AB48" s="159"/>
      <c r="AC48" s="185"/>
      <c r="AD48" s="185"/>
      <c r="AE48" s="185"/>
      <c r="AF48" s="185"/>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61" t="s">
        <v>64</v>
      </c>
      <c r="B49" s="162"/>
      <c r="I49" s="163"/>
      <c r="K49" s="163"/>
      <c r="N49" s="164"/>
      <c r="P49" s="164"/>
      <c r="V49" s="159"/>
    </row>
    <row r="50" spans="1:62" ht="12.6" customHeight="1">
      <c r="A50" s="161" t="s">
        <v>144</v>
      </c>
      <c r="B50" s="162"/>
      <c r="I50" s="163"/>
      <c r="K50" s="163"/>
      <c r="N50" s="164"/>
      <c r="P50" s="164"/>
      <c r="V50" s="159"/>
    </row>
    <row r="51" spans="1:62" ht="12.6" customHeight="1">
      <c r="A51" s="161" t="s">
        <v>145</v>
      </c>
      <c r="B51" s="162"/>
      <c r="I51" s="163"/>
      <c r="K51" s="163"/>
      <c r="N51" s="164"/>
      <c r="P51" s="164"/>
      <c r="V51" s="159"/>
    </row>
    <row r="52" spans="1:62" ht="12.6" customHeight="1">
      <c r="A52" s="161" t="s">
        <v>146</v>
      </c>
      <c r="B52" s="162"/>
      <c r="I52" s="163"/>
      <c r="K52" s="163"/>
      <c r="N52" s="164"/>
      <c r="P52" s="164"/>
      <c r="V52" s="159"/>
    </row>
    <row r="53" spans="1:62" ht="12.6" customHeight="1">
      <c r="A53" s="161" t="s">
        <v>147</v>
      </c>
      <c r="B53" s="162"/>
      <c r="I53" s="163"/>
      <c r="K53" s="163"/>
      <c r="N53" s="164"/>
      <c r="P53" s="164"/>
      <c r="V53" s="159"/>
    </row>
    <row r="54" spans="1:62" ht="12.6" customHeight="1">
      <c r="A54" s="161" t="s">
        <v>148</v>
      </c>
      <c r="B54" s="162"/>
      <c r="I54" s="163"/>
      <c r="K54" s="163"/>
      <c r="N54" s="164"/>
      <c r="P54" s="164"/>
      <c r="V54" s="159"/>
    </row>
    <row r="55" spans="1:62" ht="12.6" customHeight="1">
      <c r="A55" s="161" t="s">
        <v>149</v>
      </c>
      <c r="B55" s="162"/>
      <c r="I55" s="163"/>
      <c r="K55" s="163"/>
      <c r="N55" s="164"/>
      <c r="P55" s="164"/>
      <c r="V55" s="159"/>
    </row>
    <row r="56" spans="1:62" ht="12.6" customHeight="1">
      <c r="A56" s="161" t="s">
        <v>150</v>
      </c>
      <c r="B56" s="162"/>
      <c r="I56" s="163"/>
      <c r="K56" s="163"/>
      <c r="N56" s="164"/>
      <c r="P56" s="164"/>
      <c r="V56" s="159"/>
    </row>
    <row r="57" spans="1:62" ht="12.6" customHeight="1">
      <c r="A57" s="166" t="s">
        <v>151</v>
      </c>
      <c r="B57" s="162"/>
      <c r="I57" s="163"/>
      <c r="K57" s="163"/>
      <c r="N57" s="164"/>
      <c r="P57" s="164"/>
      <c r="V57" s="159"/>
    </row>
    <row r="58" spans="1:62" ht="12.6" customHeight="1">
      <c r="A58" s="166" t="s">
        <v>480</v>
      </c>
      <c r="B58" s="162"/>
      <c r="I58" s="163"/>
      <c r="K58" s="163"/>
      <c r="N58" s="164"/>
      <c r="P58" s="164"/>
      <c r="V58" s="159"/>
    </row>
    <row r="59" spans="1:62" ht="12.6" customHeight="1">
      <c r="A59" s="165" t="s">
        <v>109</v>
      </c>
      <c r="B59" s="162"/>
      <c r="I59" s="163"/>
      <c r="K59" s="163"/>
      <c r="N59" s="164"/>
      <c r="P59" s="164"/>
      <c r="V59" s="159"/>
    </row>
    <row r="60" spans="1:62" ht="12.6" customHeight="1">
      <c r="A60" s="165" t="s">
        <v>69</v>
      </c>
      <c r="B60" s="162"/>
      <c r="I60" s="163"/>
      <c r="K60" s="163"/>
      <c r="N60" s="164"/>
      <c r="P60" s="164"/>
      <c r="V60" s="159"/>
      <c r="W60" s="163"/>
      <c r="Y60" s="163"/>
      <c r="AG60" s="163"/>
      <c r="AI60" s="163"/>
      <c r="AK60" s="163"/>
      <c r="AM60" s="163"/>
      <c r="AO60" s="163"/>
      <c r="AQ60" s="163"/>
      <c r="AS60" s="163"/>
      <c r="AU60" s="163"/>
      <c r="AW60" s="163"/>
      <c r="AY60" s="163"/>
      <c r="BA60" s="163"/>
      <c r="BC60" s="163"/>
      <c r="BE60" s="163"/>
      <c r="BG60" s="163"/>
    </row>
    <row r="61" spans="1:62" ht="12.6" customHeight="1">
      <c r="A61" s="165" t="s">
        <v>129</v>
      </c>
      <c r="B61" s="162"/>
      <c r="I61" s="163"/>
      <c r="K61" s="163"/>
      <c r="N61" s="164"/>
      <c r="P61" s="164"/>
      <c r="V61" s="159"/>
      <c r="W61" s="163"/>
      <c r="Y61" s="163"/>
      <c r="AG61" s="163"/>
      <c r="AI61" s="163"/>
      <c r="AK61" s="163"/>
      <c r="AM61" s="163"/>
      <c r="AO61" s="163"/>
      <c r="AQ61" s="163"/>
      <c r="AS61" s="163"/>
      <c r="AU61" s="163"/>
      <c r="AW61" s="163"/>
      <c r="AY61" s="163"/>
      <c r="BA61" s="163"/>
      <c r="BC61" s="163"/>
      <c r="BE61" s="163"/>
      <c r="BG61" s="163"/>
    </row>
    <row r="62" spans="1:62" ht="12.6" customHeight="1">
      <c r="A62" s="315" t="s">
        <v>419</v>
      </c>
      <c r="B62" s="162"/>
      <c r="I62" s="163"/>
      <c r="K62" s="163"/>
      <c r="N62" s="164"/>
      <c r="P62" s="164"/>
      <c r="V62" s="159"/>
      <c r="W62" s="163"/>
      <c r="Y62" s="163"/>
      <c r="AG62" s="163"/>
      <c r="AI62" s="163"/>
      <c r="AK62" s="163"/>
      <c r="AM62" s="163"/>
      <c r="AO62" s="163"/>
      <c r="AQ62" s="163"/>
      <c r="AS62" s="163"/>
      <c r="AU62" s="163"/>
      <c r="AW62" s="163"/>
      <c r="AY62" s="163"/>
      <c r="BA62" s="163"/>
      <c r="BC62" s="163"/>
      <c r="BE62" s="163"/>
      <c r="BG62" s="163"/>
    </row>
    <row r="63" spans="1:62" ht="12.6" customHeight="1">
      <c r="B63" s="162"/>
      <c r="I63" s="163"/>
      <c r="K63" s="163"/>
      <c r="N63" s="164"/>
      <c r="P63" s="164"/>
      <c r="Q63" s="188"/>
      <c r="R63" s="188"/>
      <c r="V63" s="159"/>
      <c r="W63" s="163"/>
      <c r="Y63" s="163"/>
      <c r="AC63" s="188"/>
      <c r="AD63" s="188"/>
      <c r="AE63" s="188"/>
      <c r="AF63" s="188"/>
      <c r="AG63" s="163"/>
      <c r="AI63" s="163"/>
      <c r="AK63" s="163"/>
      <c r="AM63" s="163"/>
      <c r="AO63" s="163"/>
      <c r="AQ63" s="163"/>
      <c r="AS63" s="163"/>
      <c r="AU63" s="163"/>
      <c r="AW63" s="163"/>
      <c r="AY63" s="163"/>
      <c r="BA63" s="163"/>
      <c r="BC63" s="163"/>
      <c r="BE63" s="163"/>
      <c r="BG63" s="163"/>
      <c r="BJ63" s="167"/>
    </row>
    <row r="64" spans="1:62" ht="12.6" customHeight="1">
      <c r="A64" s="63" t="s">
        <v>90</v>
      </c>
      <c r="B64" s="162"/>
      <c r="I64" s="163"/>
      <c r="K64" s="163"/>
      <c r="N64" s="164"/>
      <c r="P64" s="164"/>
      <c r="V64" s="159"/>
      <c r="W64" s="163"/>
      <c r="Y64" s="163"/>
      <c r="AG64" s="163"/>
      <c r="AI64" s="163"/>
      <c r="AK64" s="163"/>
      <c r="AM64" s="163"/>
      <c r="AO64" s="163"/>
      <c r="AQ64" s="163"/>
      <c r="AS64" s="163"/>
      <c r="AU64" s="163"/>
      <c r="AW64" s="163"/>
      <c r="AY64" s="163"/>
      <c r="BA64" s="163"/>
      <c r="BC64" s="163"/>
      <c r="BE64" s="163"/>
      <c r="BG64" s="163"/>
    </row>
    <row r="65" spans="1:64" ht="12.6" customHeight="1">
      <c r="A65" s="283" t="s">
        <v>412</v>
      </c>
      <c r="B65" s="163"/>
      <c r="C65" s="163"/>
      <c r="D65" s="163"/>
      <c r="E65" s="163"/>
      <c r="F65" s="163"/>
      <c r="G65" s="163"/>
      <c r="H65" s="163"/>
      <c r="I65" s="161"/>
      <c r="J65" s="161"/>
      <c r="K65" s="161"/>
      <c r="L65" s="161"/>
      <c r="M65" s="163"/>
      <c r="N65" s="164"/>
      <c r="O65" s="163"/>
      <c r="P65" s="164"/>
      <c r="Q65" s="163"/>
      <c r="R65" s="163"/>
      <c r="S65" s="163"/>
      <c r="T65" s="163"/>
      <c r="W65" s="161"/>
      <c r="X65" s="161"/>
      <c r="Y65" s="161"/>
      <c r="Z65" s="161"/>
      <c r="AA65" s="163"/>
      <c r="AB65" s="163"/>
      <c r="AC65" s="63"/>
      <c r="AD65" s="63"/>
      <c r="AE65" s="63"/>
      <c r="AF65" s="63"/>
      <c r="AG65" s="163"/>
      <c r="AH65" s="163"/>
      <c r="AI65" s="163"/>
      <c r="AJ65" s="163"/>
      <c r="AM65" s="163"/>
      <c r="AN65" s="163"/>
      <c r="AO65" s="163"/>
      <c r="AP65" s="163"/>
      <c r="AW65" s="163"/>
      <c r="AX65" s="163"/>
      <c r="AY65" s="163"/>
      <c r="AZ65" s="163"/>
      <c r="BA65" s="163"/>
      <c r="BB65" s="163"/>
      <c r="BC65" s="163"/>
      <c r="BD65" s="163"/>
      <c r="BE65" s="163"/>
      <c r="BF65" s="163"/>
    </row>
    <row r="66" spans="1:64" ht="12.6" customHeight="1">
      <c r="A66" s="63" t="s">
        <v>72</v>
      </c>
      <c r="B66" s="163"/>
      <c r="C66" s="163"/>
      <c r="D66" s="163"/>
      <c r="E66" s="163"/>
      <c r="F66" s="163"/>
      <c r="G66" s="163"/>
      <c r="H66" s="163"/>
      <c r="I66" s="161"/>
      <c r="J66" s="161"/>
      <c r="K66" s="161"/>
      <c r="L66" s="161"/>
      <c r="M66" s="163"/>
      <c r="N66" s="164"/>
      <c r="O66" s="163"/>
      <c r="P66" s="164"/>
      <c r="S66" s="163"/>
      <c r="T66" s="163"/>
      <c r="U66" s="163"/>
      <c r="V66" s="163"/>
      <c r="W66" s="161"/>
      <c r="X66" s="161"/>
      <c r="Y66" s="161"/>
      <c r="Z66" s="161"/>
      <c r="AA66" s="163"/>
      <c r="AB66" s="163"/>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row>
    <row r="67" spans="1:64" ht="12.6" customHeight="1">
      <c r="A67" s="63" t="s">
        <v>91</v>
      </c>
      <c r="B67" s="162"/>
      <c r="I67" s="163"/>
      <c r="K67" s="163"/>
      <c r="N67" s="164"/>
      <c r="P67" s="164"/>
      <c r="V67" s="159"/>
      <c r="W67" s="163"/>
      <c r="Y67" s="163"/>
      <c r="AG67" s="163"/>
      <c r="AI67" s="163"/>
      <c r="AK67" s="163"/>
      <c r="AM67" s="163"/>
      <c r="AO67" s="163"/>
      <c r="AQ67" s="163"/>
      <c r="AS67" s="163"/>
      <c r="AU67" s="163"/>
      <c r="AW67" s="163"/>
      <c r="AY67" s="163"/>
      <c r="BA67" s="163"/>
      <c r="BC67" s="163"/>
      <c r="BE67" s="163"/>
      <c r="BG67" s="163"/>
    </row>
    <row r="68" spans="1:64" ht="12.6" customHeight="1">
      <c r="A68" s="63" t="s">
        <v>92</v>
      </c>
      <c r="W68" s="163"/>
      <c r="Y68" s="163"/>
      <c r="AG68" s="163"/>
      <c r="AI68" s="163"/>
      <c r="AK68" s="163"/>
      <c r="AM68" s="163"/>
      <c r="AO68" s="163"/>
      <c r="AQ68" s="163"/>
      <c r="AS68" s="163"/>
      <c r="AU68" s="163"/>
      <c r="AW68" s="163"/>
      <c r="AY68" s="163"/>
      <c r="BA68" s="163"/>
      <c r="BC68" s="163"/>
      <c r="BE68" s="163"/>
      <c r="BG68" s="163"/>
    </row>
    <row r="69" spans="1:64" ht="12.6" customHeight="1">
      <c r="A69" s="63" t="s">
        <v>93</v>
      </c>
      <c r="B69" s="162"/>
      <c r="I69" s="163"/>
      <c r="K69" s="163"/>
      <c r="N69" s="164"/>
      <c r="P69" s="164"/>
      <c r="V69" s="159"/>
    </row>
    <row r="70" spans="1:64" ht="12.6" customHeight="1">
      <c r="B70" s="162"/>
      <c r="I70" s="163"/>
      <c r="K70" s="163"/>
      <c r="N70" s="164"/>
      <c r="P70" s="164"/>
      <c r="V70" s="159"/>
      <c r="W70" s="163"/>
      <c r="Y70" s="163"/>
      <c r="AG70" s="163"/>
      <c r="AI70" s="163"/>
      <c r="AK70" s="163"/>
      <c r="AM70" s="163"/>
      <c r="AO70" s="163"/>
      <c r="AQ70" s="163"/>
      <c r="AS70" s="163"/>
      <c r="AU70" s="163"/>
      <c r="AW70" s="163"/>
      <c r="AY70" s="163"/>
      <c r="BA70" s="163"/>
      <c r="BC70" s="163"/>
      <c r="BE70" s="163"/>
      <c r="BG70" s="163"/>
    </row>
    <row r="71" spans="1:64" ht="12.6" customHeight="1">
      <c r="B71" s="162"/>
      <c r="I71" s="163"/>
      <c r="K71" s="163"/>
      <c r="N71" s="164"/>
      <c r="P71" s="164"/>
      <c r="Q71" s="188"/>
      <c r="R71" s="188"/>
      <c r="V71" s="159"/>
      <c r="W71" s="163"/>
      <c r="Y71" s="163"/>
      <c r="AC71" s="188"/>
      <c r="AD71" s="188"/>
      <c r="AE71" s="188"/>
      <c r="AF71" s="188"/>
      <c r="AG71" s="163"/>
      <c r="AI71" s="163"/>
      <c r="AK71" s="163"/>
      <c r="AM71" s="163"/>
      <c r="AO71" s="163"/>
      <c r="AQ71" s="163"/>
      <c r="AS71" s="163"/>
      <c r="AU71" s="163"/>
      <c r="AW71" s="163"/>
      <c r="AY71" s="163"/>
      <c r="BA71" s="163"/>
      <c r="BC71" s="163"/>
      <c r="BE71" s="163"/>
      <c r="BG71" s="163"/>
    </row>
    <row r="72" spans="1:64" ht="12.6" customHeight="1">
      <c r="B72" s="163"/>
      <c r="C72" s="163"/>
      <c r="D72" s="163"/>
      <c r="E72" s="163"/>
      <c r="F72" s="163"/>
      <c r="G72" s="163"/>
      <c r="H72" s="163"/>
      <c r="I72" s="161"/>
      <c r="J72" s="161"/>
      <c r="K72" s="161"/>
      <c r="L72" s="161"/>
      <c r="M72" s="163"/>
      <c r="N72" s="164"/>
      <c r="O72" s="163"/>
      <c r="P72" s="164"/>
      <c r="Q72" s="190"/>
      <c r="R72" s="190"/>
      <c r="S72" s="163"/>
      <c r="T72" s="163"/>
      <c r="U72" s="163"/>
      <c r="V72" s="163"/>
      <c r="W72" s="163"/>
      <c r="Y72" s="163"/>
      <c r="AA72" s="163"/>
      <c r="AB72" s="163"/>
      <c r="AC72" s="190"/>
      <c r="AD72" s="190"/>
      <c r="AE72" s="190"/>
      <c r="AF72" s="190"/>
      <c r="AG72" s="163"/>
      <c r="AI72" s="163"/>
      <c r="AK72" s="163"/>
      <c r="AM72" s="163"/>
      <c r="AO72" s="163"/>
      <c r="AQ72" s="163"/>
      <c r="AS72" s="163"/>
      <c r="AU72" s="163"/>
      <c r="AW72" s="163"/>
      <c r="AY72" s="163"/>
      <c r="BA72" s="163"/>
      <c r="BC72" s="163"/>
      <c r="BE72" s="163"/>
      <c r="BG72" s="163"/>
    </row>
    <row r="73" spans="1:64" ht="12.6" customHeight="1">
      <c r="B73" s="166"/>
      <c r="C73" s="166"/>
      <c r="D73" s="166"/>
      <c r="E73" s="166"/>
      <c r="F73" s="161"/>
      <c r="H73" s="168"/>
      <c r="I73" s="168"/>
      <c r="J73" s="168"/>
      <c r="K73" s="168"/>
      <c r="L73" s="168"/>
      <c r="M73" s="168"/>
      <c r="N73" s="168"/>
      <c r="O73" s="168"/>
      <c r="P73" s="168"/>
      <c r="Q73" s="190"/>
      <c r="R73" s="190"/>
      <c r="S73" s="166"/>
      <c r="T73" s="166"/>
      <c r="U73" s="166"/>
      <c r="V73" s="166"/>
      <c r="W73" s="161"/>
      <c r="X73" s="161"/>
      <c r="Y73" s="161"/>
      <c r="Z73" s="161"/>
      <c r="AA73" s="166"/>
      <c r="AB73" s="166"/>
      <c r="AC73" s="190"/>
      <c r="AD73" s="190"/>
      <c r="AE73" s="190"/>
      <c r="AF73" s="190"/>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6"/>
      <c r="BJ73" s="166"/>
      <c r="BK73" s="166"/>
      <c r="BL73" s="166"/>
    </row>
    <row r="74" spans="1:64" ht="12.6" customHeight="1">
      <c r="B74" s="166"/>
      <c r="C74" s="166"/>
      <c r="D74" s="166"/>
      <c r="E74" s="166"/>
      <c r="F74" s="166"/>
      <c r="H74" s="168"/>
      <c r="I74" s="168"/>
      <c r="J74" s="168"/>
      <c r="K74" s="168"/>
      <c r="L74" s="168"/>
      <c r="M74" s="168"/>
      <c r="N74" s="168"/>
      <c r="O74" s="168"/>
      <c r="P74" s="168"/>
      <c r="Q74" s="190"/>
      <c r="R74" s="190"/>
      <c r="S74" s="166"/>
      <c r="T74" s="166"/>
      <c r="U74" s="166"/>
      <c r="V74" s="166"/>
      <c r="W74" s="168"/>
      <c r="X74" s="168"/>
      <c r="Y74" s="168"/>
      <c r="Z74" s="168"/>
      <c r="AA74" s="166"/>
      <c r="AB74" s="166"/>
      <c r="AC74" s="190"/>
      <c r="AD74" s="190"/>
      <c r="AE74" s="190"/>
      <c r="AF74" s="190"/>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6"/>
      <c r="BJ74" s="166"/>
      <c r="BK74" s="166"/>
      <c r="BL74" s="166"/>
    </row>
    <row r="75" spans="1:64" ht="12.6" customHeight="1">
      <c r="B75" s="166"/>
      <c r="C75" s="166"/>
      <c r="D75" s="166"/>
      <c r="E75" s="166"/>
      <c r="F75" s="166"/>
      <c r="H75" s="168"/>
      <c r="I75" s="168"/>
      <c r="J75" s="168"/>
      <c r="K75" s="168"/>
      <c r="L75" s="168"/>
      <c r="M75" s="168"/>
      <c r="N75" s="168"/>
      <c r="O75" s="168"/>
      <c r="P75" s="168"/>
      <c r="Q75" s="190"/>
      <c r="R75" s="190"/>
      <c r="S75" s="166"/>
      <c r="T75" s="166"/>
      <c r="U75" s="166"/>
      <c r="V75" s="166"/>
      <c r="W75" s="168"/>
      <c r="X75" s="168"/>
      <c r="Y75" s="168"/>
      <c r="Z75" s="168"/>
      <c r="AA75" s="166"/>
      <c r="AB75" s="166"/>
      <c r="AC75" s="190"/>
      <c r="AD75" s="190"/>
      <c r="AE75" s="190"/>
      <c r="AF75" s="190"/>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6"/>
      <c r="BJ75" s="166"/>
      <c r="BK75" s="166"/>
      <c r="BL75" s="166"/>
    </row>
    <row r="76" spans="1:64" ht="12.6" customHeight="1">
      <c r="B76" s="166"/>
      <c r="C76" s="166"/>
      <c r="D76" s="166"/>
      <c r="E76" s="166"/>
      <c r="F76" s="161"/>
      <c r="H76" s="168"/>
      <c r="I76" s="168"/>
      <c r="J76" s="168"/>
      <c r="K76" s="168"/>
      <c r="L76" s="168"/>
      <c r="M76" s="168"/>
      <c r="N76" s="168"/>
      <c r="O76" s="168"/>
      <c r="P76" s="168"/>
      <c r="S76" s="166"/>
      <c r="T76" s="166"/>
      <c r="U76" s="166"/>
      <c r="V76" s="166"/>
      <c r="W76" s="168"/>
      <c r="X76" s="168"/>
      <c r="Y76" s="168"/>
      <c r="Z76" s="168"/>
      <c r="AA76" s="166"/>
      <c r="AB76" s="166"/>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row>
    <row r="77" spans="1:64" ht="12.6" customHeight="1">
      <c r="W77" s="168"/>
      <c r="X77" s="168"/>
      <c r="Y77" s="168"/>
      <c r="Z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row>
    <row r="78" spans="1:64" ht="12.6" customHeight="1"/>
    <row r="79" spans="1:64" ht="12.6" customHeight="1"/>
    <row r="80" spans="1:64" ht="12.6" customHeight="1"/>
    <row r="81" spans="23:60" ht="12.6" customHeight="1"/>
    <row r="82" spans="23:60" ht="12.6" customHeight="1">
      <c r="W82" s="163"/>
      <c r="X82" s="163"/>
      <c r="Y82" s="163"/>
      <c r="Z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row>
    <row r="83" spans="23:60" ht="12.6" customHeight="1"/>
    <row r="84" spans="23:60" ht="12.6" customHeight="1"/>
    <row r="85" spans="23:60" ht="12.6" customHeight="1"/>
    <row r="86" spans="23:60" ht="12.6" customHeight="1"/>
    <row r="87" spans="23:60" ht="12.6" customHeight="1"/>
    <row r="88" spans="23:60" ht="12.6" customHeight="1"/>
    <row r="89" spans="23:60" ht="12.6" customHeight="1"/>
    <row r="90" spans="23:60" ht="12.6" customHeight="1"/>
    <row r="91" spans="23:60" ht="12.6" customHeight="1"/>
    <row r="92" spans="23:6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Z91"/>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4" width="4.44140625" style="14" customWidth="1"/>
    <col min="15" max="16" width="4.44140625" style="14" hidden="1" customWidth="1"/>
    <col min="17" max="22" width="4.44140625" style="186" customWidth="1"/>
    <col min="23" max="24" width="4.44140625" style="14" customWidth="1"/>
    <col min="25" max="26" width="4.44140625" style="14" hidden="1" customWidth="1"/>
    <col min="27" max="30" width="4.44140625" style="14" customWidth="1"/>
    <col min="31" max="32" width="4.44140625" style="14" hidden="1" customWidth="1"/>
    <col min="33" max="40" width="4.44140625" style="14" customWidth="1"/>
    <col min="41" max="42" width="4.44140625" style="14" hidden="1" customWidth="1"/>
    <col min="43" max="50" width="4.44140625" style="14" customWidth="1"/>
    <col min="51" max="58" width="4.44140625" style="14" hidden="1" customWidth="1"/>
    <col min="59" max="60" width="4.44140625" style="14" customWidth="1"/>
    <col min="61" max="64" width="5.44140625" style="63" customWidth="1"/>
    <col min="65" max="78" width="11.44140625" style="63" customWidth="1"/>
  </cols>
  <sheetData>
    <row r="1" spans="1:66" s="106" customFormat="1" ht="12.6" customHeight="1">
      <c r="A1" s="245" t="s">
        <v>461</v>
      </c>
      <c r="C1" s="1"/>
      <c r="D1" s="1"/>
      <c r="E1" s="1"/>
      <c r="F1" s="1"/>
      <c r="G1" s="1"/>
      <c r="H1" s="1"/>
      <c r="I1" s="1"/>
      <c r="J1" s="1"/>
      <c r="K1" s="1"/>
      <c r="L1" s="1"/>
      <c r="M1" s="1"/>
      <c r="N1" s="1"/>
      <c r="O1" s="1"/>
      <c r="P1" s="1"/>
      <c r="Q1" s="1"/>
      <c r="R1" s="1"/>
      <c r="S1" s="1"/>
      <c r="T1" s="1"/>
      <c r="U1" s="1"/>
      <c r="V1" s="1"/>
      <c r="W1" s="1"/>
      <c r="X1" s="1"/>
      <c r="Y1" s="1"/>
      <c r="Z1" s="1"/>
      <c r="AA1" s="186"/>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79"/>
      <c r="X3" s="179"/>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6" s="114" customFormat="1" ht="12"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132</v>
      </c>
      <c r="AD4" s="489"/>
      <c r="AE4" s="488" t="s">
        <v>13</v>
      </c>
      <c r="AF4" s="489"/>
      <c r="AG4" s="488" t="s">
        <v>14</v>
      </c>
      <c r="AH4" s="489"/>
      <c r="AI4" s="488" t="s">
        <v>95</v>
      </c>
      <c r="AJ4" s="489"/>
      <c r="AK4" s="488" t="s">
        <v>133</v>
      </c>
      <c r="AL4" s="489"/>
      <c r="AM4" s="488" t="s">
        <v>16</v>
      </c>
      <c r="AN4" s="489"/>
      <c r="AO4" s="488" t="s">
        <v>17</v>
      </c>
      <c r="AP4" s="489"/>
      <c r="AQ4" s="488" t="s">
        <v>18</v>
      </c>
      <c r="AR4" s="489"/>
      <c r="AS4" s="488" t="s">
        <v>19</v>
      </c>
      <c r="AT4" s="489"/>
      <c r="AU4" s="488" t="s">
        <v>20</v>
      </c>
      <c r="AV4" s="489"/>
      <c r="AW4" s="488" t="s">
        <v>21</v>
      </c>
      <c r="AX4" s="489"/>
      <c r="AY4" s="488" t="s">
        <v>22</v>
      </c>
      <c r="AZ4" s="489"/>
      <c r="BA4" s="488" t="s">
        <v>23</v>
      </c>
      <c r="BB4" s="489"/>
      <c r="BC4" s="488" t="s">
        <v>24</v>
      </c>
      <c r="BD4" s="489"/>
      <c r="BE4" s="488" t="s">
        <v>25</v>
      </c>
      <c r="BF4" s="489"/>
      <c r="BG4" s="484" t="s">
        <v>152</v>
      </c>
      <c r="BH4" s="491"/>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0"/>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6" s="52" customFormat="1" ht="12.6" customHeight="1">
      <c r="B6" s="123" t="s">
        <v>420</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6" s="52" customFormat="1" ht="12.6" customHeight="1">
      <c r="A9" s="135" t="s">
        <v>27</v>
      </c>
      <c r="B9" s="136" t="s">
        <v>153</v>
      </c>
      <c r="C9" s="45">
        <v>126</v>
      </c>
      <c r="D9" s="45">
        <v>424</v>
      </c>
      <c r="E9" s="45">
        <v>117</v>
      </c>
      <c r="F9" s="45">
        <v>441</v>
      </c>
      <c r="G9" s="45">
        <v>241</v>
      </c>
      <c r="H9" s="45">
        <v>294</v>
      </c>
      <c r="I9" s="45">
        <v>71</v>
      </c>
      <c r="J9" s="45">
        <v>497</v>
      </c>
      <c r="K9" s="45">
        <v>0</v>
      </c>
      <c r="L9" s="45">
        <v>0</v>
      </c>
      <c r="M9" s="45">
        <v>21</v>
      </c>
      <c r="N9" s="45">
        <v>64</v>
      </c>
      <c r="O9" s="45">
        <v>0</v>
      </c>
      <c r="P9" s="45">
        <v>0</v>
      </c>
      <c r="Q9" s="45">
        <v>10</v>
      </c>
      <c r="R9" s="45">
        <v>41</v>
      </c>
      <c r="S9" s="45">
        <v>8</v>
      </c>
      <c r="T9" s="45">
        <v>16</v>
      </c>
      <c r="U9" s="45">
        <v>0</v>
      </c>
      <c r="V9" s="45">
        <v>7</v>
      </c>
      <c r="W9" s="45">
        <v>3</v>
      </c>
      <c r="X9" s="45">
        <v>7</v>
      </c>
      <c r="Y9" s="45">
        <v>0</v>
      </c>
      <c r="Z9" s="45">
        <v>0</v>
      </c>
      <c r="AA9" s="45">
        <v>3</v>
      </c>
      <c r="AB9" s="45">
        <v>9</v>
      </c>
      <c r="AC9" s="45">
        <v>1</v>
      </c>
      <c r="AD9" s="45">
        <v>2</v>
      </c>
      <c r="AE9" s="45">
        <v>0</v>
      </c>
      <c r="AF9" s="45">
        <v>0</v>
      </c>
      <c r="AG9" s="45">
        <v>95</v>
      </c>
      <c r="AH9" s="45">
        <v>95</v>
      </c>
      <c r="AI9" s="45">
        <v>5</v>
      </c>
      <c r="AJ9" s="45">
        <v>9</v>
      </c>
      <c r="AK9" s="45">
        <v>1</v>
      </c>
      <c r="AL9" s="45">
        <v>1</v>
      </c>
      <c r="AM9" s="45">
        <v>0</v>
      </c>
      <c r="AN9" s="45">
        <v>2</v>
      </c>
      <c r="AO9" s="45">
        <v>0</v>
      </c>
      <c r="AP9" s="45">
        <v>0</v>
      </c>
      <c r="AQ9" s="45">
        <v>0</v>
      </c>
      <c r="AR9" s="45">
        <v>13</v>
      </c>
      <c r="AS9" s="45">
        <v>0</v>
      </c>
      <c r="AT9" s="45">
        <v>1</v>
      </c>
      <c r="AU9" s="45">
        <v>1</v>
      </c>
      <c r="AV9" s="45">
        <v>14</v>
      </c>
      <c r="AW9" s="45">
        <v>1</v>
      </c>
      <c r="AX9" s="45">
        <v>8</v>
      </c>
      <c r="AY9" s="45">
        <v>0</v>
      </c>
      <c r="AZ9" s="45">
        <v>0</v>
      </c>
      <c r="BA9" s="45">
        <v>0</v>
      </c>
      <c r="BB9" s="45">
        <v>0</v>
      </c>
      <c r="BC9" s="45">
        <v>0</v>
      </c>
      <c r="BD9" s="45">
        <v>0</v>
      </c>
      <c r="BE9" s="45">
        <v>0</v>
      </c>
      <c r="BF9" s="45">
        <v>0</v>
      </c>
      <c r="BG9" s="45">
        <v>11</v>
      </c>
      <c r="BH9" s="45">
        <v>29</v>
      </c>
      <c r="BI9" s="45">
        <v>725</v>
      </c>
      <c r="BJ9" s="45">
        <v>2013</v>
      </c>
      <c r="BK9" s="45">
        <v>2738</v>
      </c>
      <c r="BL9" s="68">
        <v>26.479181884587287</v>
      </c>
    </row>
    <row r="10" spans="1:66"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6" s="59" customFormat="1" ht="12.6" customHeight="1">
      <c r="A11" s="63" t="s">
        <v>33</v>
      </c>
      <c r="B11" s="54">
        <v>2007</v>
      </c>
      <c r="C11" s="55">
        <v>11</v>
      </c>
      <c r="D11" s="55">
        <v>18</v>
      </c>
      <c r="E11" s="55">
        <v>3</v>
      </c>
      <c r="F11" s="55">
        <v>10</v>
      </c>
      <c r="G11" s="55">
        <v>19</v>
      </c>
      <c r="H11" s="55">
        <v>17</v>
      </c>
      <c r="I11" s="55">
        <v>9</v>
      </c>
      <c r="J11" s="55">
        <v>47</v>
      </c>
      <c r="K11" s="55" t="s">
        <v>34</v>
      </c>
      <c r="L11" s="55" t="s">
        <v>34</v>
      </c>
      <c r="M11" s="56" t="s">
        <v>34</v>
      </c>
      <c r="N11" s="56" t="s">
        <v>34</v>
      </c>
      <c r="O11" s="56" t="s">
        <v>34</v>
      </c>
      <c r="P11" s="56" t="s">
        <v>34</v>
      </c>
      <c r="Q11" s="55">
        <v>1</v>
      </c>
      <c r="R11" s="55">
        <v>9</v>
      </c>
      <c r="S11" s="55" t="s">
        <v>34</v>
      </c>
      <c r="T11" s="55" t="s">
        <v>34</v>
      </c>
      <c r="U11" s="55" t="s">
        <v>34</v>
      </c>
      <c r="V11" s="55" t="s">
        <v>34</v>
      </c>
      <c r="W11" s="55">
        <v>3</v>
      </c>
      <c r="X11" s="55">
        <v>7</v>
      </c>
      <c r="Y11" s="55" t="s">
        <v>34</v>
      </c>
      <c r="Z11" s="55" t="s">
        <v>34</v>
      </c>
      <c r="AA11" s="50" t="s">
        <v>34</v>
      </c>
      <c r="AB11" s="50" t="s">
        <v>34</v>
      </c>
      <c r="AC11" s="50" t="s">
        <v>34</v>
      </c>
      <c r="AD11" s="55" t="s">
        <v>34</v>
      </c>
      <c r="AE11" s="50" t="s">
        <v>34</v>
      </c>
      <c r="AF11" s="55" t="s">
        <v>34</v>
      </c>
      <c r="AG11" s="56">
        <v>12</v>
      </c>
      <c r="AH11" s="56">
        <v>7</v>
      </c>
      <c r="AI11" s="56">
        <v>0</v>
      </c>
      <c r="AJ11" s="56">
        <v>2</v>
      </c>
      <c r="AK11" s="56" t="s">
        <v>34</v>
      </c>
      <c r="AL11" s="56" t="s">
        <v>34</v>
      </c>
      <c r="AM11" s="142">
        <v>0</v>
      </c>
      <c r="AN11" s="142">
        <v>0</v>
      </c>
      <c r="AO11" s="142" t="s">
        <v>34</v>
      </c>
      <c r="AP11" s="142" t="s">
        <v>34</v>
      </c>
      <c r="AQ11" s="50">
        <v>0</v>
      </c>
      <c r="AR11" s="55">
        <v>5</v>
      </c>
      <c r="AS11" s="50" t="s">
        <v>34</v>
      </c>
      <c r="AT11" s="55" t="s">
        <v>34</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58</v>
      </c>
      <c r="BJ11" s="142">
        <v>122</v>
      </c>
      <c r="BK11" s="61">
        <v>180</v>
      </c>
      <c r="BL11" s="141">
        <v>32.222222222222221</v>
      </c>
    </row>
    <row r="12" spans="1:66"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0">
        <v>0</v>
      </c>
      <c r="AB12" s="50">
        <v>0</v>
      </c>
      <c r="AC12" s="50">
        <v>1</v>
      </c>
      <c r="AD12" s="55">
        <v>2</v>
      </c>
      <c r="AE12" s="50" t="s">
        <v>34</v>
      </c>
      <c r="AF12" s="55" t="s">
        <v>34</v>
      </c>
      <c r="AG12" s="56">
        <v>13</v>
      </c>
      <c r="AH12" s="56">
        <v>6</v>
      </c>
      <c r="AI12" s="56" t="s">
        <v>34</v>
      </c>
      <c r="AJ12" s="56" t="s">
        <v>34</v>
      </c>
      <c r="AK12" s="56" t="s">
        <v>34</v>
      </c>
      <c r="AL12" s="56" t="s">
        <v>34</v>
      </c>
      <c r="AM12" s="142">
        <v>0</v>
      </c>
      <c r="AN12" s="142">
        <v>1</v>
      </c>
      <c r="AO12" s="142" t="s">
        <v>34</v>
      </c>
      <c r="AP12" s="142" t="s">
        <v>34</v>
      </c>
      <c r="AQ12" s="50">
        <v>0</v>
      </c>
      <c r="AR12" s="55">
        <v>6</v>
      </c>
      <c r="AS12" s="50">
        <v>0</v>
      </c>
      <c r="AT12" s="55">
        <v>1</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142">
        <v>50</v>
      </c>
      <c r="BJ12" s="142">
        <v>110</v>
      </c>
      <c r="BK12" s="61">
        <v>160</v>
      </c>
      <c r="BL12" s="141">
        <v>31.25</v>
      </c>
    </row>
    <row r="13" spans="1:66" ht="12.6" customHeight="1">
      <c r="A13" s="63" t="s">
        <v>36</v>
      </c>
      <c r="B13" s="54">
        <v>2007</v>
      </c>
      <c r="C13" s="55">
        <v>5</v>
      </c>
      <c r="D13" s="55">
        <v>24</v>
      </c>
      <c r="E13" s="55">
        <v>13</v>
      </c>
      <c r="F13" s="55">
        <v>33</v>
      </c>
      <c r="G13" s="55">
        <v>7</v>
      </c>
      <c r="H13" s="55">
        <v>6</v>
      </c>
      <c r="I13" s="55">
        <v>3</v>
      </c>
      <c r="J13" s="55">
        <v>20</v>
      </c>
      <c r="K13" s="55" t="s">
        <v>34</v>
      </c>
      <c r="L13" s="55" t="s">
        <v>34</v>
      </c>
      <c r="M13" s="56" t="s">
        <v>34</v>
      </c>
      <c r="N13" s="56" t="s">
        <v>34</v>
      </c>
      <c r="O13" s="56" t="s">
        <v>34</v>
      </c>
      <c r="P13" s="56" t="s">
        <v>34</v>
      </c>
      <c r="Q13" s="55">
        <v>0</v>
      </c>
      <c r="R13" s="55">
        <v>0</v>
      </c>
      <c r="S13" s="55" t="s">
        <v>34</v>
      </c>
      <c r="T13" s="55" t="s">
        <v>34</v>
      </c>
      <c r="U13" s="55" t="s">
        <v>34</v>
      </c>
      <c r="V13" s="55" t="s">
        <v>34</v>
      </c>
      <c r="W13" s="55" t="s">
        <v>34</v>
      </c>
      <c r="X13" s="55" t="s">
        <v>34</v>
      </c>
      <c r="Y13" s="55" t="s">
        <v>34</v>
      </c>
      <c r="Z13" s="55" t="s">
        <v>34</v>
      </c>
      <c r="AA13" s="50" t="s">
        <v>34</v>
      </c>
      <c r="AB13" s="50" t="s">
        <v>34</v>
      </c>
      <c r="AC13" s="50" t="s">
        <v>34</v>
      </c>
      <c r="AD13" s="55" t="s">
        <v>34</v>
      </c>
      <c r="AE13" s="50" t="s">
        <v>34</v>
      </c>
      <c r="AF13" s="55" t="s">
        <v>34</v>
      </c>
      <c r="AG13" s="56">
        <v>3</v>
      </c>
      <c r="AH13" s="56">
        <v>6</v>
      </c>
      <c r="AI13" s="56" t="s">
        <v>34</v>
      </c>
      <c r="AJ13" s="56" t="s">
        <v>34</v>
      </c>
      <c r="AK13" s="56" t="s">
        <v>34</v>
      </c>
      <c r="AL13" s="56" t="s">
        <v>34</v>
      </c>
      <c r="AM13" s="142" t="s">
        <v>34</v>
      </c>
      <c r="AN13" s="142" t="s">
        <v>34</v>
      </c>
      <c r="AO13" s="142" t="s">
        <v>34</v>
      </c>
      <c r="AP13" s="142" t="s">
        <v>34</v>
      </c>
      <c r="AQ13" s="50" t="s">
        <v>34</v>
      </c>
      <c r="AR13" s="55"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6"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0" t="s">
        <v>34</v>
      </c>
      <c r="AB14" s="50" t="s">
        <v>34</v>
      </c>
      <c r="AC14" s="50" t="s">
        <v>34</v>
      </c>
      <c r="AD14" s="55" t="s">
        <v>34</v>
      </c>
      <c r="AE14" s="50" t="s">
        <v>34</v>
      </c>
      <c r="AF14" s="55" t="s">
        <v>34</v>
      </c>
      <c r="AG14" s="56">
        <v>1</v>
      </c>
      <c r="AH14" s="56">
        <v>1</v>
      </c>
      <c r="AI14" s="56" t="s">
        <v>34</v>
      </c>
      <c r="AJ14" s="56" t="s">
        <v>34</v>
      </c>
      <c r="AK14" s="56" t="s">
        <v>34</v>
      </c>
      <c r="AL14" s="56" t="s">
        <v>34</v>
      </c>
      <c r="AM14" s="142" t="s">
        <v>34</v>
      </c>
      <c r="AN14" s="142" t="s">
        <v>34</v>
      </c>
      <c r="AO14" s="142" t="s">
        <v>34</v>
      </c>
      <c r="AP14" s="142" t="s">
        <v>34</v>
      </c>
      <c r="AQ14" s="50" t="s">
        <v>34</v>
      </c>
      <c r="AR14" s="55"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6"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0" t="s">
        <v>34</v>
      </c>
      <c r="AB15" s="50" t="s">
        <v>34</v>
      </c>
      <c r="AC15" s="50" t="s">
        <v>34</v>
      </c>
      <c r="AD15" s="55" t="s">
        <v>34</v>
      </c>
      <c r="AE15" s="50" t="s">
        <v>34</v>
      </c>
      <c r="AF15" s="55" t="s">
        <v>34</v>
      </c>
      <c r="AG15" s="56" t="s">
        <v>34</v>
      </c>
      <c r="AH15" s="56" t="s">
        <v>34</v>
      </c>
      <c r="AI15" s="56" t="s">
        <v>34</v>
      </c>
      <c r="AJ15" s="56" t="s">
        <v>34</v>
      </c>
      <c r="AK15" s="56" t="s">
        <v>34</v>
      </c>
      <c r="AL15" s="56" t="s">
        <v>34</v>
      </c>
      <c r="AM15" s="142" t="s">
        <v>34</v>
      </c>
      <c r="AN15" s="142" t="s">
        <v>34</v>
      </c>
      <c r="AO15" s="142" t="s">
        <v>34</v>
      </c>
      <c r="AP15" s="142" t="s">
        <v>34</v>
      </c>
      <c r="AQ15" s="50" t="s">
        <v>34</v>
      </c>
      <c r="AR15" s="55"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6"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0"/>
      <c r="AB16" s="50"/>
      <c r="AC16" s="50"/>
      <c r="AD16" s="55"/>
      <c r="AE16" s="50"/>
      <c r="AF16" s="55"/>
      <c r="AG16" s="56"/>
      <c r="AH16" s="56"/>
      <c r="AI16" s="56"/>
      <c r="AJ16" s="56"/>
      <c r="AK16" s="56"/>
      <c r="AL16" s="56"/>
      <c r="AM16" s="142"/>
      <c r="AN16" s="142"/>
      <c r="AO16" s="142"/>
      <c r="AP16" s="142"/>
      <c r="AQ16" s="50"/>
      <c r="AR16" s="55"/>
      <c r="AS16" s="50"/>
      <c r="AT16" s="55"/>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0" t="s">
        <v>34</v>
      </c>
      <c r="AB17" s="50" t="s">
        <v>34</v>
      </c>
      <c r="AC17" s="50" t="s">
        <v>34</v>
      </c>
      <c r="AD17" s="55" t="s">
        <v>34</v>
      </c>
      <c r="AE17" s="50" t="s">
        <v>34</v>
      </c>
      <c r="AF17" s="55" t="s">
        <v>34</v>
      </c>
      <c r="AG17" s="56" t="s">
        <v>34</v>
      </c>
      <c r="AH17" s="56" t="s">
        <v>34</v>
      </c>
      <c r="AI17" s="56" t="s">
        <v>34</v>
      </c>
      <c r="AJ17" s="56" t="s">
        <v>34</v>
      </c>
      <c r="AK17" s="56" t="s">
        <v>34</v>
      </c>
      <c r="AL17" s="56" t="s">
        <v>34</v>
      </c>
      <c r="AM17" s="142" t="s">
        <v>34</v>
      </c>
      <c r="AN17" s="142" t="s">
        <v>34</v>
      </c>
      <c r="AO17" s="142" t="s">
        <v>34</v>
      </c>
      <c r="AP17" s="142" t="s">
        <v>34</v>
      </c>
      <c r="AQ17" s="50" t="s">
        <v>34</v>
      </c>
      <c r="AR17" s="55"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0</v>
      </c>
      <c r="BH17" s="59">
        <v>0</v>
      </c>
      <c r="BI17" s="142">
        <v>15</v>
      </c>
      <c r="BJ17" s="142">
        <v>40</v>
      </c>
      <c r="BK17" s="61">
        <v>55</v>
      </c>
      <c r="BL17" s="141">
        <v>27.27272727272727</v>
      </c>
    </row>
    <row r="18" spans="1:64"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0" t="s">
        <v>34</v>
      </c>
      <c r="AB18" s="50" t="s">
        <v>34</v>
      </c>
      <c r="AC18" s="50" t="s">
        <v>34</v>
      </c>
      <c r="AD18" s="55" t="s">
        <v>34</v>
      </c>
      <c r="AE18" s="50" t="s">
        <v>34</v>
      </c>
      <c r="AF18" s="55" t="s">
        <v>34</v>
      </c>
      <c r="AG18" s="56">
        <v>2</v>
      </c>
      <c r="AH18" s="56">
        <v>5</v>
      </c>
      <c r="AI18" s="56" t="s">
        <v>34</v>
      </c>
      <c r="AJ18" s="56" t="s">
        <v>34</v>
      </c>
      <c r="AK18" s="56" t="s">
        <v>34</v>
      </c>
      <c r="AL18" s="56" t="s">
        <v>34</v>
      </c>
      <c r="AM18" s="142" t="s">
        <v>34</v>
      </c>
      <c r="AN18" s="142" t="s">
        <v>34</v>
      </c>
      <c r="AO18" s="142" t="s">
        <v>34</v>
      </c>
      <c r="AP18" s="142" t="s">
        <v>34</v>
      </c>
      <c r="AQ18" s="50" t="s">
        <v>34</v>
      </c>
      <c r="AR18" s="55"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0" t="s">
        <v>34</v>
      </c>
      <c r="AB19" s="50" t="s">
        <v>34</v>
      </c>
      <c r="AC19" s="50" t="s">
        <v>34</v>
      </c>
      <c r="AD19" s="55" t="s">
        <v>34</v>
      </c>
      <c r="AE19" s="50" t="s">
        <v>34</v>
      </c>
      <c r="AF19" s="55" t="s">
        <v>34</v>
      </c>
      <c r="AG19" s="56">
        <v>3</v>
      </c>
      <c r="AH19" s="56">
        <v>3</v>
      </c>
      <c r="AI19" s="56" t="s">
        <v>34</v>
      </c>
      <c r="AJ19" s="56" t="s">
        <v>34</v>
      </c>
      <c r="AK19" s="56" t="s">
        <v>34</v>
      </c>
      <c r="AL19" s="56" t="s">
        <v>34</v>
      </c>
      <c r="AM19" s="142" t="s">
        <v>34</v>
      </c>
      <c r="AN19" s="142" t="s">
        <v>34</v>
      </c>
      <c r="AO19" s="142" t="s">
        <v>34</v>
      </c>
      <c r="AP19" s="142" t="s">
        <v>34</v>
      </c>
      <c r="AQ19" s="50">
        <v>0</v>
      </c>
      <c r="AR19" s="55">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142">
        <v>9</v>
      </c>
      <c r="BJ19" s="142">
        <v>71</v>
      </c>
      <c r="BK19" s="61">
        <v>80</v>
      </c>
      <c r="BL19" s="141">
        <v>11.25</v>
      </c>
    </row>
    <row r="20" spans="1:64"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0" t="s">
        <v>34</v>
      </c>
      <c r="AB20" s="50" t="s">
        <v>34</v>
      </c>
      <c r="AC20" s="50" t="s">
        <v>34</v>
      </c>
      <c r="AD20" s="55" t="s">
        <v>34</v>
      </c>
      <c r="AE20" s="50" t="s">
        <v>34</v>
      </c>
      <c r="AF20" s="55" t="s">
        <v>34</v>
      </c>
      <c r="AG20" s="56" t="s">
        <v>34</v>
      </c>
      <c r="AH20" s="56" t="s">
        <v>34</v>
      </c>
      <c r="AI20" s="56">
        <v>5</v>
      </c>
      <c r="AJ20" s="56">
        <v>5</v>
      </c>
      <c r="AK20" s="56" t="s">
        <v>34</v>
      </c>
      <c r="AL20" s="56" t="s">
        <v>34</v>
      </c>
      <c r="AM20" s="142">
        <v>0</v>
      </c>
      <c r="AN20" s="142">
        <v>0</v>
      </c>
      <c r="AO20" s="142" t="s">
        <v>34</v>
      </c>
      <c r="AP20" s="142" t="s">
        <v>34</v>
      </c>
      <c r="AQ20" s="50" t="s">
        <v>34</v>
      </c>
      <c r="AR20" s="55"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1</v>
      </c>
      <c r="BH20" s="59">
        <v>1</v>
      </c>
      <c r="BI20" s="142">
        <v>27</v>
      </c>
      <c r="BJ20" s="142">
        <v>53</v>
      </c>
      <c r="BK20" s="61">
        <v>80</v>
      </c>
      <c r="BL20" s="141">
        <v>33.75</v>
      </c>
    </row>
    <row r="21" spans="1:64"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0" t="s">
        <v>34</v>
      </c>
      <c r="AB21" s="50" t="s">
        <v>34</v>
      </c>
      <c r="AC21" s="50" t="s">
        <v>34</v>
      </c>
      <c r="AD21" s="55" t="s">
        <v>34</v>
      </c>
      <c r="AE21" s="50" t="s">
        <v>34</v>
      </c>
      <c r="AF21" s="55" t="s">
        <v>34</v>
      </c>
      <c r="AG21" s="56">
        <v>1</v>
      </c>
      <c r="AH21" s="56">
        <v>2</v>
      </c>
      <c r="AI21" s="56" t="s">
        <v>34</v>
      </c>
      <c r="AJ21" s="56" t="s">
        <v>34</v>
      </c>
      <c r="AK21" s="56" t="s">
        <v>34</v>
      </c>
      <c r="AL21" s="56" t="s">
        <v>34</v>
      </c>
      <c r="AM21" s="142" t="s">
        <v>34</v>
      </c>
      <c r="AN21" s="142" t="s">
        <v>34</v>
      </c>
      <c r="AO21" s="142" t="s">
        <v>34</v>
      </c>
      <c r="AP21" s="142" t="s">
        <v>34</v>
      </c>
      <c r="AQ21" s="50">
        <v>0</v>
      </c>
      <c r="AR21" s="55">
        <v>0</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3</v>
      </c>
      <c r="BI21" s="142">
        <v>26</v>
      </c>
      <c r="BJ21" s="142">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0"/>
      <c r="AB22" s="50"/>
      <c r="AC22" s="50"/>
      <c r="AD22" s="55"/>
      <c r="AE22" s="50"/>
      <c r="AF22" s="55"/>
      <c r="AG22" s="56"/>
      <c r="AH22" s="56"/>
      <c r="AI22" s="56"/>
      <c r="AJ22" s="56"/>
      <c r="AK22" s="56"/>
      <c r="AL22" s="56"/>
      <c r="AM22" s="142"/>
      <c r="AN22" s="142"/>
      <c r="AO22" s="142"/>
      <c r="AP22" s="142"/>
      <c r="AQ22" s="50"/>
      <c r="AR22" s="55"/>
      <c r="AS22" s="50"/>
      <c r="AT22" s="55"/>
      <c r="AU22" s="50"/>
      <c r="AV22" s="55"/>
      <c r="AW22" s="50"/>
      <c r="AX22" s="55"/>
      <c r="AY22" s="50"/>
      <c r="AZ22" s="55"/>
      <c r="BA22" s="50"/>
      <c r="BB22" s="55"/>
      <c r="BC22" s="50"/>
      <c r="BD22" s="55"/>
      <c r="BE22" s="50"/>
      <c r="BF22" s="55"/>
      <c r="BG22" s="59"/>
      <c r="BH22" s="59"/>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0" t="s">
        <v>34</v>
      </c>
      <c r="AB23" s="50" t="s">
        <v>34</v>
      </c>
      <c r="AC23" s="50" t="s">
        <v>34</v>
      </c>
      <c r="AD23" s="55" t="s">
        <v>34</v>
      </c>
      <c r="AE23" s="50" t="s">
        <v>34</v>
      </c>
      <c r="AF23" s="55" t="s">
        <v>34</v>
      </c>
      <c r="AG23" s="56">
        <v>3</v>
      </c>
      <c r="AH23" s="56">
        <v>1</v>
      </c>
      <c r="AI23" s="56" t="s">
        <v>34</v>
      </c>
      <c r="AJ23" s="56" t="s">
        <v>34</v>
      </c>
      <c r="AK23" s="56" t="s">
        <v>34</v>
      </c>
      <c r="AL23" s="56" t="s">
        <v>34</v>
      </c>
      <c r="AM23" s="142" t="s">
        <v>34</v>
      </c>
      <c r="AN23" s="142" t="s">
        <v>34</v>
      </c>
      <c r="AO23" s="142" t="s">
        <v>34</v>
      </c>
      <c r="AP23" s="142" t="s">
        <v>34</v>
      </c>
      <c r="AQ23" s="50" t="s">
        <v>34</v>
      </c>
      <c r="AR23" s="55"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0" t="s">
        <v>34</v>
      </c>
      <c r="AB24" s="50" t="s">
        <v>34</v>
      </c>
      <c r="AC24" s="50" t="s">
        <v>34</v>
      </c>
      <c r="AD24" s="55" t="s">
        <v>34</v>
      </c>
      <c r="AE24" s="50" t="s">
        <v>34</v>
      </c>
      <c r="AF24" s="55" t="s">
        <v>34</v>
      </c>
      <c r="AG24" s="56">
        <v>11</v>
      </c>
      <c r="AH24" s="56">
        <v>5</v>
      </c>
      <c r="AI24" s="56" t="s">
        <v>34</v>
      </c>
      <c r="AJ24" s="56" t="s">
        <v>34</v>
      </c>
      <c r="AK24" s="56" t="s">
        <v>34</v>
      </c>
      <c r="AL24" s="56" t="s">
        <v>34</v>
      </c>
      <c r="AM24" s="142">
        <v>0</v>
      </c>
      <c r="AN24" s="142">
        <v>0</v>
      </c>
      <c r="AO24" s="142" t="s">
        <v>34</v>
      </c>
      <c r="AP24" s="142" t="s">
        <v>34</v>
      </c>
      <c r="AQ24" s="50">
        <v>0</v>
      </c>
      <c r="AR24" s="55">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 customHeight="1">
      <c r="A25" s="63" t="s">
        <v>46</v>
      </c>
      <c r="B25" s="54">
        <v>2007</v>
      </c>
      <c r="C25" s="55">
        <v>10</v>
      </c>
      <c r="D25" s="55">
        <v>10</v>
      </c>
      <c r="E25" s="55">
        <v>5</v>
      </c>
      <c r="F25" s="55">
        <v>6</v>
      </c>
      <c r="G25" s="55">
        <v>9</v>
      </c>
      <c r="H25" s="55">
        <v>13</v>
      </c>
      <c r="I25" s="55">
        <v>3</v>
      </c>
      <c r="J25" s="55">
        <v>18</v>
      </c>
      <c r="K25" s="55" t="s">
        <v>34</v>
      </c>
      <c r="L25" s="55" t="s">
        <v>34</v>
      </c>
      <c r="M25" s="56" t="s">
        <v>34</v>
      </c>
      <c r="N25" s="56" t="s">
        <v>34</v>
      </c>
      <c r="O25" s="56" t="s">
        <v>34</v>
      </c>
      <c r="P25" s="56" t="s">
        <v>34</v>
      </c>
      <c r="Q25" s="55">
        <v>1</v>
      </c>
      <c r="R25" s="55">
        <v>3</v>
      </c>
      <c r="S25" s="55" t="s">
        <v>34</v>
      </c>
      <c r="T25" s="55" t="s">
        <v>34</v>
      </c>
      <c r="U25" s="55" t="s">
        <v>34</v>
      </c>
      <c r="V25" s="55" t="s">
        <v>34</v>
      </c>
      <c r="W25" s="55" t="s">
        <v>34</v>
      </c>
      <c r="X25" s="55" t="s">
        <v>34</v>
      </c>
      <c r="Y25" s="55" t="s">
        <v>34</v>
      </c>
      <c r="Z25" s="55" t="s">
        <v>34</v>
      </c>
      <c r="AA25" s="50" t="s">
        <v>34</v>
      </c>
      <c r="AB25" s="50" t="s">
        <v>34</v>
      </c>
      <c r="AC25" s="50" t="s">
        <v>34</v>
      </c>
      <c r="AD25" s="55" t="s">
        <v>34</v>
      </c>
      <c r="AE25" s="50" t="s">
        <v>34</v>
      </c>
      <c r="AF25" s="55" t="s">
        <v>34</v>
      </c>
      <c r="AG25" s="56">
        <v>3</v>
      </c>
      <c r="AH25" s="56">
        <v>8</v>
      </c>
      <c r="AI25" s="56" t="s">
        <v>34</v>
      </c>
      <c r="AJ25" s="56" t="s">
        <v>34</v>
      </c>
      <c r="AK25" s="56" t="s">
        <v>34</v>
      </c>
      <c r="AL25" s="56" t="s">
        <v>34</v>
      </c>
      <c r="AM25" s="142">
        <v>0</v>
      </c>
      <c r="AN25" s="142">
        <v>1</v>
      </c>
      <c r="AO25" s="142" t="s">
        <v>34</v>
      </c>
      <c r="AP25" s="142" t="s">
        <v>34</v>
      </c>
      <c r="AQ25" s="50">
        <v>0</v>
      </c>
      <c r="AR25" s="55">
        <v>0</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31</v>
      </c>
      <c r="BJ25" s="142">
        <v>59</v>
      </c>
      <c r="BK25" s="61">
        <v>90</v>
      </c>
      <c r="BL25" s="141">
        <v>34.444444444444443</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0" t="s">
        <v>34</v>
      </c>
      <c r="AB26" s="50" t="s">
        <v>34</v>
      </c>
      <c r="AC26" s="50" t="s">
        <v>34</v>
      </c>
      <c r="AD26" s="55" t="s">
        <v>34</v>
      </c>
      <c r="AE26" s="50" t="s">
        <v>34</v>
      </c>
      <c r="AF26" s="55" t="s">
        <v>34</v>
      </c>
      <c r="AG26" s="56">
        <v>1</v>
      </c>
      <c r="AH26" s="56">
        <v>5</v>
      </c>
      <c r="AI26" s="56">
        <v>0</v>
      </c>
      <c r="AJ26" s="56">
        <v>1</v>
      </c>
      <c r="AK26" s="56" t="s">
        <v>34</v>
      </c>
      <c r="AL26" s="56" t="s">
        <v>34</v>
      </c>
      <c r="AM26" s="142" t="s">
        <v>34</v>
      </c>
      <c r="AN26" s="142" t="s">
        <v>34</v>
      </c>
      <c r="AO26" s="142" t="s">
        <v>34</v>
      </c>
      <c r="AP26" s="142" t="s">
        <v>34</v>
      </c>
      <c r="AQ26" s="50">
        <v>0</v>
      </c>
      <c r="AR26" s="55">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 customHeight="1">
      <c r="A27" s="63" t="s">
        <v>48</v>
      </c>
      <c r="B27" s="54">
        <v>2007</v>
      </c>
      <c r="C27" s="55">
        <v>7</v>
      </c>
      <c r="D27" s="55">
        <v>19</v>
      </c>
      <c r="E27" s="55">
        <v>1</v>
      </c>
      <c r="F27" s="55">
        <v>2</v>
      </c>
      <c r="G27" s="55">
        <v>0</v>
      </c>
      <c r="H27" s="55">
        <v>4</v>
      </c>
      <c r="I27" s="55">
        <v>1</v>
      </c>
      <c r="J27" s="55">
        <v>7</v>
      </c>
      <c r="K27" s="55" t="s">
        <v>34</v>
      </c>
      <c r="L27" s="55" t="s">
        <v>34</v>
      </c>
      <c r="M27" s="56" t="s">
        <v>34</v>
      </c>
      <c r="N27" s="56" t="s">
        <v>34</v>
      </c>
      <c r="O27" s="56" t="s">
        <v>34</v>
      </c>
      <c r="P27" s="56" t="s">
        <v>34</v>
      </c>
      <c r="Q27" s="55">
        <v>0</v>
      </c>
      <c r="R27" s="55">
        <v>2</v>
      </c>
      <c r="S27" s="55" t="s">
        <v>34</v>
      </c>
      <c r="T27" s="55" t="s">
        <v>34</v>
      </c>
      <c r="U27" s="55" t="s">
        <v>34</v>
      </c>
      <c r="V27" s="55" t="s">
        <v>34</v>
      </c>
      <c r="W27" s="55" t="s">
        <v>34</v>
      </c>
      <c r="X27" s="55" t="s">
        <v>34</v>
      </c>
      <c r="Y27" s="55" t="s">
        <v>34</v>
      </c>
      <c r="Z27" s="55" t="s">
        <v>34</v>
      </c>
      <c r="AA27" s="50" t="s">
        <v>34</v>
      </c>
      <c r="AB27" s="50" t="s">
        <v>34</v>
      </c>
      <c r="AC27" s="50" t="s">
        <v>34</v>
      </c>
      <c r="AD27" s="55" t="s">
        <v>34</v>
      </c>
      <c r="AE27" s="50" t="s">
        <v>34</v>
      </c>
      <c r="AF27" s="55" t="s">
        <v>34</v>
      </c>
      <c r="AG27" s="56" t="s">
        <v>34</v>
      </c>
      <c r="AH27" s="56" t="s">
        <v>34</v>
      </c>
      <c r="AI27" s="56" t="s">
        <v>34</v>
      </c>
      <c r="AJ27" s="56" t="s">
        <v>34</v>
      </c>
      <c r="AK27" s="56" t="s">
        <v>34</v>
      </c>
      <c r="AL27" s="56" t="s">
        <v>34</v>
      </c>
      <c r="AM27" s="142" t="s">
        <v>34</v>
      </c>
      <c r="AN27" s="142" t="s">
        <v>34</v>
      </c>
      <c r="AO27" s="142" t="s">
        <v>34</v>
      </c>
      <c r="AP27" s="142" t="s">
        <v>34</v>
      </c>
      <c r="AQ27" s="50" t="s">
        <v>34</v>
      </c>
      <c r="AR27" s="55" t="s">
        <v>34</v>
      </c>
      <c r="AS27" s="50" t="s">
        <v>34</v>
      </c>
      <c r="AT27" s="55" t="s">
        <v>34</v>
      </c>
      <c r="AU27" s="50" t="s">
        <v>34</v>
      </c>
      <c r="AV27" s="55" t="s">
        <v>34</v>
      </c>
      <c r="AW27" s="50" t="s">
        <v>34</v>
      </c>
      <c r="AX27" s="55" t="s">
        <v>34</v>
      </c>
      <c r="AY27" s="50" t="s">
        <v>34</v>
      </c>
      <c r="AZ27" s="55" t="s">
        <v>34</v>
      </c>
      <c r="BA27" s="50" t="s">
        <v>34</v>
      </c>
      <c r="BB27" s="55" t="s">
        <v>34</v>
      </c>
      <c r="BC27" s="50" t="s">
        <v>34</v>
      </c>
      <c r="BD27" s="55" t="s">
        <v>34</v>
      </c>
      <c r="BE27" s="50" t="s">
        <v>34</v>
      </c>
      <c r="BF27" s="55" t="s">
        <v>34</v>
      </c>
      <c r="BG27" s="59">
        <v>6</v>
      </c>
      <c r="BH27" s="59">
        <v>16</v>
      </c>
      <c r="BI27" s="142">
        <v>15</v>
      </c>
      <c r="BJ27" s="142">
        <v>50</v>
      </c>
      <c r="BK27" s="61">
        <v>65</v>
      </c>
      <c r="BL27" s="141">
        <v>23.076923076923077</v>
      </c>
    </row>
    <row r="28" spans="1:64" ht="12.6" customHeight="1">
      <c r="B28" s="54"/>
      <c r="C28" s="55"/>
      <c r="D28" s="55"/>
      <c r="E28" s="55"/>
      <c r="F28" s="55"/>
      <c r="G28" s="55"/>
      <c r="H28" s="55"/>
      <c r="I28" s="55"/>
      <c r="J28" s="55"/>
      <c r="K28" s="55"/>
      <c r="L28" s="55"/>
      <c r="M28" s="56"/>
      <c r="N28" s="56"/>
      <c r="O28" s="56"/>
      <c r="P28" s="56"/>
      <c r="Q28" s="55"/>
      <c r="R28" s="55"/>
      <c r="S28" s="55"/>
      <c r="T28" s="55"/>
      <c r="U28" s="55"/>
      <c r="V28" s="55"/>
      <c r="W28" s="55"/>
      <c r="X28" s="55"/>
      <c r="Y28" s="55"/>
      <c r="Z28" s="55"/>
      <c r="AA28" s="50"/>
      <c r="AB28" s="50"/>
      <c r="AC28" s="50"/>
      <c r="AD28" s="55"/>
      <c r="AE28" s="50"/>
      <c r="AF28" s="55"/>
      <c r="AG28" s="56"/>
      <c r="AH28" s="56"/>
      <c r="AI28" s="56"/>
      <c r="AJ28" s="56"/>
      <c r="AK28" s="56"/>
      <c r="AL28" s="56"/>
      <c r="AM28" s="142"/>
      <c r="AN28" s="142"/>
      <c r="AO28" s="142"/>
      <c r="AP28" s="142"/>
      <c r="AQ28" s="50"/>
      <c r="AR28" s="55"/>
      <c r="AS28" s="50"/>
      <c r="AT28" s="55"/>
      <c r="AU28" s="50"/>
      <c r="AV28" s="55"/>
      <c r="AW28" s="50"/>
      <c r="AX28" s="55"/>
      <c r="AY28" s="50"/>
      <c r="AZ28" s="55"/>
      <c r="BA28" s="50"/>
      <c r="BB28" s="55"/>
      <c r="BC28" s="50"/>
      <c r="BD28" s="55"/>
      <c r="BE28" s="50"/>
      <c r="BF28" s="55"/>
      <c r="BG28" s="59"/>
      <c r="BH28" s="59"/>
      <c r="BK28" s="61"/>
    </row>
    <row r="29" spans="1:64" ht="12.6" customHeight="1">
      <c r="A29" s="63" t="s">
        <v>49</v>
      </c>
      <c r="B29" s="54">
        <v>2007</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0" t="s">
        <v>50</v>
      </c>
      <c r="AB29" s="50" t="s">
        <v>50</v>
      </c>
      <c r="AC29" s="50" t="s">
        <v>50</v>
      </c>
      <c r="AD29" s="55" t="s">
        <v>50</v>
      </c>
      <c r="AE29" s="50" t="s">
        <v>50</v>
      </c>
      <c r="AF29" s="55" t="s">
        <v>50</v>
      </c>
      <c r="AG29" s="56" t="s">
        <v>50</v>
      </c>
      <c r="AH29" s="56" t="s">
        <v>50</v>
      </c>
      <c r="AI29" s="56" t="s">
        <v>50</v>
      </c>
      <c r="AJ29" s="56" t="s">
        <v>50</v>
      </c>
      <c r="AK29" s="56" t="s">
        <v>50</v>
      </c>
      <c r="AL29" s="56" t="s">
        <v>50</v>
      </c>
      <c r="AM29" s="142" t="s">
        <v>50</v>
      </c>
      <c r="AN29" s="142" t="s">
        <v>50</v>
      </c>
      <c r="AO29" s="142" t="s">
        <v>50</v>
      </c>
      <c r="AP29" s="142" t="s">
        <v>50</v>
      </c>
      <c r="AQ29" s="50" t="s">
        <v>50</v>
      </c>
      <c r="AR29" s="55"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142">
        <v>10</v>
      </c>
      <c r="BJ29" s="142">
        <v>39</v>
      </c>
      <c r="BK29" s="61">
        <v>49</v>
      </c>
      <c r="BL29" s="141">
        <v>20.408163265306122</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0" t="s">
        <v>34</v>
      </c>
      <c r="AB30" s="50" t="s">
        <v>34</v>
      </c>
      <c r="AC30" s="50" t="s">
        <v>34</v>
      </c>
      <c r="AD30" s="55" t="s">
        <v>34</v>
      </c>
      <c r="AE30" s="50" t="s">
        <v>34</v>
      </c>
      <c r="AF30" s="55" t="s">
        <v>34</v>
      </c>
      <c r="AG30" s="56">
        <v>5</v>
      </c>
      <c r="AH30" s="56">
        <v>5</v>
      </c>
      <c r="AI30" s="56" t="s">
        <v>34</v>
      </c>
      <c r="AJ30" s="56" t="s">
        <v>34</v>
      </c>
      <c r="AK30" s="56" t="s">
        <v>34</v>
      </c>
      <c r="AL30" s="56" t="s">
        <v>34</v>
      </c>
      <c r="AM30" s="142">
        <v>0</v>
      </c>
      <c r="AN30" s="142">
        <v>0</v>
      </c>
      <c r="AO30" s="142" t="s">
        <v>34</v>
      </c>
      <c r="AP30" s="142" t="s">
        <v>34</v>
      </c>
      <c r="AQ30" s="50">
        <v>0</v>
      </c>
      <c r="AR30" s="55">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0" t="s">
        <v>34</v>
      </c>
      <c r="AB31" s="50" t="s">
        <v>34</v>
      </c>
      <c r="AC31" s="50" t="s">
        <v>34</v>
      </c>
      <c r="AD31" s="55" t="s">
        <v>34</v>
      </c>
      <c r="AE31" s="50" t="s">
        <v>34</v>
      </c>
      <c r="AF31" s="55" t="s">
        <v>34</v>
      </c>
      <c r="AG31" s="56" t="s">
        <v>34</v>
      </c>
      <c r="AH31" s="56" t="s">
        <v>34</v>
      </c>
      <c r="AI31" s="56" t="s">
        <v>34</v>
      </c>
      <c r="AJ31" s="56" t="s">
        <v>34</v>
      </c>
      <c r="AK31" s="56" t="s">
        <v>34</v>
      </c>
      <c r="AL31" s="56" t="s">
        <v>34</v>
      </c>
      <c r="AM31" s="142" t="s">
        <v>34</v>
      </c>
      <c r="AN31" s="142" t="s">
        <v>34</v>
      </c>
      <c r="AO31" s="142" t="s">
        <v>34</v>
      </c>
      <c r="AP31" s="142" t="s">
        <v>34</v>
      </c>
      <c r="AQ31" s="50" t="s">
        <v>34</v>
      </c>
      <c r="AR31" s="55"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3</v>
      </c>
      <c r="BI31" s="142">
        <v>26</v>
      </c>
      <c r="BJ31" s="142">
        <v>94</v>
      </c>
      <c r="BK31" s="61">
        <v>120</v>
      </c>
      <c r="BL31" s="141">
        <v>21.666666666666668</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0" t="s">
        <v>34</v>
      </c>
      <c r="AB32" s="50" t="s">
        <v>34</v>
      </c>
      <c r="AC32" s="50" t="s">
        <v>34</v>
      </c>
      <c r="AD32" s="55" t="s">
        <v>34</v>
      </c>
      <c r="AE32" s="50" t="s">
        <v>34</v>
      </c>
      <c r="AF32" s="55" t="s">
        <v>34</v>
      </c>
      <c r="AG32" s="56">
        <v>4</v>
      </c>
      <c r="AH32" s="56">
        <v>3</v>
      </c>
      <c r="AI32" s="56">
        <v>0</v>
      </c>
      <c r="AJ32" s="56">
        <v>0</v>
      </c>
      <c r="AK32" s="56" t="s">
        <v>34</v>
      </c>
      <c r="AL32" s="56" t="s">
        <v>34</v>
      </c>
      <c r="AM32" s="142">
        <v>0</v>
      </c>
      <c r="AN32" s="142">
        <v>0</v>
      </c>
      <c r="AO32" s="142" t="s">
        <v>34</v>
      </c>
      <c r="AP32" s="142" t="s">
        <v>34</v>
      </c>
      <c r="AQ32" s="50">
        <v>0</v>
      </c>
      <c r="AR32" s="55">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0" t="s">
        <v>34</v>
      </c>
      <c r="AB33" s="50" t="s">
        <v>34</v>
      </c>
      <c r="AC33" s="50" t="s">
        <v>34</v>
      </c>
      <c r="AD33" s="55" t="s">
        <v>34</v>
      </c>
      <c r="AE33" s="50" t="s">
        <v>34</v>
      </c>
      <c r="AF33" s="55" t="s">
        <v>34</v>
      </c>
      <c r="AG33" s="56">
        <v>7</v>
      </c>
      <c r="AH33" s="56">
        <v>6</v>
      </c>
      <c r="AI33" s="56" t="s">
        <v>34</v>
      </c>
      <c r="AJ33" s="56" t="s">
        <v>34</v>
      </c>
      <c r="AK33" s="56" t="s">
        <v>34</v>
      </c>
      <c r="AL33" s="56" t="s">
        <v>34</v>
      </c>
      <c r="AM33" s="142" t="s">
        <v>34</v>
      </c>
      <c r="AN33" s="142" t="s">
        <v>34</v>
      </c>
      <c r="AO33" s="142" t="s">
        <v>34</v>
      </c>
      <c r="AP33" s="142" t="s">
        <v>34</v>
      </c>
      <c r="AQ33" s="50">
        <v>0</v>
      </c>
      <c r="AR33" s="55">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0"/>
      <c r="AB34" s="50"/>
      <c r="AC34" s="50"/>
      <c r="AD34" s="55"/>
      <c r="AE34" s="50"/>
      <c r="AF34" s="55"/>
      <c r="AG34" s="56"/>
      <c r="AH34" s="56"/>
      <c r="AI34" s="56"/>
      <c r="AJ34" s="56"/>
      <c r="AK34" s="56"/>
      <c r="AL34" s="56"/>
      <c r="AM34" s="142"/>
      <c r="AN34" s="142"/>
      <c r="AO34" s="142"/>
      <c r="AP34" s="142"/>
      <c r="AQ34" s="50"/>
      <c r="AR34" s="55"/>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 customHeight="1">
      <c r="A35" s="63" t="s">
        <v>55</v>
      </c>
      <c r="B35" s="54">
        <v>2007</v>
      </c>
      <c r="C35" s="55">
        <v>3</v>
      </c>
      <c r="D35" s="55">
        <v>24</v>
      </c>
      <c r="E35" s="55">
        <v>1</v>
      </c>
      <c r="F35" s="55">
        <v>20</v>
      </c>
      <c r="G35" s="55">
        <v>4</v>
      </c>
      <c r="H35" s="55">
        <v>14</v>
      </c>
      <c r="I35" s="55">
        <v>0</v>
      </c>
      <c r="J35" s="55">
        <v>5</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0">
        <v>0</v>
      </c>
      <c r="AB35" s="50">
        <v>0</v>
      </c>
      <c r="AC35" s="50" t="s">
        <v>34</v>
      </c>
      <c r="AD35" s="55" t="s">
        <v>34</v>
      </c>
      <c r="AE35" s="50" t="s">
        <v>34</v>
      </c>
      <c r="AF35" s="55" t="s">
        <v>34</v>
      </c>
      <c r="AG35" s="56">
        <v>1</v>
      </c>
      <c r="AH35" s="56">
        <v>3</v>
      </c>
      <c r="AI35" s="56" t="s">
        <v>34</v>
      </c>
      <c r="AJ35" s="56" t="s">
        <v>34</v>
      </c>
      <c r="AK35" s="56" t="s">
        <v>34</v>
      </c>
      <c r="AL35" s="56" t="s">
        <v>34</v>
      </c>
      <c r="AM35" s="142" t="s">
        <v>34</v>
      </c>
      <c r="AN35" s="142" t="s">
        <v>34</v>
      </c>
      <c r="AO35" s="142" t="s">
        <v>34</v>
      </c>
      <c r="AP35" s="142" t="s">
        <v>34</v>
      </c>
      <c r="AQ35" s="50">
        <v>0</v>
      </c>
      <c r="AR35" s="55">
        <v>0</v>
      </c>
      <c r="AS35" s="50" t="s">
        <v>34</v>
      </c>
      <c r="AT35" s="55" t="s">
        <v>34</v>
      </c>
      <c r="AU35" s="50">
        <v>1</v>
      </c>
      <c r="AV35" s="55">
        <v>14</v>
      </c>
      <c r="AW35" s="50" t="s">
        <v>34</v>
      </c>
      <c r="AX35" s="55" t="s">
        <v>34</v>
      </c>
      <c r="AY35" s="50" t="s">
        <v>34</v>
      </c>
      <c r="AZ35" s="55" t="s">
        <v>34</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 customHeight="1">
      <c r="A36" s="63" t="s">
        <v>83</v>
      </c>
      <c r="B36" s="54">
        <v>2007</v>
      </c>
      <c r="C36" s="55">
        <v>5</v>
      </c>
      <c r="D36" s="55">
        <v>24</v>
      </c>
      <c r="E36" s="55">
        <v>1</v>
      </c>
      <c r="F36" s="55">
        <v>2</v>
      </c>
      <c r="G36" s="55">
        <v>18</v>
      </c>
      <c r="H36" s="55">
        <v>21</v>
      </c>
      <c r="I36" s="55">
        <v>3</v>
      </c>
      <c r="J36" s="55">
        <v>23</v>
      </c>
      <c r="K36" s="55" t="s">
        <v>34</v>
      </c>
      <c r="L36" s="55" t="s">
        <v>34</v>
      </c>
      <c r="M36" s="56">
        <v>6</v>
      </c>
      <c r="N36" s="56">
        <v>16</v>
      </c>
      <c r="O36" s="56" t="s">
        <v>34</v>
      </c>
      <c r="P36" s="56" t="s">
        <v>34</v>
      </c>
      <c r="Q36" s="55" t="s">
        <v>34</v>
      </c>
      <c r="R36" s="55" t="s">
        <v>34</v>
      </c>
      <c r="S36" s="55" t="s">
        <v>34</v>
      </c>
      <c r="T36" s="55" t="s">
        <v>34</v>
      </c>
      <c r="U36" s="55" t="s">
        <v>34</v>
      </c>
      <c r="V36" s="55" t="s">
        <v>34</v>
      </c>
      <c r="W36" s="55" t="s">
        <v>34</v>
      </c>
      <c r="X36" s="55" t="s">
        <v>34</v>
      </c>
      <c r="Y36" s="55" t="s">
        <v>34</v>
      </c>
      <c r="Z36" s="55" t="s">
        <v>34</v>
      </c>
      <c r="AA36" s="50">
        <v>1</v>
      </c>
      <c r="AB36" s="50">
        <v>3</v>
      </c>
      <c r="AC36" s="50" t="s">
        <v>34</v>
      </c>
      <c r="AD36" s="55" t="s">
        <v>34</v>
      </c>
      <c r="AE36" s="50" t="s">
        <v>34</v>
      </c>
      <c r="AF36" s="55" t="s">
        <v>34</v>
      </c>
      <c r="AG36" s="56">
        <v>10</v>
      </c>
      <c r="AH36" s="56">
        <v>14</v>
      </c>
      <c r="AI36" s="56" t="s">
        <v>34</v>
      </c>
      <c r="AJ36" s="56" t="s">
        <v>34</v>
      </c>
      <c r="AK36" s="56">
        <v>0</v>
      </c>
      <c r="AL36" s="56">
        <v>1</v>
      </c>
      <c r="AM36" s="142" t="s">
        <v>34</v>
      </c>
      <c r="AN36" s="142" t="s">
        <v>34</v>
      </c>
      <c r="AO36" s="142" t="s">
        <v>34</v>
      </c>
      <c r="AP36" s="142" t="s">
        <v>34</v>
      </c>
      <c r="AQ36" s="50">
        <v>0</v>
      </c>
      <c r="AR36" s="55">
        <v>1</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1</v>
      </c>
      <c r="BI36" s="142">
        <v>44</v>
      </c>
      <c r="BJ36" s="142">
        <v>106</v>
      </c>
      <c r="BK36" s="61">
        <v>150</v>
      </c>
      <c r="BL36" s="141">
        <v>29.333333333333332</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0" t="s">
        <v>34</v>
      </c>
      <c r="AB37" s="50" t="s">
        <v>34</v>
      </c>
      <c r="AC37" s="50" t="s">
        <v>34</v>
      </c>
      <c r="AD37" s="55" t="s">
        <v>34</v>
      </c>
      <c r="AE37" s="50" t="s">
        <v>34</v>
      </c>
      <c r="AF37" s="55" t="s">
        <v>34</v>
      </c>
      <c r="AG37" s="56">
        <v>1</v>
      </c>
      <c r="AH37" s="56">
        <v>1</v>
      </c>
      <c r="AI37" s="56" t="s">
        <v>34</v>
      </c>
      <c r="AJ37" s="56" t="s">
        <v>34</v>
      </c>
      <c r="AK37" s="56" t="s">
        <v>34</v>
      </c>
      <c r="AL37" s="56" t="s">
        <v>34</v>
      </c>
      <c r="AM37" s="142" t="s">
        <v>34</v>
      </c>
      <c r="AN37" s="142" t="s">
        <v>34</v>
      </c>
      <c r="AO37" s="142" t="s">
        <v>34</v>
      </c>
      <c r="AP37" s="142" t="s">
        <v>34</v>
      </c>
      <c r="AQ37" s="50" t="s">
        <v>34</v>
      </c>
      <c r="AR37" s="55"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0">
        <v>2</v>
      </c>
      <c r="AB38" s="50">
        <v>4</v>
      </c>
      <c r="AC38" s="50" t="s">
        <v>34</v>
      </c>
      <c r="AD38" s="55" t="s">
        <v>34</v>
      </c>
      <c r="AE38" s="50" t="s">
        <v>34</v>
      </c>
      <c r="AF38" s="55" t="s">
        <v>34</v>
      </c>
      <c r="AG38" s="56">
        <v>4</v>
      </c>
      <c r="AH38" s="56">
        <v>6</v>
      </c>
      <c r="AI38" s="56" t="s">
        <v>34</v>
      </c>
      <c r="AJ38" s="56" t="s">
        <v>34</v>
      </c>
      <c r="AK38" s="56">
        <v>1</v>
      </c>
      <c r="AL38" s="56">
        <v>0</v>
      </c>
      <c r="AM38" s="142" t="s">
        <v>34</v>
      </c>
      <c r="AN38" s="142" t="s">
        <v>34</v>
      </c>
      <c r="AO38" s="142" t="s">
        <v>34</v>
      </c>
      <c r="AP38" s="142" t="s">
        <v>34</v>
      </c>
      <c r="AQ38" s="50" t="s">
        <v>34</v>
      </c>
      <c r="AR38" s="55"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0">
        <v>0</v>
      </c>
      <c r="AB39" s="50">
        <v>0</v>
      </c>
      <c r="AC39" s="50" t="s">
        <v>34</v>
      </c>
      <c r="AD39" s="55" t="s">
        <v>34</v>
      </c>
      <c r="AE39" s="50" t="s">
        <v>34</v>
      </c>
      <c r="AF39" s="55" t="s">
        <v>34</v>
      </c>
      <c r="AG39" s="56">
        <v>9</v>
      </c>
      <c r="AH39" s="56">
        <v>7</v>
      </c>
      <c r="AI39" s="56" t="s">
        <v>34</v>
      </c>
      <c r="AJ39" s="56" t="s">
        <v>34</v>
      </c>
      <c r="AK39" s="56">
        <v>0</v>
      </c>
      <c r="AL39" s="56">
        <v>0</v>
      </c>
      <c r="AM39" s="142" t="s">
        <v>34</v>
      </c>
      <c r="AN39" s="142" t="s">
        <v>34</v>
      </c>
      <c r="AO39" s="142" t="s">
        <v>34</v>
      </c>
      <c r="AP39" s="142" t="s">
        <v>34</v>
      </c>
      <c r="AQ39" s="50" t="s">
        <v>34</v>
      </c>
      <c r="AR39" s="55"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9">
        <v>0</v>
      </c>
      <c r="BH39" s="59">
        <v>0</v>
      </c>
      <c r="BI39" s="142">
        <v>31</v>
      </c>
      <c r="BJ39" s="142">
        <v>69</v>
      </c>
      <c r="BK39" s="61">
        <v>100</v>
      </c>
      <c r="BL39" s="141">
        <v>31</v>
      </c>
    </row>
    <row r="40" spans="1:64"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0">
        <v>0</v>
      </c>
      <c r="AB40" s="50">
        <v>2</v>
      </c>
      <c r="AC40" s="50" t="s">
        <v>34</v>
      </c>
      <c r="AD40" s="55" t="s">
        <v>34</v>
      </c>
      <c r="AE40" s="50" t="s">
        <v>34</v>
      </c>
      <c r="AF40" s="55" t="s">
        <v>34</v>
      </c>
      <c r="AG40" s="56">
        <v>1</v>
      </c>
      <c r="AH40" s="56">
        <v>1</v>
      </c>
      <c r="AI40" s="56">
        <v>0</v>
      </c>
      <c r="AJ40" s="56">
        <v>1</v>
      </c>
      <c r="AK40" s="56" t="s">
        <v>34</v>
      </c>
      <c r="AL40" s="56" t="s">
        <v>34</v>
      </c>
      <c r="AM40" s="142" t="s">
        <v>34</v>
      </c>
      <c r="AN40" s="142" t="s">
        <v>34</v>
      </c>
      <c r="AO40" s="142" t="s">
        <v>34</v>
      </c>
      <c r="AP40" s="142" t="s">
        <v>34</v>
      </c>
      <c r="AQ40" s="50">
        <v>0</v>
      </c>
      <c r="AR40" s="55">
        <v>0</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 customHeight="1">
      <c r="A42" s="145" t="s">
        <v>61</v>
      </c>
      <c r="B42" s="146"/>
      <c r="C42" s="483">
        <v>22.90909090909091</v>
      </c>
      <c r="D42" s="483"/>
      <c r="E42" s="483">
        <v>20.967741935483872</v>
      </c>
      <c r="F42" s="483"/>
      <c r="G42" s="483">
        <v>45.046728971962615</v>
      </c>
      <c r="H42" s="483"/>
      <c r="I42" s="483">
        <v>12.5</v>
      </c>
      <c r="J42" s="483"/>
      <c r="K42" s="483" t="e">
        <v>#DIV/0!</v>
      </c>
      <c r="L42" s="483"/>
      <c r="M42" s="483">
        <v>24.705882352941178</v>
      </c>
      <c r="N42" s="483"/>
      <c r="O42" s="483" t="e">
        <v>#DIV/0!</v>
      </c>
      <c r="P42" s="483"/>
      <c r="Q42" s="483">
        <v>19.607843137254903</v>
      </c>
      <c r="R42" s="483"/>
      <c r="S42" s="483">
        <v>33.333333333333329</v>
      </c>
      <c r="T42" s="483"/>
      <c r="U42" s="483">
        <v>0</v>
      </c>
      <c r="V42" s="483"/>
      <c r="W42" s="483">
        <v>30</v>
      </c>
      <c r="X42" s="483"/>
      <c r="Y42" s="483" t="e">
        <v>#DIV/0!</v>
      </c>
      <c r="Z42" s="483"/>
      <c r="AA42" s="483">
        <v>25</v>
      </c>
      <c r="AB42" s="483"/>
      <c r="AC42" s="483">
        <v>33.333333333333329</v>
      </c>
      <c r="AD42" s="483"/>
      <c r="AE42" s="483" t="e">
        <v>#DIV/0!</v>
      </c>
      <c r="AF42" s="483"/>
      <c r="AG42" s="483">
        <v>50</v>
      </c>
      <c r="AH42" s="483"/>
      <c r="AI42" s="483">
        <v>35.714285714285715</v>
      </c>
      <c r="AJ42" s="483"/>
      <c r="AK42" s="483">
        <v>50</v>
      </c>
      <c r="AL42" s="483"/>
      <c r="AM42" s="483">
        <v>0</v>
      </c>
      <c r="AN42" s="483"/>
      <c r="AO42" s="483" t="e">
        <v>#DIV/0!</v>
      </c>
      <c r="AP42" s="483"/>
      <c r="AQ42" s="483">
        <v>0</v>
      </c>
      <c r="AR42" s="483"/>
      <c r="AS42" s="483">
        <v>0</v>
      </c>
      <c r="AT42" s="483"/>
      <c r="AU42" s="483">
        <v>6.666666666666667</v>
      </c>
      <c r="AV42" s="483"/>
      <c r="AW42" s="483">
        <v>11.111111111111111</v>
      </c>
      <c r="AX42" s="483"/>
      <c r="AY42" s="483" t="e">
        <v>#DIV/0!</v>
      </c>
      <c r="AZ42" s="483"/>
      <c r="BA42" s="483" t="e">
        <v>#DIV/0!</v>
      </c>
      <c r="BB42" s="483"/>
      <c r="BC42" s="483" t="e">
        <v>#DIV/0!</v>
      </c>
      <c r="BD42" s="483"/>
      <c r="BE42" s="483" t="e">
        <v>#DIV/0!</v>
      </c>
      <c r="BF42" s="483"/>
      <c r="BG42" s="483">
        <v>27.500000000000004</v>
      </c>
      <c r="BH42" s="483"/>
      <c r="BI42" s="483">
        <v>26.479181884587287</v>
      </c>
      <c r="BJ42" s="48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64</v>
      </c>
      <c r="B48" s="162"/>
      <c r="C48" s="185"/>
      <c r="D48" s="185"/>
      <c r="E48" s="185"/>
      <c r="F48" s="185"/>
      <c r="G48" s="185"/>
      <c r="H48" s="185"/>
      <c r="M48" s="185"/>
      <c r="N48" s="185"/>
      <c r="O48" s="185"/>
      <c r="P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146</v>
      </c>
      <c r="B51" s="162"/>
      <c r="N51" s="187"/>
      <c r="P51" s="187"/>
    </row>
    <row r="52" spans="1:62" ht="12.6" customHeight="1">
      <c r="A52" s="161" t="s">
        <v>147</v>
      </c>
      <c r="B52" s="162"/>
      <c r="N52" s="187"/>
      <c r="P52" s="187"/>
    </row>
    <row r="53" spans="1:62" ht="12.6" customHeight="1">
      <c r="A53" s="161" t="s">
        <v>148</v>
      </c>
      <c r="B53" s="162"/>
    </row>
    <row r="54" spans="1:62" ht="12" customHeight="1">
      <c r="A54" s="166" t="s">
        <v>481</v>
      </c>
      <c r="B54" s="162"/>
    </row>
    <row r="55" spans="1:62" ht="12.6" customHeight="1">
      <c r="A55" s="165" t="s">
        <v>154</v>
      </c>
      <c r="B55" s="162"/>
    </row>
    <row r="56" spans="1:62" ht="12.6" customHeight="1">
      <c r="A56" s="165" t="s">
        <v>69</v>
      </c>
      <c r="B56" s="162"/>
    </row>
    <row r="57" spans="1:62" ht="12.6" customHeight="1">
      <c r="A57" s="165" t="s">
        <v>129</v>
      </c>
      <c r="B57" s="162"/>
      <c r="G57" s="188"/>
    </row>
    <row r="58" spans="1:62" ht="12.6" customHeight="1">
      <c r="A58" s="315" t="s">
        <v>421</v>
      </c>
      <c r="B58" s="162"/>
      <c r="G58" s="188"/>
    </row>
    <row r="59" spans="1:62" ht="12.6" customHeight="1">
      <c r="A59" s="166"/>
      <c r="B59" s="162"/>
      <c r="G59" s="188"/>
    </row>
    <row r="60" spans="1:62" ht="12.6" customHeight="1">
      <c r="A60" s="161" t="s">
        <v>90</v>
      </c>
      <c r="B60" s="162"/>
      <c r="G60" s="188"/>
      <c r="BJ60" s="167"/>
    </row>
    <row r="61" spans="1:62" ht="12.6" customHeight="1">
      <c r="A61" s="160" t="s">
        <v>72</v>
      </c>
      <c r="B61" s="163"/>
      <c r="G61" s="188"/>
    </row>
    <row r="62" spans="1:62" ht="12.6" customHeight="1">
      <c r="A62" s="63" t="s">
        <v>91</v>
      </c>
      <c r="B62" s="162"/>
      <c r="G62" s="188"/>
    </row>
    <row r="63" spans="1:62" ht="12.6" customHeight="1">
      <c r="A63" s="63" t="s">
        <v>92</v>
      </c>
      <c r="B63" s="162"/>
      <c r="C63" s="188"/>
      <c r="D63" s="188"/>
      <c r="E63" s="188"/>
      <c r="F63" s="188"/>
      <c r="G63" s="189"/>
      <c r="H63" s="188"/>
      <c r="M63" s="188"/>
      <c r="N63" s="188"/>
      <c r="O63" s="188"/>
      <c r="P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row>
    <row r="64" spans="1:62" ht="12.6" customHeight="1">
      <c r="A64" s="63" t="s">
        <v>93</v>
      </c>
      <c r="B64" s="162"/>
      <c r="G64" s="188"/>
    </row>
    <row r="65" spans="2:64" ht="12.6" customHeight="1">
      <c r="B65" s="162"/>
      <c r="G65" s="188"/>
    </row>
    <row r="66" spans="2:64" ht="12.6" customHeight="1">
      <c r="B66" s="163"/>
    </row>
    <row r="67" spans="2:64" ht="12.6" customHeight="1">
      <c r="B67" s="166"/>
      <c r="G67" s="188"/>
      <c r="BI67" s="166"/>
      <c r="BJ67" s="166"/>
      <c r="BK67" s="166"/>
      <c r="BL67" s="166"/>
    </row>
    <row r="68" spans="2:64" ht="12.6" customHeight="1">
      <c r="B68" s="166"/>
      <c r="G68" s="188"/>
      <c r="BI68" s="166"/>
      <c r="BJ68" s="166"/>
      <c r="BK68" s="166"/>
      <c r="BL68" s="166"/>
    </row>
    <row r="69" spans="2:64" ht="12.6" customHeight="1">
      <c r="B69" s="166"/>
      <c r="G69" s="188"/>
      <c r="BI69" s="166"/>
      <c r="BJ69" s="166"/>
      <c r="BK69" s="166"/>
      <c r="BL69" s="166"/>
    </row>
    <row r="70" spans="2:64" ht="12.6" customHeight="1">
      <c r="B70" s="166"/>
      <c r="C70" s="188"/>
      <c r="D70" s="188"/>
      <c r="E70" s="188"/>
      <c r="F70" s="188"/>
      <c r="G70" s="189"/>
      <c r="H70" s="188"/>
      <c r="M70" s="188"/>
      <c r="N70" s="188"/>
      <c r="O70" s="188"/>
      <c r="P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row>
    <row r="71" spans="2:64" ht="12.6" customHeight="1">
      <c r="C71" s="190"/>
      <c r="D71" s="190"/>
      <c r="E71" s="190"/>
      <c r="F71" s="189"/>
      <c r="G71" s="191"/>
      <c r="H71" s="191"/>
      <c r="M71" s="190"/>
      <c r="N71" s="190"/>
      <c r="O71" s="190"/>
      <c r="P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 customHeight="1">
      <c r="C72" s="190"/>
      <c r="D72" s="190"/>
      <c r="E72" s="190"/>
      <c r="F72" s="190"/>
      <c r="G72" s="191"/>
      <c r="H72" s="191"/>
      <c r="M72" s="190"/>
      <c r="N72" s="190"/>
      <c r="O72" s="190"/>
      <c r="P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 customHeight="1">
      <c r="C73" s="190"/>
      <c r="D73" s="190"/>
      <c r="E73" s="190"/>
      <c r="F73" s="190"/>
      <c r="G73" s="191"/>
      <c r="H73" s="191"/>
      <c r="M73" s="190"/>
      <c r="N73" s="190"/>
      <c r="O73" s="190"/>
      <c r="P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 customHeight="1">
      <c r="C74" s="190"/>
      <c r="D74" s="190"/>
      <c r="E74" s="190"/>
      <c r="F74" s="189"/>
      <c r="G74" s="191"/>
      <c r="H74" s="191"/>
      <c r="M74" s="190"/>
      <c r="N74" s="190"/>
      <c r="O74" s="190"/>
      <c r="P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row>
    <row r="75" spans="2:64" ht="12.6" customHeight="1"/>
    <row r="76" spans="2:64" ht="12.6" customHeight="1"/>
    <row r="77" spans="2:64" ht="12.6" customHeight="1"/>
    <row r="78" spans="2:64" ht="12.6" customHeight="1"/>
    <row r="79" spans="2:64" ht="12.6" customHeight="1">
      <c r="C79" s="188"/>
      <c r="D79" s="188"/>
      <c r="E79" s="188"/>
      <c r="F79" s="188"/>
      <c r="G79" s="189"/>
      <c r="H79" s="188"/>
      <c r="M79" s="188"/>
      <c r="N79" s="188"/>
      <c r="O79" s="188"/>
      <c r="P79" s="188"/>
    </row>
    <row r="80" spans="2: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8"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Z90"/>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4" width="4.44140625" style="14" customWidth="1"/>
    <col min="15" max="16" width="4.44140625" style="14" hidden="1" customWidth="1"/>
    <col min="17" max="22" width="4.44140625" style="186" customWidth="1"/>
    <col min="23" max="26" width="4.44140625" style="186" hidden="1" customWidth="1"/>
    <col min="27" max="30" width="4.44140625" style="14" customWidth="1"/>
    <col min="31" max="32" width="4.44140625" style="14" hidden="1" customWidth="1"/>
    <col min="33" max="40" width="4.44140625" style="14" customWidth="1"/>
    <col min="41" max="42" width="4.44140625" style="14" hidden="1" customWidth="1"/>
    <col min="43" max="50" width="4.44140625" style="14" customWidth="1"/>
    <col min="51" max="58" width="4.44140625" style="14" hidden="1" customWidth="1"/>
    <col min="59" max="60" width="4.44140625" style="14" customWidth="1"/>
    <col min="61" max="64" width="5.44140625" style="63" customWidth="1"/>
    <col min="65" max="78" width="11.44140625" style="63" customWidth="1"/>
  </cols>
  <sheetData>
    <row r="1" spans="1:64" s="106" customFormat="1" ht="12.6" customHeight="1">
      <c r="A1" s="245" t="s">
        <v>462</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79"/>
      <c r="AZ3" s="179"/>
      <c r="BA3" s="179"/>
      <c r="BB3" s="179"/>
      <c r="BC3" s="179"/>
      <c r="BD3" s="179"/>
      <c r="BE3" s="179"/>
      <c r="BF3" s="179"/>
      <c r="BG3" s="179"/>
      <c r="BH3" s="179"/>
      <c r="BI3" s="109"/>
      <c r="BJ3" s="110"/>
      <c r="BK3" s="110"/>
      <c r="BL3" s="109"/>
    </row>
    <row r="4" spans="1:64" s="114" customFormat="1" ht="12"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8" t="s">
        <v>21</v>
      </c>
      <c r="AX4" s="489"/>
      <c r="AY4" s="488" t="s">
        <v>22</v>
      </c>
      <c r="AZ4" s="489"/>
      <c r="BA4" s="488" t="s">
        <v>23</v>
      </c>
      <c r="BB4" s="489"/>
      <c r="BC4" s="488" t="s">
        <v>24</v>
      </c>
      <c r="BD4" s="489"/>
      <c r="BE4" s="488" t="s">
        <v>25</v>
      </c>
      <c r="BF4" s="489"/>
      <c r="BG4" s="484" t="s">
        <v>155</v>
      </c>
      <c r="BH4" s="492"/>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0"/>
      <c r="BA5" s="169"/>
      <c r="BB5" s="170"/>
      <c r="BC5" s="169"/>
      <c r="BD5" s="170"/>
      <c r="BE5" s="169"/>
      <c r="BF5" s="170"/>
      <c r="BG5" s="169"/>
      <c r="BH5" s="170"/>
      <c r="BI5" s="119"/>
      <c r="BJ5" s="120"/>
      <c r="BK5" s="120"/>
      <c r="BL5" s="122"/>
    </row>
    <row r="6" spans="1:64"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 customHeight="1">
      <c r="A9" s="135" t="s">
        <v>27</v>
      </c>
      <c r="B9" s="136" t="s">
        <v>156</v>
      </c>
      <c r="C9" s="45">
        <v>119</v>
      </c>
      <c r="D9" s="45">
        <v>421</v>
      </c>
      <c r="E9" s="45">
        <v>117</v>
      </c>
      <c r="F9" s="45">
        <v>437</v>
      </c>
      <c r="G9" s="45">
        <v>251</v>
      </c>
      <c r="H9" s="45">
        <v>308</v>
      </c>
      <c r="I9" s="45">
        <v>65</v>
      </c>
      <c r="J9" s="45">
        <v>499</v>
      </c>
      <c r="K9" s="45">
        <v>0</v>
      </c>
      <c r="L9" s="45">
        <v>0</v>
      </c>
      <c r="M9" s="45">
        <v>20</v>
      </c>
      <c r="N9" s="45">
        <v>74</v>
      </c>
      <c r="O9" s="45">
        <v>0</v>
      </c>
      <c r="P9" s="45">
        <v>0</v>
      </c>
      <c r="Q9" s="45">
        <v>11</v>
      </c>
      <c r="R9" s="45">
        <v>36</v>
      </c>
      <c r="S9" s="45">
        <v>8</v>
      </c>
      <c r="T9" s="45">
        <v>16</v>
      </c>
      <c r="U9" s="45">
        <v>0</v>
      </c>
      <c r="V9" s="45">
        <v>7</v>
      </c>
      <c r="W9" s="45">
        <v>0</v>
      </c>
      <c r="X9" s="45">
        <v>0</v>
      </c>
      <c r="Y9" s="45">
        <v>0</v>
      </c>
      <c r="Z9" s="45">
        <v>0</v>
      </c>
      <c r="AA9" s="45">
        <v>7</v>
      </c>
      <c r="AB9" s="45">
        <v>14</v>
      </c>
      <c r="AC9" s="45">
        <v>1</v>
      </c>
      <c r="AD9" s="45">
        <v>2</v>
      </c>
      <c r="AE9" s="45">
        <v>0</v>
      </c>
      <c r="AF9" s="45">
        <v>0</v>
      </c>
      <c r="AG9" s="45">
        <v>84</v>
      </c>
      <c r="AH9" s="45">
        <v>90</v>
      </c>
      <c r="AI9" s="45">
        <v>5</v>
      </c>
      <c r="AJ9" s="45">
        <v>7</v>
      </c>
      <c r="AK9" s="45">
        <v>1</v>
      </c>
      <c r="AL9" s="45">
        <v>0</v>
      </c>
      <c r="AM9" s="45">
        <v>1</v>
      </c>
      <c r="AN9" s="45">
        <v>5</v>
      </c>
      <c r="AO9" s="45">
        <v>0</v>
      </c>
      <c r="AP9" s="45">
        <v>0</v>
      </c>
      <c r="AQ9" s="45">
        <v>0</v>
      </c>
      <c r="AR9" s="45">
        <v>8</v>
      </c>
      <c r="AS9" s="45">
        <v>0</v>
      </c>
      <c r="AT9" s="45">
        <v>1</v>
      </c>
      <c r="AU9" s="45">
        <v>0</v>
      </c>
      <c r="AV9" s="45">
        <v>11</v>
      </c>
      <c r="AW9" s="45">
        <v>1</v>
      </c>
      <c r="AX9" s="45">
        <v>8</v>
      </c>
      <c r="AY9" s="45">
        <v>0</v>
      </c>
      <c r="AZ9" s="45">
        <v>0</v>
      </c>
      <c r="BA9" s="45">
        <v>0</v>
      </c>
      <c r="BB9" s="45">
        <v>0</v>
      </c>
      <c r="BC9" s="45">
        <v>0</v>
      </c>
      <c r="BD9" s="45">
        <v>0</v>
      </c>
      <c r="BE9" s="45">
        <v>0</v>
      </c>
      <c r="BF9" s="45">
        <v>0</v>
      </c>
      <c r="BG9" s="45">
        <v>5</v>
      </c>
      <c r="BH9" s="45">
        <v>14</v>
      </c>
      <c r="BI9" s="45">
        <v>720</v>
      </c>
      <c r="BJ9" s="45">
        <v>2048</v>
      </c>
      <c r="BK9" s="45">
        <v>2768</v>
      </c>
      <c r="BL9" s="68">
        <v>26.011560693641616</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1"/>
    </row>
    <row r="11" spans="1:64"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row>
    <row r="12" spans="1:64" ht="12.6" customHeight="1">
      <c r="A12" s="63" t="s">
        <v>136</v>
      </c>
      <c r="B12" s="54">
        <v>2006</v>
      </c>
      <c r="C12" s="55">
        <v>8</v>
      </c>
      <c r="D12" s="55">
        <v>18</v>
      </c>
      <c r="E12" s="55">
        <v>0</v>
      </c>
      <c r="F12" s="55">
        <v>1</v>
      </c>
      <c r="G12" s="55">
        <v>17</v>
      </c>
      <c r="H12" s="55">
        <v>25</v>
      </c>
      <c r="I12" s="55">
        <v>8</v>
      </c>
      <c r="J12" s="55">
        <v>39</v>
      </c>
      <c r="K12" s="55" t="s">
        <v>34</v>
      </c>
      <c r="L12" s="55" t="s">
        <v>34</v>
      </c>
      <c r="M12" s="56" t="s">
        <v>34</v>
      </c>
      <c r="N12" s="56" t="s">
        <v>34</v>
      </c>
      <c r="O12" s="56" t="s">
        <v>34</v>
      </c>
      <c r="P12" s="56" t="s">
        <v>34</v>
      </c>
      <c r="Q12" s="55">
        <v>3</v>
      </c>
      <c r="R12" s="55">
        <v>10</v>
      </c>
      <c r="S12" s="55" t="s">
        <v>34</v>
      </c>
      <c r="T12" s="55" t="s">
        <v>34</v>
      </c>
      <c r="U12" s="55" t="s">
        <v>34</v>
      </c>
      <c r="V12" s="55" t="s">
        <v>34</v>
      </c>
      <c r="W12" s="55" t="s">
        <v>34</v>
      </c>
      <c r="X12" s="55" t="s">
        <v>34</v>
      </c>
      <c r="Y12" s="55" t="s">
        <v>34</v>
      </c>
      <c r="Z12" s="55" t="s">
        <v>34</v>
      </c>
      <c r="AA12" s="55">
        <v>0</v>
      </c>
      <c r="AB12" s="55">
        <v>0</v>
      </c>
      <c r="AC12" s="50">
        <v>1</v>
      </c>
      <c r="AD12" s="50">
        <v>2</v>
      </c>
      <c r="AE12" s="56" t="s">
        <v>34</v>
      </c>
      <c r="AF12" s="56" t="s">
        <v>34</v>
      </c>
      <c r="AG12" s="50">
        <v>13</v>
      </c>
      <c r="AH12" s="55">
        <v>6</v>
      </c>
      <c r="AI12" s="56" t="s">
        <v>34</v>
      </c>
      <c r="AJ12" s="56" t="s">
        <v>34</v>
      </c>
      <c r="AK12" s="56" t="s">
        <v>34</v>
      </c>
      <c r="AL12" s="56" t="s">
        <v>34</v>
      </c>
      <c r="AM12" s="56">
        <v>0</v>
      </c>
      <c r="AN12" s="56">
        <v>1</v>
      </c>
      <c r="AO12" s="50" t="s">
        <v>34</v>
      </c>
      <c r="AP12" s="55" t="s">
        <v>34</v>
      </c>
      <c r="AQ12" s="142">
        <v>0</v>
      </c>
      <c r="AR12" s="142">
        <v>6</v>
      </c>
      <c r="AS12" s="50">
        <v>0</v>
      </c>
      <c r="AT12" s="55">
        <v>1</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1</v>
      </c>
      <c r="BI12" s="142">
        <v>50</v>
      </c>
      <c r="BJ12" s="142">
        <v>110</v>
      </c>
      <c r="BK12" s="61">
        <v>160</v>
      </c>
      <c r="BL12" s="141">
        <v>31.25</v>
      </c>
    </row>
    <row r="13" spans="1:64"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4"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1</v>
      </c>
      <c r="BH14" s="59">
        <v>0</v>
      </c>
      <c r="BI14" s="142">
        <v>15</v>
      </c>
      <c r="BJ14" s="142">
        <v>49</v>
      </c>
      <c r="BK14" s="61">
        <v>64</v>
      </c>
      <c r="BL14" s="141">
        <v>23.4375</v>
      </c>
    </row>
    <row r="15" spans="1:64"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142">
        <v>18</v>
      </c>
      <c r="BJ15" s="142">
        <v>82</v>
      </c>
      <c r="BK15" s="61">
        <v>100</v>
      </c>
      <c r="BL15" s="141">
        <v>18</v>
      </c>
    </row>
    <row r="16" spans="1:64"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50"/>
      <c r="BJ16" s="50"/>
      <c r="BK16" s="61"/>
      <c r="BL16" s="65"/>
    </row>
    <row r="17" spans="1:64" ht="12.6" customHeight="1">
      <c r="A17" s="63" t="s">
        <v>39</v>
      </c>
      <c r="B17" s="54">
        <v>2006</v>
      </c>
      <c r="C17" s="55">
        <v>2</v>
      </c>
      <c r="D17" s="55">
        <v>8</v>
      </c>
      <c r="E17" s="55">
        <v>8</v>
      </c>
      <c r="F17" s="55">
        <v>15</v>
      </c>
      <c r="G17" s="55">
        <v>2</v>
      </c>
      <c r="H17" s="55">
        <v>4</v>
      </c>
      <c r="I17" s="55">
        <v>1</v>
      </c>
      <c r="J17" s="55">
        <v>5</v>
      </c>
      <c r="K17" s="55" t="s">
        <v>34</v>
      </c>
      <c r="L17" s="55" t="s">
        <v>34</v>
      </c>
      <c r="M17" s="56" t="s">
        <v>34</v>
      </c>
      <c r="N17" s="56" t="s">
        <v>34</v>
      </c>
      <c r="O17" s="56" t="s">
        <v>34</v>
      </c>
      <c r="P17" s="56" t="s">
        <v>34</v>
      </c>
      <c r="Q17" s="55" t="s">
        <v>34</v>
      </c>
      <c r="R17" s="55" t="s">
        <v>34</v>
      </c>
      <c r="S17" s="55">
        <v>2</v>
      </c>
      <c r="T17" s="55">
        <v>8</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0</v>
      </c>
      <c r="BI17" s="142">
        <v>15</v>
      </c>
      <c r="BJ17" s="142">
        <v>40</v>
      </c>
      <c r="BK17" s="61">
        <v>55</v>
      </c>
      <c r="BL17" s="141">
        <v>27.27272727272727</v>
      </c>
    </row>
    <row r="18" spans="1:64" ht="12.6" customHeight="1">
      <c r="A18" s="63" t="s">
        <v>40</v>
      </c>
      <c r="B18" s="54">
        <v>2006</v>
      </c>
      <c r="C18" s="55">
        <v>3</v>
      </c>
      <c r="D18" s="55">
        <v>15</v>
      </c>
      <c r="E18" s="55">
        <v>5</v>
      </c>
      <c r="F18" s="55">
        <v>18</v>
      </c>
      <c r="G18" s="55">
        <v>0</v>
      </c>
      <c r="H18" s="55">
        <v>1</v>
      </c>
      <c r="I18" s="55">
        <v>1</v>
      </c>
      <c r="J18" s="55">
        <v>9</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2</v>
      </c>
      <c r="AH18" s="55">
        <v>5</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4" ht="12.6" customHeight="1">
      <c r="A19" s="63" t="s">
        <v>114</v>
      </c>
      <c r="B19" s="54">
        <v>2006</v>
      </c>
      <c r="C19" s="55">
        <v>4</v>
      </c>
      <c r="D19" s="55">
        <v>19</v>
      </c>
      <c r="E19" s="55">
        <v>0</v>
      </c>
      <c r="F19" s="55">
        <v>12</v>
      </c>
      <c r="G19" s="55">
        <v>1</v>
      </c>
      <c r="H19" s="55">
        <v>11</v>
      </c>
      <c r="I19" s="55">
        <v>1</v>
      </c>
      <c r="J19" s="55">
        <v>25</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3</v>
      </c>
      <c r="AH19" s="55">
        <v>3</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1</v>
      </c>
      <c r="BI19" s="142">
        <v>9</v>
      </c>
      <c r="BJ19" s="142">
        <v>71</v>
      </c>
      <c r="BK19" s="61">
        <v>80</v>
      </c>
      <c r="BL19" s="141">
        <v>11.25</v>
      </c>
    </row>
    <row r="20" spans="1:64" ht="12.6" customHeight="1">
      <c r="A20" s="63" t="s">
        <v>42</v>
      </c>
      <c r="B20" s="54">
        <v>2006</v>
      </c>
      <c r="C20" s="55">
        <v>10</v>
      </c>
      <c r="D20" s="55">
        <v>10</v>
      </c>
      <c r="E20" s="55">
        <v>6</v>
      </c>
      <c r="F20" s="55">
        <v>17</v>
      </c>
      <c r="G20" s="55">
        <v>3</v>
      </c>
      <c r="H20" s="55">
        <v>5</v>
      </c>
      <c r="I20" s="55">
        <v>2</v>
      </c>
      <c r="J20" s="55">
        <v>15</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5</v>
      </c>
      <c r="AJ20" s="56">
        <v>5</v>
      </c>
      <c r="AK20" s="56" t="s">
        <v>34</v>
      </c>
      <c r="AL20" s="56" t="s">
        <v>34</v>
      </c>
      <c r="AM20" s="56">
        <v>0</v>
      </c>
      <c r="AN20" s="56">
        <v>0</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1</v>
      </c>
      <c r="BH20" s="59">
        <v>1</v>
      </c>
      <c r="BI20" s="142">
        <v>27</v>
      </c>
      <c r="BJ20" s="142">
        <v>53</v>
      </c>
      <c r="BK20" s="61">
        <v>80</v>
      </c>
      <c r="BL20" s="141">
        <v>33.75</v>
      </c>
    </row>
    <row r="21" spans="1:64" ht="12.6" customHeight="1">
      <c r="A21" s="63" t="s">
        <v>137</v>
      </c>
      <c r="B21" s="54">
        <v>2006</v>
      </c>
      <c r="C21" s="55">
        <v>5</v>
      </c>
      <c r="D21" s="55">
        <v>14</v>
      </c>
      <c r="E21" s="55">
        <v>6</v>
      </c>
      <c r="F21" s="55">
        <v>31</v>
      </c>
      <c r="G21" s="55">
        <v>9</v>
      </c>
      <c r="H21" s="55">
        <v>16</v>
      </c>
      <c r="I21" s="55">
        <v>2</v>
      </c>
      <c r="J21" s="55">
        <v>16</v>
      </c>
      <c r="K21" s="55" t="s">
        <v>34</v>
      </c>
      <c r="L21" s="55" t="s">
        <v>34</v>
      </c>
      <c r="M21" s="56" t="s">
        <v>34</v>
      </c>
      <c r="N21" s="56" t="s">
        <v>34</v>
      </c>
      <c r="O21" s="56" t="s">
        <v>34</v>
      </c>
      <c r="P21" s="56" t="s">
        <v>34</v>
      </c>
      <c r="Q21" s="55">
        <v>0</v>
      </c>
      <c r="R21" s="55">
        <v>1</v>
      </c>
      <c r="S21" s="55">
        <v>3</v>
      </c>
      <c r="T21" s="55">
        <v>1</v>
      </c>
      <c r="U21" s="55" t="s">
        <v>34</v>
      </c>
      <c r="V21" s="55" t="s">
        <v>34</v>
      </c>
      <c r="W21" s="55" t="s">
        <v>34</v>
      </c>
      <c r="X21" s="55" t="s">
        <v>34</v>
      </c>
      <c r="Y21" s="55" t="s">
        <v>34</v>
      </c>
      <c r="Z21" s="55" t="s">
        <v>34</v>
      </c>
      <c r="AA21" s="55" t="s">
        <v>34</v>
      </c>
      <c r="AB21" s="55" t="s">
        <v>34</v>
      </c>
      <c r="AC21" s="50" t="s">
        <v>34</v>
      </c>
      <c r="AD21" s="50" t="s">
        <v>34</v>
      </c>
      <c r="AE21" s="56" t="s">
        <v>34</v>
      </c>
      <c r="AF21" s="56" t="s">
        <v>34</v>
      </c>
      <c r="AG21" s="50">
        <v>1</v>
      </c>
      <c r="AH21" s="55">
        <v>2</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v>0</v>
      </c>
      <c r="BH21" s="59">
        <v>3</v>
      </c>
      <c r="BI21" s="142">
        <v>26</v>
      </c>
      <c r="BJ21" s="142">
        <v>84</v>
      </c>
      <c r="BK21" s="61">
        <v>110</v>
      </c>
      <c r="BL21" s="141">
        <v>23.636363636363637</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50"/>
      <c r="BJ28" s="50"/>
      <c r="BK28" s="61"/>
      <c r="BL28" s="65"/>
    </row>
    <row r="29" spans="1:64" ht="12.6"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142">
        <v>8</v>
      </c>
      <c r="BJ29" s="142">
        <v>41</v>
      </c>
      <c r="BK29" s="61">
        <v>49</v>
      </c>
      <c r="BL29" s="141">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1</v>
      </c>
      <c r="BI30" s="142">
        <v>46</v>
      </c>
      <c r="BJ30" s="142">
        <v>134</v>
      </c>
      <c r="BK30" s="61">
        <v>180</v>
      </c>
      <c r="BL30" s="141">
        <v>25.555555555555554</v>
      </c>
    </row>
    <row r="31" spans="1:64" ht="12.6" customHeight="1">
      <c r="A31" s="63" t="s">
        <v>52</v>
      </c>
      <c r="B31" s="54">
        <v>2006</v>
      </c>
      <c r="C31" s="55">
        <v>5</v>
      </c>
      <c r="D31" s="55">
        <v>28</v>
      </c>
      <c r="E31" s="55">
        <v>5</v>
      </c>
      <c r="F31" s="55">
        <v>30</v>
      </c>
      <c r="G31" s="55">
        <v>6</v>
      </c>
      <c r="H31" s="55">
        <v>8</v>
      </c>
      <c r="I31" s="55">
        <v>8</v>
      </c>
      <c r="J31" s="55">
        <v>24</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2</v>
      </c>
      <c r="BH31" s="59">
        <v>3</v>
      </c>
      <c r="BI31" s="142">
        <v>26</v>
      </c>
      <c r="BJ31" s="142">
        <v>94</v>
      </c>
      <c r="BK31" s="61">
        <v>120</v>
      </c>
      <c r="BL31" s="141">
        <v>21.666666666666668</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0" t="s">
        <v>34</v>
      </c>
      <c r="AP32" s="55" t="s">
        <v>34</v>
      </c>
      <c r="AQ32" s="142">
        <v>0</v>
      </c>
      <c r="AR32" s="142">
        <v>0</v>
      </c>
      <c r="AS32" s="50">
        <v>0</v>
      </c>
      <c r="AT32" s="55">
        <v>0</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50"/>
      <c r="BJ34" s="50"/>
      <c r="BK34" s="61"/>
      <c r="BL34" s="65"/>
    </row>
    <row r="35" spans="1:64" s="59" customFormat="1" ht="12.6"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row>
    <row r="36" spans="1:64" ht="12.6" customHeight="1">
      <c r="A36" s="63" t="s">
        <v>119</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0" t="s">
        <v>34</v>
      </c>
      <c r="AP39" s="55" t="s">
        <v>34</v>
      </c>
      <c r="AQ39" s="142" t="s">
        <v>34</v>
      </c>
      <c r="AR39" s="142" t="s">
        <v>34</v>
      </c>
      <c r="AS39" s="50" t="s">
        <v>34</v>
      </c>
      <c r="AT39" s="55" t="s">
        <v>34</v>
      </c>
      <c r="AU39" s="50" t="s">
        <v>34</v>
      </c>
      <c r="AV39" s="55" t="s">
        <v>34</v>
      </c>
      <c r="AW39" s="50">
        <v>1</v>
      </c>
      <c r="AX39" s="55">
        <v>8</v>
      </c>
      <c r="AY39" s="59" t="s">
        <v>34</v>
      </c>
      <c r="AZ39" s="59" t="s">
        <v>34</v>
      </c>
      <c r="BA39" s="59" t="s">
        <v>34</v>
      </c>
      <c r="BB39" s="59" t="s">
        <v>34</v>
      </c>
      <c r="BC39" s="59" t="s">
        <v>34</v>
      </c>
      <c r="BD39" s="59" t="s">
        <v>34</v>
      </c>
      <c r="BE39" s="59" t="s">
        <v>34</v>
      </c>
      <c r="BF39" s="59" t="s">
        <v>34</v>
      </c>
      <c r="BG39" s="59">
        <v>0</v>
      </c>
      <c r="BH39" s="59">
        <v>0</v>
      </c>
      <c r="BI39" s="142">
        <v>31</v>
      </c>
      <c r="BJ39" s="142">
        <v>69</v>
      </c>
      <c r="BK39" s="61">
        <v>100</v>
      </c>
      <c r="BL39" s="141">
        <v>31</v>
      </c>
    </row>
    <row r="40" spans="1:64" ht="12.6" customHeight="1">
      <c r="A40" s="143" t="s">
        <v>60</v>
      </c>
      <c r="B40" s="54">
        <v>2006</v>
      </c>
      <c r="C40" s="55">
        <v>1</v>
      </c>
      <c r="D40" s="55">
        <v>10</v>
      </c>
      <c r="E40" s="55">
        <v>6</v>
      </c>
      <c r="F40" s="55">
        <v>13</v>
      </c>
      <c r="G40" s="55">
        <v>4</v>
      </c>
      <c r="H40" s="55">
        <v>9</v>
      </c>
      <c r="I40" s="55">
        <v>0</v>
      </c>
      <c r="J40" s="55">
        <v>3</v>
      </c>
      <c r="K40" s="55" t="s">
        <v>34</v>
      </c>
      <c r="L40" s="55" t="s">
        <v>34</v>
      </c>
      <c r="M40" s="56" t="s">
        <v>34</v>
      </c>
      <c r="N40" s="56" t="s">
        <v>34</v>
      </c>
      <c r="O40" s="56" t="s">
        <v>34</v>
      </c>
      <c r="P40" s="56" t="s">
        <v>34</v>
      </c>
      <c r="Q40" s="55" t="s">
        <v>34</v>
      </c>
      <c r="R40" s="55" t="s">
        <v>34</v>
      </c>
      <c r="S40" s="55">
        <v>2</v>
      </c>
      <c r="T40" s="55">
        <v>7</v>
      </c>
      <c r="U40" s="55" t="s">
        <v>34</v>
      </c>
      <c r="V40" s="55" t="s">
        <v>34</v>
      </c>
      <c r="W40" s="55" t="s">
        <v>34</v>
      </c>
      <c r="X40" s="55" t="s">
        <v>34</v>
      </c>
      <c r="Y40" s="55" t="s">
        <v>34</v>
      </c>
      <c r="Z40" s="55" t="s">
        <v>34</v>
      </c>
      <c r="AA40" s="55">
        <v>0</v>
      </c>
      <c r="AB40" s="55">
        <v>2</v>
      </c>
      <c r="AC40" s="50" t="s">
        <v>34</v>
      </c>
      <c r="AD40" s="50" t="s">
        <v>34</v>
      </c>
      <c r="AE40" s="56" t="s">
        <v>34</v>
      </c>
      <c r="AF40" s="56" t="s">
        <v>34</v>
      </c>
      <c r="AG40" s="50">
        <v>1</v>
      </c>
      <c r="AH40" s="55">
        <v>1</v>
      </c>
      <c r="AI40" s="56">
        <v>0</v>
      </c>
      <c r="AJ40" s="56">
        <v>1</v>
      </c>
      <c r="AK40" s="56" t="s">
        <v>34</v>
      </c>
      <c r="AL40" s="56" t="s">
        <v>34</v>
      </c>
      <c r="AM40" s="56" t="s">
        <v>34</v>
      </c>
      <c r="AN40" s="56" t="s">
        <v>34</v>
      </c>
      <c r="AO40" s="50" t="s">
        <v>34</v>
      </c>
      <c r="AP40" s="55" t="s">
        <v>34</v>
      </c>
      <c r="AQ40" s="142">
        <v>0</v>
      </c>
      <c r="AR40" s="142">
        <v>0</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4" ht="12.6" customHeight="1">
      <c r="A42" s="145" t="s">
        <v>61</v>
      </c>
      <c r="B42" s="146"/>
      <c r="C42" s="483">
        <v>22.037037037037038</v>
      </c>
      <c r="D42" s="483"/>
      <c r="E42" s="483">
        <v>21.119133574007222</v>
      </c>
      <c r="F42" s="483"/>
      <c r="G42" s="483">
        <v>44.901610017889091</v>
      </c>
      <c r="H42" s="483"/>
      <c r="I42" s="483">
        <v>11.524822695035461</v>
      </c>
      <c r="J42" s="483"/>
      <c r="K42" s="483" t="e">
        <v>#DIV/0!</v>
      </c>
      <c r="L42" s="483"/>
      <c r="M42" s="483">
        <v>21.276595744680851</v>
      </c>
      <c r="N42" s="483"/>
      <c r="O42" s="483" t="e">
        <v>#DIV/0!</v>
      </c>
      <c r="P42" s="483"/>
      <c r="Q42" s="483">
        <v>23.404255319148938</v>
      </c>
      <c r="R42" s="483"/>
      <c r="S42" s="483">
        <v>33.333333333333329</v>
      </c>
      <c r="T42" s="483"/>
      <c r="U42" s="483">
        <v>0</v>
      </c>
      <c r="V42" s="483"/>
      <c r="W42" s="483" t="e">
        <v>#DIV/0!</v>
      </c>
      <c r="X42" s="483"/>
      <c r="Y42" s="483" t="e">
        <v>#DIV/0!</v>
      </c>
      <c r="Z42" s="483"/>
      <c r="AA42" s="483">
        <v>33.333333333333329</v>
      </c>
      <c r="AB42" s="483"/>
      <c r="AC42" s="483">
        <v>33.333333333333329</v>
      </c>
      <c r="AD42" s="483"/>
      <c r="AE42" s="483" t="e">
        <v>#DIV/0!</v>
      </c>
      <c r="AF42" s="483"/>
      <c r="AG42" s="483">
        <v>48.275862068965516</v>
      </c>
      <c r="AH42" s="483"/>
      <c r="AI42" s="483">
        <v>41.666666666666671</v>
      </c>
      <c r="AJ42" s="483"/>
      <c r="AK42" s="483">
        <v>100</v>
      </c>
      <c r="AL42" s="483"/>
      <c r="AM42" s="483">
        <v>16.666666666666664</v>
      </c>
      <c r="AN42" s="483"/>
      <c r="AO42" s="483" t="e">
        <v>#DIV/0!</v>
      </c>
      <c r="AP42" s="483"/>
      <c r="AQ42" s="483">
        <v>0</v>
      </c>
      <c r="AR42" s="483"/>
      <c r="AS42" s="483">
        <v>0</v>
      </c>
      <c r="AT42" s="483"/>
      <c r="AU42" s="483">
        <v>0</v>
      </c>
      <c r="AV42" s="483"/>
      <c r="AW42" s="483">
        <v>11.111111111111111</v>
      </c>
      <c r="AX42" s="483"/>
      <c r="AY42" s="483" t="e">
        <v>#DIV/0!</v>
      </c>
      <c r="AZ42" s="483"/>
      <c r="BA42" s="483" t="e">
        <v>#DIV/0!</v>
      </c>
      <c r="BB42" s="483"/>
      <c r="BC42" s="483" t="e">
        <v>#DIV/0!</v>
      </c>
      <c r="BD42" s="483"/>
      <c r="BE42" s="483" t="e">
        <v>#DIV/0!</v>
      </c>
      <c r="BF42" s="483"/>
      <c r="BG42" s="483">
        <v>26.315789473684202</v>
      </c>
      <c r="BH42" s="483"/>
      <c r="BI42" s="483">
        <v>26.011560693641616</v>
      </c>
      <c r="BJ42" s="48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146</v>
      </c>
      <c r="B51" s="162"/>
      <c r="N51" s="187"/>
      <c r="P51" s="187"/>
    </row>
    <row r="52" spans="1:62" ht="12.6" customHeight="1">
      <c r="A52" s="161" t="s">
        <v>147</v>
      </c>
      <c r="B52" s="162"/>
      <c r="N52" s="187"/>
      <c r="P52" s="187"/>
    </row>
    <row r="53" spans="1:62" ht="12.6" customHeight="1">
      <c r="A53" s="161" t="s">
        <v>159</v>
      </c>
      <c r="B53" s="162"/>
    </row>
    <row r="54" spans="1:62" ht="12.6" customHeight="1">
      <c r="A54" s="165" t="s">
        <v>129</v>
      </c>
      <c r="B54" s="162"/>
    </row>
    <row r="55" spans="1:62" ht="12.6" customHeight="1">
      <c r="A55" s="161" t="s">
        <v>160</v>
      </c>
      <c r="B55" s="162"/>
    </row>
    <row r="56" spans="1:62" ht="12.6" customHeight="1">
      <c r="A56" s="165"/>
      <c r="B56" s="162"/>
    </row>
    <row r="57" spans="1:62" ht="12.6" customHeight="1">
      <c r="A57" s="166" t="s">
        <v>90</v>
      </c>
      <c r="B57" s="162"/>
      <c r="G57" s="188"/>
    </row>
    <row r="58" spans="1:62" ht="12.6" customHeight="1">
      <c r="A58" s="166" t="s">
        <v>72</v>
      </c>
      <c r="B58" s="162"/>
      <c r="G58" s="188"/>
    </row>
    <row r="59" spans="1:62" ht="12.6" customHeight="1">
      <c r="A59" s="161" t="s">
        <v>91</v>
      </c>
      <c r="B59" s="162"/>
      <c r="G59" s="188"/>
      <c r="BJ59" s="167"/>
    </row>
    <row r="60" spans="1:62" ht="12.6" customHeight="1">
      <c r="A60" s="160" t="s">
        <v>92</v>
      </c>
      <c r="B60" s="163"/>
      <c r="G60" s="188"/>
    </row>
    <row r="61" spans="1:62" ht="12.6" customHeight="1">
      <c r="A61" s="63" t="s">
        <v>93</v>
      </c>
      <c r="G61" s="188"/>
    </row>
    <row r="62" spans="1:62" ht="12.6"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B63" s="166"/>
      <c r="G63" s="188"/>
    </row>
    <row r="64" spans="1:62" ht="12.6" customHeight="1">
      <c r="B64" s="166"/>
      <c r="G64" s="188"/>
    </row>
    <row r="65" spans="2:64" ht="12.6" customHeight="1">
      <c r="B65" s="166"/>
    </row>
    <row r="66" spans="2:64" ht="12.6" customHeight="1">
      <c r="G66" s="188"/>
      <c r="BI66" s="166"/>
      <c r="BJ66" s="166"/>
      <c r="BK66" s="166"/>
      <c r="BL66" s="166"/>
    </row>
    <row r="67" spans="2:64" ht="12.6" customHeight="1">
      <c r="G67" s="188"/>
      <c r="BI67" s="166"/>
      <c r="BJ67" s="166"/>
      <c r="BK67" s="166"/>
      <c r="BL67" s="166"/>
    </row>
    <row r="68" spans="2:64" ht="12.6" customHeight="1">
      <c r="G68" s="188"/>
      <c r="BI68" s="166"/>
      <c r="BJ68" s="166"/>
      <c r="BK68" s="166"/>
      <c r="BL68" s="166"/>
    </row>
    <row r="69" spans="2: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2: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2: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2: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2: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2:64" ht="12.6" customHeight="1"/>
    <row r="75" spans="2:64" ht="12.6" customHeight="1"/>
    <row r="76" spans="2:64" ht="12.6" customHeight="1"/>
    <row r="77" spans="2:64" ht="12.6" customHeight="1"/>
    <row r="78" spans="2:64" ht="12.6" customHeight="1">
      <c r="C78" s="188"/>
      <c r="D78" s="188"/>
      <c r="E78" s="188"/>
      <c r="F78" s="188"/>
      <c r="G78" s="189"/>
      <c r="H78" s="188"/>
      <c r="M78" s="188"/>
      <c r="N78" s="188"/>
      <c r="O78" s="188"/>
      <c r="P78" s="188"/>
    </row>
    <row r="79" spans="2:64" ht="12.6" customHeight="1"/>
    <row r="80" spans="2: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46"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BZ90"/>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4" width="4.44140625" style="14" customWidth="1"/>
    <col min="15" max="16" width="4.44140625" style="14" hidden="1" customWidth="1"/>
    <col min="17" max="22" width="4.44140625" style="186" customWidth="1"/>
    <col min="23" max="26" width="4.44140625" style="186" hidden="1" customWidth="1"/>
    <col min="27" max="30" width="4.44140625" style="14" customWidth="1"/>
    <col min="31" max="32" width="4.44140625" style="14" hidden="1" customWidth="1"/>
    <col min="33" max="40" width="4.44140625" style="14" customWidth="1"/>
    <col min="41" max="42" width="4.44140625" style="14" hidden="1" customWidth="1"/>
    <col min="43" max="44" width="4.44140625" style="14" customWidth="1"/>
    <col min="45" max="46" width="4.44140625" style="14" hidden="1" customWidth="1"/>
    <col min="47" max="50" width="4.44140625" style="14" customWidth="1"/>
    <col min="51" max="58" width="4.44140625" style="14" hidden="1" customWidth="1"/>
    <col min="59" max="60" width="4.44140625" style="14" customWidth="1"/>
    <col min="61" max="64" width="5.44140625" style="63" customWidth="1"/>
    <col min="65" max="78" width="11.44140625" style="63" customWidth="1"/>
  </cols>
  <sheetData>
    <row r="1" spans="1:65" s="106" customFormat="1" ht="12.6" customHeight="1">
      <c r="A1" s="245" t="s">
        <v>463</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9"/>
      <c r="X3" s="9"/>
      <c r="Y3" s="9"/>
      <c r="Z3" s="9"/>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1"/>
      <c r="BH3" s="10"/>
      <c r="BI3" s="109"/>
      <c r="BJ3" s="110"/>
      <c r="BK3" s="110"/>
      <c r="BL3" s="109"/>
    </row>
    <row r="4" spans="1:65" s="114" customFormat="1" ht="12"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4" t="s">
        <v>9</v>
      </c>
      <c r="X4" s="485"/>
      <c r="Y4" s="484" t="s">
        <v>10</v>
      </c>
      <c r="Z4" s="485"/>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8" t="s">
        <v>21</v>
      </c>
      <c r="AX4" s="489"/>
      <c r="AY4" s="488" t="s">
        <v>22</v>
      </c>
      <c r="AZ4" s="489"/>
      <c r="BA4" s="488" t="s">
        <v>23</v>
      </c>
      <c r="BB4" s="489"/>
      <c r="BC4" s="488" t="s">
        <v>24</v>
      </c>
      <c r="BD4" s="489"/>
      <c r="BE4" s="488" t="s">
        <v>25</v>
      </c>
      <c r="BF4" s="489"/>
      <c r="BG4" s="484" t="s">
        <v>161</v>
      </c>
      <c r="BH4" s="491"/>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19"/>
      <c r="X5" s="120"/>
      <c r="Y5" s="119"/>
      <c r="Z5" s="120"/>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1"/>
      <c r="BI5" s="119"/>
      <c r="BJ5" s="120"/>
      <c r="BK5" s="120"/>
      <c r="BL5" s="122"/>
    </row>
    <row r="6" spans="1:65"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24" t="s">
        <v>30</v>
      </c>
      <c r="X6" s="125" t="s">
        <v>31</v>
      </c>
      <c r="Y6" s="124" t="s">
        <v>30</v>
      </c>
      <c r="Z6" s="125"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30"/>
      <c r="X7" s="131"/>
      <c r="Y7" s="130"/>
      <c r="Z7" s="131"/>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177"/>
      <c r="X8" s="177"/>
      <c r="Y8" s="177"/>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5" s="52" customFormat="1" ht="12.6" customHeight="1">
      <c r="A9" s="135" t="s">
        <v>27</v>
      </c>
      <c r="B9" s="136" t="s">
        <v>162</v>
      </c>
      <c r="C9" s="45">
        <v>123</v>
      </c>
      <c r="D9" s="45">
        <v>436</v>
      </c>
      <c r="E9" s="45">
        <v>113</v>
      </c>
      <c r="F9" s="45">
        <v>466</v>
      </c>
      <c r="G9" s="45">
        <v>268</v>
      </c>
      <c r="H9" s="45">
        <v>313</v>
      </c>
      <c r="I9" s="45">
        <v>62</v>
      </c>
      <c r="J9" s="45">
        <v>514</v>
      </c>
      <c r="K9" s="45">
        <v>0</v>
      </c>
      <c r="L9" s="45">
        <v>0</v>
      </c>
      <c r="M9" s="45">
        <v>20</v>
      </c>
      <c r="N9" s="45">
        <v>74</v>
      </c>
      <c r="O9" s="45">
        <v>0</v>
      </c>
      <c r="P9" s="45">
        <v>0</v>
      </c>
      <c r="Q9" s="45">
        <v>11</v>
      </c>
      <c r="R9" s="45">
        <v>33</v>
      </c>
      <c r="S9" s="45">
        <v>5</v>
      </c>
      <c r="T9" s="45">
        <v>14</v>
      </c>
      <c r="U9" s="45">
        <v>1</v>
      </c>
      <c r="V9" s="45">
        <v>10</v>
      </c>
      <c r="W9" s="45">
        <v>0</v>
      </c>
      <c r="X9" s="45">
        <v>0</v>
      </c>
      <c r="Y9" s="45">
        <v>0</v>
      </c>
      <c r="Z9" s="45">
        <v>0</v>
      </c>
      <c r="AA9" s="45">
        <v>7</v>
      </c>
      <c r="AB9" s="45">
        <v>13</v>
      </c>
      <c r="AC9" s="45">
        <v>0</v>
      </c>
      <c r="AD9" s="45">
        <v>2</v>
      </c>
      <c r="AE9" s="45">
        <v>0</v>
      </c>
      <c r="AF9" s="45">
        <v>0</v>
      </c>
      <c r="AG9" s="45">
        <v>82</v>
      </c>
      <c r="AH9" s="45">
        <v>84</v>
      </c>
      <c r="AI9" s="45">
        <v>3</v>
      </c>
      <c r="AJ9" s="45">
        <v>5</v>
      </c>
      <c r="AK9" s="45">
        <v>1</v>
      </c>
      <c r="AL9" s="45">
        <v>0</v>
      </c>
      <c r="AM9" s="45">
        <v>1</v>
      </c>
      <c r="AN9" s="45">
        <v>7</v>
      </c>
      <c r="AO9" s="45">
        <v>0</v>
      </c>
      <c r="AP9" s="45">
        <v>0</v>
      </c>
      <c r="AQ9" s="45">
        <v>0</v>
      </c>
      <c r="AR9" s="45">
        <v>6</v>
      </c>
      <c r="AS9" s="45">
        <v>0</v>
      </c>
      <c r="AT9" s="45">
        <v>0</v>
      </c>
      <c r="AU9" s="45">
        <v>0</v>
      </c>
      <c r="AV9" s="45">
        <v>11</v>
      </c>
      <c r="AW9" s="45">
        <v>1</v>
      </c>
      <c r="AX9" s="45">
        <v>8</v>
      </c>
      <c r="AY9" s="45">
        <v>0</v>
      </c>
      <c r="AZ9" s="45">
        <v>0</v>
      </c>
      <c r="BA9" s="45">
        <v>0</v>
      </c>
      <c r="BB9" s="45">
        <v>0</v>
      </c>
      <c r="BC9" s="45">
        <v>0</v>
      </c>
      <c r="BD9" s="45">
        <v>0</v>
      </c>
      <c r="BE9" s="45">
        <v>0</v>
      </c>
      <c r="BF9" s="45">
        <v>0</v>
      </c>
      <c r="BG9" s="45">
        <v>9</v>
      </c>
      <c r="BH9" s="45">
        <v>11</v>
      </c>
      <c r="BI9" s="45">
        <v>731</v>
      </c>
      <c r="BJ9" s="45">
        <v>2097</v>
      </c>
      <c r="BK9" s="45">
        <v>2828</v>
      </c>
      <c r="BL9" s="68">
        <v>25.84865629420085</v>
      </c>
    </row>
    <row r="10" spans="1:65"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1"/>
    </row>
    <row r="11" spans="1:65"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6" t="s">
        <v>34</v>
      </c>
      <c r="AP11" s="56" t="s">
        <v>34</v>
      </c>
      <c r="AQ11" s="56">
        <v>0</v>
      </c>
      <c r="AR11" s="56">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0">
        <v>0</v>
      </c>
      <c r="BH11" s="55">
        <v>0</v>
      </c>
      <c r="BI11" s="142">
        <v>56</v>
      </c>
      <c r="BJ11" s="142">
        <v>124</v>
      </c>
      <c r="BK11" s="61">
        <v>180</v>
      </c>
      <c r="BL11" s="141">
        <v>31.111111111111111</v>
      </c>
      <c r="BM11" s="142"/>
    </row>
    <row r="12" spans="1:65"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6" t="s">
        <v>34</v>
      </c>
      <c r="AP12" s="56" t="s">
        <v>34</v>
      </c>
      <c r="AQ12" s="56">
        <v>0</v>
      </c>
      <c r="AR12" s="56">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0">
        <v>0</v>
      </c>
      <c r="BH12" s="55">
        <v>2</v>
      </c>
      <c r="BI12" s="142">
        <v>60</v>
      </c>
      <c r="BJ12" s="142">
        <v>140</v>
      </c>
      <c r="BK12" s="61">
        <v>200</v>
      </c>
      <c r="BL12" s="141">
        <v>30</v>
      </c>
    </row>
    <row r="13" spans="1:65"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6" t="s">
        <v>34</v>
      </c>
      <c r="AP13" s="56" t="s">
        <v>34</v>
      </c>
      <c r="AQ13" s="56" t="s">
        <v>34</v>
      </c>
      <c r="AR13" s="56"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0">
        <v>0</v>
      </c>
      <c r="BH13" s="55">
        <v>0</v>
      </c>
      <c r="BI13" s="142">
        <v>31</v>
      </c>
      <c r="BJ13" s="142">
        <v>89</v>
      </c>
      <c r="BK13" s="61">
        <v>120</v>
      </c>
      <c r="BL13" s="141">
        <v>25.833333333333336</v>
      </c>
    </row>
    <row r="14" spans="1:65"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6" t="s">
        <v>34</v>
      </c>
      <c r="AP14" s="56" t="s">
        <v>34</v>
      </c>
      <c r="AQ14" s="56" t="s">
        <v>34</v>
      </c>
      <c r="AR14" s="56"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0">
        <v>1</v>
      </c>
      <c r="BH14" s="55">
        <v>0</v>
      </c>
      <c r="BI14" s="142">
        <v>15</v>
      </c>
      <c r="BJ14" s="142">
        <v>49</v>
      </c>
      <c r="BK14" s="61">
        <v>64</v>
      </c>
      <c r="BL14" s="141">
        <v>23.4375</v>
      </c>
    </row>
    <row r="15" spans="1:65"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6" t="s">
        <v>34</v>
      </c>
      <c r="AP15" s="56" t="s">
        <v>34</v>
      </c>
      <c r="AQ15" s="56" t="s">
        <v>34</v>
      </c>
      <c r="AR15" s="56"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0">
        <v>0</v>
      </c>
      <c r="BH15" s="55">
        <v>0</v>
      </c>
      <c r="BI15" s="142">
        <v>18</v>
      </c>
      <c r="BJ15" s="142">
        <v>82</v>
      </c>
      <c r="BK15" s="61">
        <v>100</v>
      </c>
      <c r="BL15" s="141">
        <v>18</v>
      </c>
    </row>
    <row r="16" spans="1:65"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56"/>
      <c r="AR16" s="56"/>
      <c r="AS16" s="50"/>
      <c r="AT16" s="55"/>
      <c r="AU16" s="50"/>
      <c r="AV16" s="55"/>
      <c r="AW16" s="50"/>
      <c r="AX16" s="55"/>
      <c r="AY16" s="50"/>
      <c r="AZ16" s="55"/>
      <c r="BA16" s="50"/>
      <c r="BB16" s="55"/>
      <c r="BC16" s="50"/>
      <c r="BD16" s="55"/>
      <c r="BE16" s="50"/>
      <c r="BF16" s="55"/>
      <c r="BG16" s="50"/>
      <c r="BH16" s="55"/>
      <c r="BI16" s="50"/>
      <c r="BJ16" s="50"/>
      <c r="BK16" s="61"/>
      <c r="BL16" s="65"/>
    </row>
    <row r="17" spans="1:64"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56" t="s">
        <v>34</v>
      </c>
      <c r="AR17" s="56"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0" t="s">
        <v>34</v>
      </c>
      <c r="BH17" s="55" t="s">
        <v>34</v>
      </c>
      <c r="BI17" s="142">
        <v>17</v>
      </c>
      <c r="BJ17" s="142">
        <v>38</v>
      </c>
      <c r="BK17" s="61">
        <v>55</v>
      </c>
      <c r="BL17" s="141">
        <v>30.909090909090907</v>
      </c>
    </row>
    <row r="18" spans="1:64"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6" t="s">
        <v>34</v>
      </c>
      <c r="AP18" s="56" t="s">
        <v>34</v>
      </c>
      <c r="AQ18" s="56" t="s">
        <v>34</v>
      </c>
      <c r="AR18" s="56"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0">
        <v>0</v>
      </c>
      <c r="BH18" s="55">
        <v>1</v>
      </c>
      <c r="BI18" s="142">
        <v>11</v>
      </c>
      <c r="BJ18" s="142">
        <v>49</v>
      </c>
      <c r="BK18" s="61">
        <v>60</v>
      </c>
      <c r="BL18" s="141">
        <v>18.333333333333332</v>
      </c>
    </row>
    <row r="19" spans="1:64" ht="12.6" customHeight="1">
      <c r="A19" s="63" t="s">
        <v>114</v>
      </c>
      <c r="B19" s="54">
        <v>2002</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6" t="s">
        <v>34</v>
      </c>
      <c r="AP19" s="56" t="s">
        <v>34</v>
      </c>
      <c r="AQ19" s="56">
        <v>0</v>
      </c>
      <c r="AR19" s="56">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0">
        <v>1</v>
      </c>
      <c r="BH19" s="55">
        <v>1</v>
      </c>
      <c r="BI19" s="142">
        <v>8</v>
      </c>
      <c r="BJ19" s="142">
        <v>72</v>
      </c>
      <c r="BK19" s="61">
        <v>80</v>
      </c>
      <c r="BL19" s="141">
        <v>10</v>
      </c>
    </row>
    <row r="20" spans="1:64" ht="12.6" customHeight="1">
      <c r="A20" s="63" t="s">
        <v>42</v>
      </c>
      <c r="B20" s="54">
        <v>2002</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6" t="s">
        <v>34</v>
      </c>
      <c r="AP20" s="56" t="s">
        <v>34</v>
      </c>
      <c r="AQ20" s="56" t="s">
        <v>34</v>
      </c>
      <c r="AR20" s="56"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0">
        <v>3</v>
      </c>
      <c r="BH20" s="55">
        <v>0</v>
      </c>
      <c r="BI20" s="142">
        <v>22</v>
      </c>
      <c r="BJ20" s="142">
        <v>58</v>
      </c>
      <c r="BK20" s="61">
        <v>80</v>
      </c>
      <c r="BL20" s="141">
        <v>27.500000000000004</v>
      </c>
    </row>
    <row r="21" spans="1:64" ht="12.6" customHeight="1">
      <c r="A21" s="63" t="s">
        <v>137</v>
      </c>
      <c r="B21" s="54">
        <v>2001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6" t="s">
        <v>34</v>
      </c>
      <c r="AP21" s="56" t="s">
        <v>34</v>
      </c>
      <c r="AQ21" s="56" t="s">
        <v>34</v>
      </c>
      <c r="AR21" s="56"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0">
        <v>1</v>
      </c>
      <c r="BH21" s="55">
        <v>1</v>
      </c>
      <c r="BI21" s="142">
        <v>33</v>
      </c>
      <c r="BJ21" s="142">
        <v>97</v>
      </c>
      <c r="BK21" s="61">
        <v>130</v>
      </c>
      <c r="BL21" s="141">
        <v>25.384615384615383</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56"/>
      <c r="AR22" s="56"/>
      <c r="AS22" s="50"/>
      <c r="AT22" s="55"/>
      <c r="AU22" s="50"/>
      <c r="AV22" s="55"/>
      <c r="AW22" s="50"/>
      <c r="AX22" s="55"/>
      <c r="AY22" s="50"/>
      <c r="AZ22" s="55"/>
      <c r="BA22" s="50"/>
      <c r="BB22" s="55"/>
      <c r="BC22" s="50"/>
      <c r="BD22" s="55"/>
      <c r="BE22" s="50"/>
      <c r="BF22" s="55"/>
      <c r="BG22" s="50"/>
      <c r="BH22" s="55"/>
      <c r="BI22" s="50"/>
      <c r="BJ22" s="50"/>
      <c r="BK22" s="61"/>
      <c r="BL22" s="65"/>
    </row>
    <row r="23" spans="1:64" ht="12.6" customHeight="1">
      <c r="A23" s="63" t="s">
        <v>138</v>
      </c>
      <c r="B23" s="54">
        <v>2005</v>
      </c>
      <c r="C23" s="55">
        <v>7</v>
      </c>
      <c r="D23" s="55">
        <v>23</v>
      </c>
      <c r="E23" s="55">
        <v>3</v>
      </c>
      <c r="F23" s="55">
        <v>20</v>
      </c>
      <c r="G23" s="55">
        <v>7</v>
      </c>
      <c r="H23" s="55">
        <v>18</v>
      </c>
      <c r="I23" s="55">
        <v>2</v>
      </c>
      <c r="J23" s="55">
        <v>15</v>
      </c>
      <c r="K23" s="55" t="s">
        <v>34</v>
      </c>
      <c r="L23" s="55" t="s">
        <v>34</v>
      </c>
      <c r="M23" s="56" t="s">
        <v>34</v>
      </c>
      <c r="N23" s="56" t="s">
        <v>34</v>
      </c>
      <c r="O23" s="56" t="s">
        <v>34</v>
      </c>
      <c r="P23" s="56" t="s">
        <v>34</v>
      </c>
      <c r="Q23" s="55">
        <v>0</v>
      </c>
      <c r="R23" s="55">
        <v>1</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3</v>
      </c>
      <c r="AH23" s="55">
        <v>1</v>
      </c>
      <c r="AI23" s="56" t="s">
        <v>34</v>
      </c>
      <c r="AJ23" s="56" t="s">
        <v>34</v>
      </c>
      <c r="AK23" s="56" t="s">
        <v>34</v>
      </c>
      <c r="AL23" s="56" t="s">
        <v>34</v>
      </c>
      <c r="AM23" s="56" t="s">
        <v>34</v>
      </c>
      <c r="AN23" s="56" t="s">
        <v>34</v>
      </c>
      <c r="AO23" s="56" t="s">
        <v>34</v>
      </c>
      <c r="AP23" s="56" t="s">
        <v>34</v>
      </c>
      <c r="AQ23" s="56" t="s">
        <v>34</v>
      </c>
      <c r="AR23" s="56"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0">
        <v>0</v>
      </c>
      <c r="BH23" s="55">
        <v>0</v>
      </c>
      <c r="BI23" s="142">
        <v>22</v>
      </c>
      <c r="BJ23" s="142">
        <v>78</v>
      </c>
      <c r="BK23" s="61">
        <v>100</v>
      </c>
      <c r="BL23" s="141">
        <v>22</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6" t="s">
        <v>34</v>
      </c>
      <c r="AP24" s="56" t="s">
        <v>34</v>
      </c>
      <c r="AQ24" s="56">
        <v>0</v>
      </c>
      <c r="AR24" s="56">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0">
        <v>0</v>
      </c>
      <c r="BH24" s="55">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6" t="s">
        <v>34</v>
      </c>
      <c r="AP25" s="56" t="s">
        <v>34</v>
      </c>
      <c r="AQ25" s="56" t="s">
        <v>34</v>
      </c>
      <c r="AR25" s="56"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0" t="s">
        <v>34</v>
      </c>
      <c r="BH25" s="55"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6" t="s">
        <v>34</v>
      </c>
      <c r="AP26" s="56" t="s">
        <v>34</v>
      </c>
      <c r="AQ26" s="56">
        <v>0</v>
      </c>
      <c r="AR26" s="56">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0">
        <v>1</v>
      </c>
      <c r="BH26" s="55">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56" t="s">
        <v>50</v>
      </c>
      <c r="AR27" s="56"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0" t="s">
        <v>50</v>
      </c>
      <c r="BH27" s="55"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56"/>
      <c r="AR28" s="56"/>
      <c r="AS28" s="50"/>
      <c r="AT28" s="55"/>
      <c r="AU28" s="50"/>
      <c r="AV28" s="55"/>
      <c r="AW28" s="50"/>
      <c r="AX28" s="55"/>
      <c r="AY28" s="50"/>
      <c r="AZ28" s="55"/>
      <c r="BA28" s="50"/>
      <c r="BB28" s="55"/>
      <c r="BC28" s="50"/>
      <c r="BD28" s="55"/>
      <c r="BE28" s="50"/>
      <c r="BF28" s="55"/>
      <c r="BG28" s="50"/>
      <c r="BH28" s="55"/>
      <c r="BI28" s="63"/>
      <c r="BJ28" s="63"/>
      <c r="BK28" s="61"/>
      <c r="BL28" s="63"/>
    </row>
    <row r="29" spans="1:64" ht="12.6" customHeight="1">
      <c r="A29" s="63" t="s">
        <v>49</v>
      </c>
      <c r="B29" s="54">
        <v>2003</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56" t="s">
        <v>50</v>
      </c>
      <c r="AR29" s="56"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0" t="s">
        <v>50</v>
      </c>
      <c r="BH29" s="55" t="s">
        <v>50</v>
      </c>
      <c r="BI29" s="142">
        <v>8</v>
      </c>
      <c r="BJ29" s="142">
        <v>41</v>
      </c>
      <c r="BK29" s="61">
        <v>49</v>
      </c>
      <c r="BL29" s="141">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6" t="s">
        <v>34</v>
      </c>
      <c r="AP30" s="56" t="s">
        <v>34</v>
      </c>
      <c r="AQ30" s="56">
        <v>0</v>
      </c>
      <c r="AR30" s="56">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0">
        <v>0</v>
      </c>
      <c r="BH30" s="55">
        <v>1</v>
      </c>
      <c r="BI30" s="142">
        <v>46</v>
      </c>
      <c r="BJ30" s="142">
        <v>134</v>
      </c>
      <c r="BK30" s="61">
        <v>180</v>
      </c>
      <c r="BL30" s="141">
        <v>25.555555555555554</v>
      </c>
    </row>
    <row r="31" spans="1:64" ht="12.6" customHeight="1">
      <c r="A31" s="63" t="s">
        <v>52</v>
      </c>
      <c r="B31" s="54">
        <v>2003</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56" t="s">
        <v>34</v>
      </c>
      <c r="AR31" s="56"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0">
        <v>2</v>
      </c>
      <c r="BH31" s="55">
        <v>2</v>
      </c>
      <c r="BI31" s="142">
        <v>24</v>
      </c>
      <c r="BJ31" s="142">
        <v>96</v>
      </c>
      <c r="BK31" s="61">
        <v>120</v>
      </c>
      <c r="BL31" s="141">
        <v>20</v>
      </c>
    </row>
    <row r="32" spans="1:64" ht="12.6" customHeight="1">
      <c r="A32" s="63" t="s">
        <v>142</v>
      </c>
      <c r="B32" s="54">
        <v>2005</v>
      </c>
      <c r="C32" s="55">
        <v>9</v>
      </c>
      <c r="D32" s="55">
        <v>15</v>
      </c>
      <c r="E32" s="55">
        <v>8</v>
      </c>
      <c r="F32" s="55">
        <v>18</v>
      </c>
      <c r="G32" s="55">
        <v>19</v>
      </c>
      <c r="H32" s="55">
        <v>11</v>
      </c>
      <c r="I32" s="55">
        <v>8</v>
      </c>
      <c r="J32" s="55">
        <v>38</v>
      </c>
      <c r="K32" s="55" t="s">
        <v>34</v>
      </c>
      <c r="L32" s="55" t="s">
        <v>34</v>
      </c>
      <c r="M32" s="56" t="s">
        <v>34</v>
      </c>
      <c r="N32" s="56" t="s">
        <v>34</v>
      </c>
      <c r="O32" s="56" t="s">
        <v>34</v>
      </c>
      <c r="P32" s="56" t="s">
        <v>34</v>
      </c>
      <c r="Q32" s="55">
        <v>3</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4</v>
      </c>
      <c r="AH32" s="55">
        <v>3</v>
      </c>
      <c r="AI32" s="56">
        <v>0</v>
      </c>
      <c r="AJ32" s="56">
        <v>0</v>
      </c>
      <c r="AK32" s="56" t="s">
        <v>34</v>
      </c>
      <c r="AL32" s="56" t="s">
        <v>34</v>
      </c>
      <c r="AM32" s="56">
        <v>0</v>
      </c>
      <c r="AN32" s="56">
        <v>0</v>
      </c>
      <c r="AO32" s="56" t="s">
        <v>34</v>
      </c>
      <c r="AP32" s="56" t="s">
        <v>34</v>
      </c>
      <c r="AQ32" s="56">
        <v>0</v>
      </c>
      <c r="AR32" s="56">
        <v>0</v>
      </c>
      <c r="AS32" s="50">
        <v>0</v>
      </c>
      <c r="AT32" s="55">
        <v>0</v>
      </c>
      <c r="AU32" s="50" t="s">
        <v>34</v>
      </c>
      <c r="AV32" s="55" t="s">
        <v>34</v>
      </c>
      <c r="AW32" s="50" t="s">
        <v>34</v>
      </c>
      <c r="AX32" s="55" t="s">
        <v>34</v>
      </c>
      <c r="AY32" s="50" t="s">
        <v>34</v>
      </c>
      <c r="AZ32" s="55" t="s">
        <v>34</v>
      </c>
      <c r="BA32" s="50" t="s">
        <v>34</v>
      </c>
      <c r="BB32" s="55" t="s">
        <v>34</v>
      </c>
      <c r="BC32" s="50" t="s">
        <v>34</v>
      </c>
      <c r="BD32" s="55" t="s">
        <v>34</v>
      </c>
      <c r="BE32" s="50" t="s">
        <v>34</v>
      </c>
      <c r="BF32" s="55" t="s">
        <v>34</v>
      </c>
      <c r="BG32" s="50">
        <v>0</v>
      </c>
      <c r="BH32" s="55">
        <v>0</v>
      </c>
      <c r="BI32" s="142">
        <v>51</v>
      </c>
      <c r="BJ32" s="142">
        <v>89</v>
      </c>
      <c r="BK32" s="61">
        <v>140</v>
      </c>
      <c r="BL32" s="141">
        <v>36.428571428571423</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6" t="s">
        <v>34</v>
      </c>
      <c r="AP33" s="56" t="s">
        <v>34</v>
      </c>
      <c r="AQ33" s="56">
        <v>0</v>
      </c>
      <c r="AR33" s="56">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0">
        <v>0</v>
      </c>
      <c r="BH33" s="55">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56"/>
      <c r="AR34" s="56"/>
      <c r="AS34" s="50"/>
      <c r="AT34" s="55"/>
      <c r="AU34" s="50"/>
      <c r="AV34" s="55"/>
      <c r="AW34" s="50"/>
      <c r="AX34" s="55"/>
      <c r="AY34" s="50"/>
      <c r="AZ34" s="55"/>
      <c r="BA34" s="50"/>
      <c r="BB34" s="55"/>
      <c r="BC34" s="50"/>
      <c r="BD34" s="55"/>
      <c r="BE34" s="50"/>
      <c r="BF34" s="55"/>
      <c r="BG34" s="50"/>
      <c r="BH34" s="55"/>
      <c r="BI34" s="50"/>
      <c r="BJ34" s="50"/>
      <c r="BK34" s="61"/>
      <c r="BL34" s="65"/>
    </row>
    <row r="35" spans="1:64" s="59" customFormat="1" ht="12.6" customHeight="1">
      <c r="A35" s="63" t="s">
        <v>55</v>
      </c>
      <c r="B35" s="54">
        <v>2003</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56" t="s">
        <v>34</v>
      </c>
      <c r="AR35" s="56"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0">
        <v>0</v>
      </c>
      <c r="BH35" s="55">
        <v>0</v>
      </c>
      <c r="BI35" s="142">
        <v>10</v>
      </c>
      <c r="BJ35" s="142">
        <v>80</v>
      </c>
      <c r="BK35" s="61">
        <v>90</v>
      </c>
      <c r="BL35" s="141">
        <v>11.111111111111111</v>
      </c>
    </row>
    <row r="36" spans="1:64" ht="12.6" customHeight="1">
      <c r="A36" s="63" t="s">
        <v>163</v>
      </c>
      <c r="B36" s="54">
        <v>2002</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6" t="s">
        <v>34</v>
      </c>
      <c r="AP36" s="56" t="s">
        <v>34</v>
      </c>
      <c r="AQ36" s="56">
        <v>0</v>
      </c>
      <c r="AR36" s="56">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0">
        <v>0</v>
      </c>
      <c r="BH36" s="55">
        <v>2</v>
      </c>
      <c r="BI36" s="142">
        <v>43</v>
      </c>
      <c r="BJ36" s="142">
        <v>137</v>
      </c>
      <c r="BK36" s="61">
        <v>180</v>
      </c>
      <c r="BL36" s="141">
        <v>23.888888888888889</v>
      </c>
    </row>
    <row r="37" spans="1:64" ht="12.6" customHeight="1">
      <c r="A37" s="63" t="s">
        <v>57</v>
      </c>
      <c r="B37" s="54">
        <v>2005</v>
      </c>
      <c r="C37" s="55">
        <v>5</v>
      </c>
      <c r="D37" s="55">
        <v>22</v>
      </c>
      <c r="E37" s="55">
        <v>11</v>
      </c>
      <c r="F37" s="55">
        <v>62</v>
      </c>
      <c r="G37" s="55">
        <v>9</v>
      </c>
      <c r="H37" s="55">
        <v>9</v>
      </c>
      <c r="I37" s="55">
        <v>0</v>
      </c>
      <c r="J37" s="55">
        <v>6</v>
      </c>
      <c r="K37" s="55" t="s">
        <v>34</v>
      </c>
      <c r="L37" s="55" t="s">
        <v>34</v>
      </c>
      <c r="M37" s="56">
        <v>0</v>
      </c>
      <c r="N37" s="56">
        <v>3</v>
      </c>
      <c r="O37" s="56" t="s">
        <v>34</v>
      </c>
      <c r="P37" s="56" t="s">
        <v>34</v>
      </c>
      <c r="Q37" s="55" t="s">
        <v>34</v>
      </c>
      <c r="R37" s="55" t="s">
        <v>34</v>
      </c>
      <c r="S37" s="55">
        <v>1</v>
      </c>
      <c r="T37" s="55">
        <v>0</v>
      </c>
      <c r="U37" s="55" t="s">
        <v>34</v>
      </c>
      <c r="V37" s="55" t="s">
        <v>34</v>
      </c>
      <c r="W37" s="55" t="s">
        <v>34</v>
      </c>
      <c r="X37" s="55" t="s">
        <v>34</v>
      </c>
      <c r="Y37" s="55" t="s">
        <v>34</v>
      </c>
      <c r="Z37" s="55" t="s">
        <v>34</v>
      </c>
      <c r="AA37" s="55" t="s">
        <v>34</v>
      </c>
      <c r="AB37" s="55" t="s">
        <v>34</v>
      </c>
      <c r="AC37" s="50" t="s">
        <v>34</v>
      </c>
      <c r="AD37" s="50" t="s">
        <v>34</v>
      </c>
      <c r="AE37" s="56" t="s">
        <v>34</v>
      </c>
      <c r="AF37" s="56" t="s">
        <v>34</v>
      </c>
      <c r="AG37" s="50">
        <v>1</v>
      </c>
      <c r="AH37" s="55">
        <v>1</v>
      </c>
      <c r="AI37" s="56" t="s">
        <v>34</v>
      </c>
      <c r="AJ37" s="56" t="s">
        <v>34</v>
      </c>
      <c r="AK37" s="56" t="s">
        <v>34</v>
      </c>
      <c r="AL37" s="56" t="s">
        <v>34</v>
      </c>
      <c r="AM37" s="56" t="s">
        <v>34</v>
      </c>
      <c r="AN37" s="56" t="s">
        <v>34</v>
      </c>
      <c r="AO37" s="56" t="s">
        <v>34</v>
      </c>
      <c r="AP37" s="56" t="s">
        <v>34</v>
      </c>
      <c r="AQ37" s="56" t="s">
        <v>34</v>
      </c>
      <c r="AR37" s="56"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0">
        <v>0</v>
      </c>
      <c r="BH37" s="55">
        <v>0</v>
      </c>
      <c r="BI37" s="142">
        <v>27</v>
      </c>
      <c r="BJ37" s="142">
        <v>103</v>
      </c>
      <c r="BK37" s="61">
        <v>130</v>
      </c>
      <c r="BL37" s="141">
        <v>20.76923076923077</v>
      </c>
    </row>
    <row r="38" spans="1:64" ht="12.6" customHeight="1">
      <c r="A38" s="63" t="s">
        <v>58</v>
      </c>
      <c r="B38" s="54">
        <v>2005</v>
      </c>
      <c r="C38" s="55">
        <v>2</v>
      </c>
      <c r="D38" s="55">
        <v>13</v>
      </c>
      <c r="E38" s="55">
        <v>0</v>
      </c>
      <c r="F38" s="55">
        <v>0</v>
      </c>
      <c r="G38" s="55">
        <v>18</v>
      </c>
      <c r="H38" s="55">
        <v>23</v>
      </c>
      <c r="I38" s="55">
        <v>0</v>
      </c>
      <c r="J38" s="55">
        <v>17</v>
      </c>
      <c r="K38" s="55" t="s">
        <v>34</v>
      </c>
      <c r="L38" s="55" t="s">
        <v>34</v>
      </c>
      <c r="M38" s="56">
        <v>7</v>
      </c>
      <c r="N38" s="56">
        <v>18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4</v>
      </c>
      <c r="AC38" s="50" t="s">
        <v>34</v>
      </c>
      <c r="AD38" s="50" t="s">
        <v>34</v>
      </c>
      <c r="AE38" s="56" t="s">
        <v>34</v>
      </c>
      <c r="AF38" s="56" t="s">
        <v>34</v>
      </c>
      <c r="AG38" s="50">
        <v>4</v>
      </c>
      <c r="AH38" s="55">
        <v>6</v>
      </c>
      <c r="AI38" s="56" t="s">
        <v>34</v>
      </c>
      <c r="AJ38" s="56" t="s">
        <v>34</v>
      </c>
      <c r="AK38" s="56">
        <v>1</v>
      </c>
      <c r="AL38" s="56">
        <v>0</v>
      </c>
      <c r="AM38" s="56" t="s">
        <v>34</v>
      </c>
      <c r="AN38" s="56" t="s">
        <v>34</v>
      </c>
      <c r="AO38" s="56" t="s">
        <v>34</v>
      </c>
      <c r="AP38" s="56" t="s">
        <v>34</v>
      </c>
      <c r="AQ38" s="56" t="s">
        <v>34</v>
      </c>
      <c r="AR38" s="56" t="s">
        <v>34</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0" t="s">
        <v>34</v>
      </c>
      <c r="BH38" s="55" t="s">
        <v>34</v>
      </c>
      <c r="BI38" s="142">
        <v>34</v>
      </c>
      <c r="BJ38" s="142">
        <v>81</v>
      </c>
      <c r="BK38" s="61">
        <v>115</v>
      </c>
      <c r="BL38" s="141">
        <v>29.565217391304348</v>
      </c>
    </row>
    <row r="39" spans="1:64" ht="12.6" customHeight="1">
      <c r="A39" s="63" t="s">
        <v>59</v>
      </c>
      <c r="B39" s="54">
        <v>2005</v>
      </c>
      <c r="C39" s="55">
        <v>3</v>
      </c>
      <c r="D39" s="55">
        <v>9</v>
      </c>
      <c r="E39" s="55">
        <v>2</v>
      </c>
      <c r="F39" s="55">
        <v>10</v>
      </c>
      <c r="G39" s="55">
        <v>9</v>
      </c>
      <c r="H39" s="55">
        <v>8</v>
      </c>
      <c r="I39" s="55">
        <v>1</v>
      </c>
      <c r="J39" s="55">
        <v>10</v>
      </c>
      <c r="K39" s="55" t="s">
        <v>34</v>
      </c>
      <c r="L39" s="55" t="s">
        <v>34</v>
      </c>
      <c r="M39" s="56">
        <v>6</v>
      </c>
      <c r="N39" s="56">
        <v>17</v>
      </c>
      <c r="O39" s="56" t="s">
        <v>34</v>
      </c>
      <c r="P39" s="56" t="s">
        <v>34</v>
      </c>
      <c r="Q39" s="55" t="s">
        <v>34</v>
      </c>
      <c r="R39" s="55" t="s">
        <v>34</v>
      </c>
      <c r="S39" s="55" t="s">
        <v>34</v>
      </c>
      <c r="T39" s="55" t="s">
        <v>34</v>
      </c>
      <c r="U39" s="55" t="s">
        <v>34</v>
      </c>
      <c r="V39" s="55" t="s">
        <v>34</v>
      </c>
      <c r="W39" s="55" t="s">
        <v>34</v>
      </c>
      <c r="X39" s="55" t="s">
        <v>34</v>
      </c>
      <c r="Y39" s="55" t="s">
        <v>34</v>
      </c>
      <c r="Z39" s="55" t="s">
        <v>34</v>
      </c>
      <c r="AA39" s="55">
        <v>0</v>
      </c>
      <c r="AB39" s="55">
        <v>0</v>
      </c>
      <c r="AC39" s="50" t="s">
        <v>34</v>
      </c>
      <c r="AD39" s="50" t="s">
        <v>34</v>
      </c>
      <c r="AE39" s="56" t="s">
        <v>34</v>
      </c>
      <c r="AF39" s="56" t="s">
        <v>34</v>
      </c>
      <c r="AG39" s="50">
        <v>9</v>
      </c>
      <c r="AH39" s="55">
        <v>7</v>
      </c>
      <c r="AI39" s="56" t="s">
        <v>34</v>
      </c>
      <c r="AJ39" s="56" t="s">
        <v>34</v>
      </c>
      <c r="AK39" s="56">
        <v>0</v>
      </c>
      <c r="AL39" s="56">
        <v>0</v>
      </c>
      <c r="AM39" s="56" t="s">
        <v>34</v>
      </c>
      <c r="AN39" s="56" t="s">
        <v>34</v>
      </c>
      <c r="AO39" s="56" t="s">
        <v>34</v>
      </c>
      <c r="AP39" s="56" t="s">
        <v>34</v>
      </c>
      <c r="AQ39" s="56" t="s">
        <v>34</v>
      </c>
      <c r="AR39" s="56" t="s">
        <v>34</v>
      </c>
      <c r="AS39" s="50" t="s">
        <v>34</v>
      </c>
      <c r="AT39" s="55" t="s">
        <v>34</v>
      </c>
      <c r="AU39" s="50" t="s">
        <v>34</v>
      </c>
      <c r="AV39" s="55" t="s">
        <v>34</v>
      </c>
      <c r="AW39" s="50">
        <v>1</v>
      </c>
      <c r="AX39" s="55">
        <v>8</v>
      </c>
      <c r="AY39" s="50" t="s">
        <v>34</v>
      </c>
      <c r="AZ39" s="55" t="s">
        <v>34</v>
      </c>
      <c r="BA39" s="50" t="s">
        <v>34</v>
      </c>
      <c r="BB39" s="55" t="s">
        <v>34</v>
      </c>
      <c r="BC39" s="50" t="s">
        <v>34</v>
      </c>
      <c r="BD39" s="55" t="s">
        <v>34</v>
      </c>
      <c r="BE39" s="50" t="s">
        <v>34</v>
      </c>
      <c r="BF39" s="55" t="s">
        <v>34</v>
      </c>
      <c r="BG39" s="50">
        <v>0</v>
      </c>
      <c r="BH39" s="55">
        <v>0</v>
      </c>
      <c r="BI39" s="142">
        <v>31</v>
      </c>
      <c r="BJ39" s="142">
        <v>69</v>
      </c>
      <c r="BK39" s="61">
        <v>100</v>
      </c>
      <c r="BL39" s="141">
        <v>31</v>
      </c>
    </row>
    <row r="40" spans="1:64" ht="12.6" customHeight="1">
      <c r="A40" s="143" t="s">
        <v>60</v>
      </c>
      <c r="B40" s="54">
        <v>2002</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56" t="s">
        <v>34</v>
      </c>
      <c r="AR40" s="56"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0">
        <v>0</v>
      </c>
      <c r="BH40" s="55">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4" ht="12.6" customHeight="1">
      <c r="A42" s="145" t="s">
        <v>61</v>
      </c>
      <c r="B42" s="146"/>
      <c r="C42" s="483">
        <v>22.003577817531305</v>
      </c>
      <c r="D42" s="483"/>
      <c r="E42" s="483">
        <v>19.516407599309154</v>
      </c>
      <c r="F42" s="483"/>
      <c r="G42" s="483">
        <v>46.12736660929432</v>
      </c>
      <c r="H42" s="483"/>
      <c r="I42" s="483">
        <v>10.763888888888889</v>
      </c>
      <c r="J42" s="483"/>
      <c r="K42" s="483" t="e">
        <v>#DIV/0!</v>
      </c>
      <c r="L42" s="483"/>
      <c r="M42" s="483">
        <v>21.276595744680851</v>
      </c>
      <c r="N42" s="483"/>
      <c r="O42" s="483" t="e">
        <v>#DIV/0!</v>
      </c>
      <c r="P42" s="483"/>
      <c r="Q42" s="483">
        <v>25</v>
      </c>
      <c r="R42" s="483"/>
      <c r="S42" s="483">
        <v>26.315789473684209</v>
      </c>
      <c r="T42" s="483"/>
      <c r="U42" s="483">
        <v>9.0909090909090917</v>
      </c>
      <c r="V42" s="483"/>
      <c r="W42" s="147"/>
      <c r="X42" s="147"/>
      <c r="Y42" s="147"/>
      <c r="Z42" s="147"/>
      <c r="AA42" s="483">
        <v>35</v>
      </c>
      <c r="AB42" s="483"/>
      <c r="AC42" s="483">
        <v>0</v>
      </c>
      <c r="AD42" s="483"/>
      <c r="AE42" s="483" t="s">
        <v>34</v>
      </c>
      <c r="AF42" s="483"/>
      <c r="AG42" s="483">
        <v>49.397590361445779</v>
      </c>
      <c r="AH42" s="483"/>
      <c r="AI42" s="483">
        <v>37.5</v>
      </c>
      <c r="AJ42" s="483"/>
      <c r="AK42" s="483">
        <v>100</v>
      </c>
      <c r="AL42" s="483"/>
      <c r="AM42" s="483">
        <v>12.5</v>
      </c>
      <c r="AN42" s="483"/>
      <c r="AO42" s="483" t="s">
        <v>34</v>
      </c>
      <c r="AP42" s="483"/>
      <c r="AQ42" s="483">
        <v>0</v>
      </c>
      <c r="AR42" s="483"/>
      <c r="AS42" s="483" t="s">
        <v>34</v>
      </c>
      <c r="AT42" s="483"/>
      <c r="AU42" s="483">
        <v>0</v>
      </c>
      <c r="AV42" s="483"/>
      <c r="AW42" s="483">
        <v>11.111111111111111</v>
      </c>
      <c r="AX42" s="483"/>
      <c r="AY42" s="483" t="s">
        <v>34</v>
      </c>
      <c r="AZ42" s="483"/>
      <c r="BA42" s="483" t="s">
        <v>34</v>
      </c>
      <c r="BB42" s="483"/>
      <c r="BC42" s="483" t="s">
        <v>34</v>
      </c>
      <c r="BD42" s="483"/>
      <c r="BE42" s="483" t="s">
        <v>34</v>
      </c>
      <c r="BF42" s="483"/>
      <c r="BG42" s="483">
        <v>45</v>
      </c>
      <c r="BH42" s="483"/>
      <c r="BI42" s="483">
        <v>25.84865629420085</v>
      </c>
      <c r="BJ42" s="48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4"/>
      <c r="Y43" s="184"/>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144</v>
      </c>
      <c r="B49" s="162"/>
      <c r="N49" s="187"/>
      <c r="P49" s="187"/>
    </row>
    <row r="50" spans="1:62" ht="12.6" customHeight="1">
      <c r="A50" s="161" t="s">
        <v>145</v>
      </c>
      <c r="B50" s="162"/>
      <c r="N50" s="187"/>
      <c r="P50" s="187"/>
    </row>
    <row r="51" spans="1:62" ht="12.6" customHeight="1">
      <c r="A51" s="161" t="s">
        <v>164</v>
      </c>
      <c r="B51" s="162"/>
      <c r="N51" s="187"/>
      <c r="P51" s="187"/>
    </row>
    <row r="52" spans="1:62" ht="12.6" customHeight="1">
      <c r="A52" s="165" t="s">
        <v>165</v>
      </c>
      <c r="B52" s="162"/>
      <c r="N52" s="187"/>
      <c r="P52" s="187"/>
    </row>
    <row r="53" spans="1:62" ht="12.6" customHeight="1">
      <c r="A53" s="161" t="s">
        <v>166</v>
      </c>
      <c r="B53" s="162"/>
    </row>
    <row r="54" spans="1:62" ht="12.6" customHeight="1">
      <c r="A54" s="165"/>
      <c r="B54" s="162"/>
    </row>
    <row r="55" spans="1:62" ht="12.6" customHeight="1">
      <c r="A55" s="161" t="s">
        <v>90</v>
      </c>
      <c r="B55" s="162"/>
    </row>
    <row r="56" spans="1:62" ht="12.6" customHeight="1">
      <c r="A56" s="161" t="s">
        <v>72</v>
      </c>
      <c r="B56" s="162"/>
    </row>
    <row r="57" spans="1:62" ht="12.6" customHeight="1">
      <c r="A57" s="166" t="s">
        <v>91</v>
      </c>
      <c r="B57" s="162"/>
      <c r="G57" s="188"/>
    </row>
    <row r="58" spans="1:62" ht="12.6" customHeight="1">
      <c r="A58" s="166" t="s">
        <v>92</v>
      </c>
      <c r="B58" s="163"/>
      <c r="G58" s="188"/>
    </row>
    <row r="59" spans="1:62" ht="12.6" customHeight="1">
      <c r="A59" s="161" t="s">
        <v>93</v>
      </c>
      <c r="B59" s="163"/>
      <c r="G59" s="188"/>
      <c r="BJ59" s="167"/>
    </row>
    <row r="60" spans="1:62" ht="12.6" customHeight="1">
      <c r="A60" s="160"/>
      <c r="B60" s="166"/>
      <c r="G60" s="188"/>
    </row>
    <row r="61" spans="1:62" ht="12.6" customHeight="1">
      <c r="B61" s="166"/>
      <c r="G61" s="188"/>
    </row>
    <row r="62" spans="1:62" ht="12.6" customHeight="1">
      <c r="B62" s="166"/>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B63" s="166"/>
      <c r="G63" s="188"/>
    </row>
    <row r="64" spans="1:62" ht="12.6" customHeight="1">
      <c r="G64" s="188"/>
    </row>
    <row r="65" spans="3:64" ht="12.6" customHeight="1"/>
    <row r="66" spans="3:64" ht="12.6" customHeight="1">
      <c r="G66" s="188"/>
      <c r="BI66" s="166"/>
      <c r="BJ66" s="166"/>
      <c r="BK66" s="166"/>
      <c r="BL66" s="166"/>
    </row>
    <row r="67" spans="3:64" ht="12.6" customHeight="1">
      <c r="G67" s="188"/>
      <c r="BI67" s="166"/>
      <c r="BJ67" s="166"/>
      <c r="BK67" s="166"/>
      <c r="BL67" s="166"/>
    </row>
    <row r="68" spans="3:64" ht="12.6" customHeight="1">
      <c r="G68" s="188"/>
      <c r="BI68" s="166"/>
      <c r="BJ68" s="166"/>
      <c r="BK68" s="166"/>
      <c r="BL68" s="166"/>
    </row>
    <row r="69" spans="3: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 customHeight="1"/>
    <row r="75" spans="3:64" ht="12.6" customHeight="1"/>
    <row r="76" spans="3:64" ht="12.6" customHeight="1"/>
    <row r="77" spans="3:64" ht="12.6" customHeight="1"/>
    <row r="78" spans="3:64" ht="12.6" customHeight="1">
      <c r="C78" s="188"/>
      <c r="D78" s="188"/>
      <c r="E78" s="188"/>
      <c r="F78" s="188"/>
      <c r="G78" s="189"/>
      <c r="H78" s="188"/>
      <c r="M78" s="188"/>
      <c r="N78" s="188"/>
      <c r="O78" s="188"/>
      <c r="P78" s="188"/>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M42:N42"/>
    <mergeCell ref="O42:P42"/>
    <mergeCell ref="Q42:R42"/>
    <mergeCell ref="S42:T42"/>
    <mergeCell ref="BC42:BD42"/>
    <mergeCell ref="BI42:BJ42"/>
    <mergeCell ref="AO42:AP42"/>
    <mergeCell ref="AQ42:AR42"/>
    <mergeCell ref="AS42:AT42"/>
    <mergeCell ref="AU42:AV42"/>
    <mergeCell ref="AW42:AX42"/>
    <mergeCell ref="AY42:AZ42"/>
    <mergeCell ref="BG42:BH42"/>
    <mergeCell ref="BA4:BB4"/>
    <mergeCell ref="W4:X4"/>
    <mergeCell ref="Y4:Z4"/>
    <mergeCell ref="BE42:BF42"/>
    <mergeCell ref="BC4:BD4"/>
    <mergeCell ref="BE4:BF4"/>
    <mergeCell ref="AG42:AH42"/>
    <mergeCell ref="AI42:AJ42"/>
    <mergeCell ref="AK42:AL42"/>
    <mergeCell ref="AM42:AN42"/>
    <mergeCell ref="BG4:BH4"/>
    <mergeCell ref="C42:D42"/>
    <mergeCell ref="E42:F42"/>
    <mergeCell ref="G42:H42"/>
    <mergeCell ref="I42:J42"/>
    <mergeCell ref="K42:L42"/>
    <mergeCell ref="AM4:AN4"/>
    <mergeCell ref="AO4:AP4"/>
    <mergeCell ref="AQ4:AR4"/>
    <mergeCell ref="AS4:AT4"/>
    <mergeCell ref="BA42:BB42"/>
    <mergeCell ref="U42:V42"/>
    <mergeCell ref="AA42:AB42"/>
    <mergeCell ref="AC42:AD42"/>
    <mergeCell ref="AE42:AF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65" orientation="landscape"/>
  <rowBreaks count="1" manualBreakCount="1">
    <brk id="89" max="6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4" width="4.44140625" style="14" customWidth="1"/>
    <col min="15" max="16" width="4.44140625" style="14" hidden="1" customWidth="1"/>
    <col min="17" max="22" width="4.44140625" style="186" customWidth="1"/>
    <col min="23" max="26" width="4.44140625" style="186" hidden="1" customWidth="1"/>
    <col min="27" max="30" width="4.44140625" style="14" customWidth="1"/>
    <col min="31" max="32" width="4.44140625" style="14" hidden="1" customWidth="1"/>
    <col min="33" max="40" width="4.44140625" style="14" customWidth="1"/>
    <col min="41" max="42" width="4.44140625" style="14" hidden="1" customWidth="1"/>
    <col min="43" max="48" width="4.44140625" style="14" customWidth="1"/>
    <col min="49" max="58" width="4.44140625" style="14" hidden="1" customWidth="1"/>
    <col min="59" max="60" width="4.44140625" style="14" customWidth="1"/>
    <col min="61" max="64" width="5.44140625" style="63" customWidth="1"/>
    <col min="65" max="78" width="11.44140625" style="63" customWidth="1"/>
  </cols>
  <sheetData>
    <row r="1" spans="1:64" s="106" customFormat="1" ht="12.6" customHeight="1">
      <c r="A1" s="245" t="s">
        <v>464</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4"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4" ht="3.75" customHeight="1">
      <c r="A3" s="107"/>
      <c r="B3" s="108"/>
      <c r="C3" s="178"/>
      <c r="D3" s="179"/>
      <c r="E3" s="178"/>
      <c r="F3" s="179"/>
      <c r="G3" s="178"/>
      <c r="H3" s="180"/>
      <c r="I3" s="9"/>
      <c r="J3" s="10"/>
      <c r="K3" s="9"/>
      <c r="L3" s="10"/>
      <c r="M3" s="178"/>
      <c r="N3" s="180"/>
      <c r="O3" s="178"/>
      <c r="P3" s="180"/>
      <c r="Q3" s="11"/>
      <c r="R3" s="9"/>
      <c r="S3" s="11"/>
      <c r="T3" s="10"/>
      <c r="U3" s="9"/>
      <c r="V3" s="10"/>
      <c r="W3" s="9"/>
      <c r="X3" s="10"/>
      <c r="Y3" s="9"/>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11"/>
      <c r="AZ3" s="10"/>
      <c r="BA3" s="11"/>
      <c r="BB3" s="10"/>
      <c r="BC3" s="11"/>
      <c r="BD3" s="10"/>
      <c r="BE3" s="11"/>
      <c r="BF3" s="10"/>
      <c r="BG3" s="179"/>
      <c r="BH3" s="179"/>
      <c r="BI3" s="109"/>
      <c r="BJ3" s="110"/>
      <c r="BK3" s="110"/>
      <c r="BL3" s="109"/>
    </row>
    <row r="4" spans="1:64" s="114" customFormat="1" ht="12"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8" t="s">
        <v>167</v>
      </c>
      <c r="AX4" s="489"/>
      <c r="AY4" s="488" t="s">
        <v>22</v>
      </c>
      <c r="AZ4" s="489"/>
      <c r="BA4" s="488" t="s">
        <v>23</v>
      </c>
      <c r="BB4" s="489"/>
      <c r="BC4" s="488" t="s">
        <v>24</v>
      </c>
      <c r="BD4" s="489"/>
      <c r="BE4" s="488" t="s">
        <v>25</v>
      </c>
      <c r="BF4" s="489"/>
      <c r="BG4" s="484" t="s">
        <v>168</v>
      </c>
      <c r="BH4" s="491"/>
      <c r="BI4" s="116" t="s">
        <v>27</v>
      </c>
      <c r="BJ4" s="117"/>
      <c r="BK4" s="117"/>
      <c r="BL4" s="118" t="s">
        <v>28</v>
      </c>
    </row>
    <row r="5" spans="1:64" s="117" customFormat="1" ht="3.75" customHeight="1">
      <c r="B5" s="115"/>
      <c r="C5" s="169"/>
      <c r="D5" s="170"/>
      <c r="E5" s="169"/>
      <c r="F5" s="170"/>
      <c r="G5" s="169"/>
      <c r="H5" s="171"/>
      <c r="I5" s="170"/>
      <c r="J5" s="170"/>
      <c r="K5" s="169"/>
      <c r="L5" s="171"/>
      <c r="M5" s="169"/>
      <c r="N5" s="170"/>
      <c r="O5" s="169"/>
      <c r="P5" s="170"/>
      <c r="Q5" s="169"/>
      <c r="R5" s="170"/>
      <c r="S5" s="169"/>
      <c r="T5" s="171"/>
      <c r="U5" s="170"/>
      <c r="V5" s="171"/>
      <c r="W5" s="170"/>
      <c r="X5" s="171"/>
      <c r="Y5" s="170"/>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69"/>
      <c r="AX5" s="171"/>
      <c r="AY5" s="169"/>
      <c r="AZ5" s="171"/>
      <c r="BA5" s="169"/>
      <c r="BB5" s="171"/>
      <c r="BC5" s="169"/>
      <c r="BD5" s="171"/>
      <c r="BE5" s="169"/>
      <c r="BF5" s="171"/>
      <c r="BG5" s="169"/>
      <c r="BH5" s="170"/>
      <c r="BI5" s="119"/>
      <c r="BJ5" s="120"/>
      <c r="BK5" s="120"/>
      <c r="BL5" s="122"/>
    </row>
    <row r="6" spans="1:64"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3" t="s">
        <v>31</v>
      </c>
      <c r="Y6" s="172" t="s">
        <v>30</v>
      </c>
      <c r="Z6" s="173"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4"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75"/>
      <c r="AX7" s="176"/>
      <c r="AY7" s="175"/>
      <c r="AZ7" s="176"/>
      <c r="BA7" s="175"/>
      <c r="BB7" s="176"/>
      <c r="BC7" s="175"/>
      <c r="BD7" s="176"/>
      <c r="BE7" s="175"/>
      <c r="BF7" s="176"/>
      <c r="BG7" s="175"/>
      <c r="BH7" s="176"/>
      <c r="BI7" s="130"/>
      <c r="BJ7" s="131"/>
      <c r="BK7" s="128"/>
      <c r="BL7" s="130"/>
    </row>
    <row r="8" spans="1:64"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32"/>
      <c r="AX8" s="177"/>
      <c r="AY8" s="32"/>
      <c r="AZ8" s="177"/>
      <c r="BA8" s="32"/>
      <c r="BB8" s="177"/>
      <c r="BC8" s="32"/>
      <c r="BD8" s="177"/>
      <c r="BE8" s="32"/>
      <c r="BF8" s="177"/>
      <c r="BG8" s="32"/>
      <c r="BH8" s="177"/>
      <c r="BJ8" s="133"/>
      <c r="BL8" s="134"/>
    </row>
    <row r="9" spans="1:64" s="52" customFormat="1" ht="12.6" customHeight="1">
      <c r="A9" s="135" t="s">
        <v>27</v>
      </c>
      <c r="B9" s="136" t="s">
        <v>169</v>
      </c>
      <c r="C9" s="45">
        <v>128</v>
      </c>
      <c r="D9" s="45">
        <v>485</v>
      </c>
      <c r="E9" s="45">
        <v>114</v>
      </c>
      <c r="F9" s="45">
        <v>482</v>
      </c>
      <c r="G9" s="45">
        <v>270</v>
      </c>
      <c r="H9" s="45">
        <v>329</v>
      </c>
      <c r="I9" s="45">
        <v>65</v>
      </c>
      <c r="J9" s="45">
        <v>519</v>
      </c>
      <c r="K9" s="45">
        <v>0</v>
      </c>
      <c r="L9" s="45">
        <v>0</v>
      </c>
      <c r="M9" s="45">
        <v>17</v>
      </c>
      <c r="N9" s="45">
        <v>87</v>
      </c>
      <c r="O9" s="45">
        <v>0</v>
      </c>
      <c r="P9" s="45">
        <v>0</v>
      </c>
      <c r="Q9" s="45">
        <v>12</v>
      </c>
      <c r="R9" s="45">
        <v>32</v>
      </c>
      <c r="S9" s="45">
        <v>4</v>
      </c>
      <c r="T9" s="45">
        <v>14</v>
      </c>
      <c r="U9" s="45">
        <v>1</v>
      </c>
      <c r="V9" s="45">
        <v>10</v>
      </c>
      <c r="W9" s="45">
        <v>0</v>
      </c>
      <c r="X9" s="45">
        <v>0</v>
      </c>
      <c r="Y9" s="45">
        <v>0</v>
      </c>
      <c r="Z9" s="45">
        <v>0</v>
      </c>
      <c r="AA9" s="45">
        <v>12</v>
      </c>
      <c r="AB9" s="45">
        <v>22</v>
      </c>
      <c r="AC9" s="45">
        <v>0</v>
      </c>
      <c r="AD9" s="45">
        <v>2</v>
      </c>
      <c r="AE9" s="45">
        <v>0</v>
      </c>
      <c r="AF9" s="45">
        <v>0</v>
      </c>
      <c r="AG9" s="45">
        <v>71</v>
      </c>
      <c r="AH9" s="45">
        <v>82</v>
      </c>
      <c r="AI9" s="45">
        <v>3</v>
      </c>
      <c r="AJ9" s="45">
        <v>5</v>
      </c>
      <c r="AK9" s="45">
        <v>1</v>
      </c>
      <c r="AL9" s="45">
        <v>1</v>
      </c>
      <c r="AM9" s="45">
        <v>1</v>
      </c>
      <c r="AN9" s="45">
        <v>11</v>
      </c>
      <c r="AO9" s="45">
        <v>0</v>
      </c>
      <c r="AP9" s="45">
        <v>0</v>
      </c>
      <c r="AQ9" s="45">
        <v>0</v>
      </c>
      <c r="AR9" s="45">
        <v>6</v>
      </c>
      <c r="AS9" s="45">
        <v>0</v>
      </c>
      <c r="AT9" s="45">
        <v>1</v>
      </c>
      <c r="AU9" s="45">
        <v>0</v>
      </c>
      <c r="AV9" s="45">
        <v>11</v>
      </c>
      <c r="AW9" s="45">
        <v>0</v>
      </c>
      <c r="AX9" s="45">
        <v>0</v>
      </c>
      <c r="AY9" s="45">
        <v>0</v>
      </c>
      <c r="AZ9" s="45">
        <v>0</v>
      </c>
      <c r="BA9" s="45">
        <v>0</v>
      </c>
      <c r="BB9" s="45">
        <v>0</v>
      </c>
      <c r="BC9" s="45">
        <v>0</v>
      </c>
      <c r="BD9" s="45">
        <v>0</v>
      </c>
      <c r="BE9" s="45">
        <v>0</v>
      </c>
      <c r="BF9" s="45">
        <v>0</v>
      </c>
      <c r="BG9" s="45">
        <v>9</v>
      </c>
      <c r="BH9" s="45">
        <v>11</v>
      </c>
      <c r="BI9" s="45">
        <v>732</v>
      </c>
      <c r="BJ9" s="45">
        <v>2200</v>
      </c>
      <c r="BK9" s="45">
        <v>2932</v>
      </c>
      <c r="BL9" s="68">
        <v>24.965893587994543</v>
      </c>
    </row>
    <row r="10" spans="1:64" s="52" customFormat="1" ht="12"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1"/>
    </row>
    <row r="11" spans="1:64"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6" t="s">
        <v>34</v>
      </c>
      <c r="P11" s="56"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6</v>
      </c>
      <c r="AI11" s="56">
        <v>0</v>
      </c>
      <c r="AJ11" s="56">
        <v>0</v>
      </c>
      <c r="AK11" s="56" t="s">
        <v>34</v>
      </c>
      <c r="AL11" s="56" t="s">
        <v>34</v>
      </c>
      <c r="AM11" s="56">
        <v>0</v>
      </c>
      <c r="AN11" s="56">
        <v>1</v>
      </c>
      <c r="AO11" s="50" t="s">
        <v>34</v>
      </c>
      <c r="AP11" s="55" t="s">
        <v>34</v>
      </c>
      <c r="AQ11" s="142">
        <v>0</v>
      </c>
      <c r="AR11" s="142">
        <v>1</v>
      </c>
      <c r="AS11" s="50">
        <v>0</v>
      </c>
      <c r="AT11" s="55">
        <v>0</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142">
        <v>56</v>
      </c>
      <c r="BJ11" s="142">
        <v>124</v>
      </c>
      <c r="BK11" s="61">
        <v>180</v>
      </c>
      <c r="BL11" s="141">
        <v>31.111111111111111</v>
      </c>
    </row>
    <row r="12" spans="1:64"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6" t="s">
        <v>34</v>
      </c>
      <c r="P12" s="56"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12</v>
      </c>
      <c r="AH12" s="55">
        <v>3</v>
      </c>
      <c r="AI12" s="56" t="s">
        <v>34</v>
      </c>
      <c r="AJ12" s="56" t="s">
        <v>34</v>
      </c>
      <c r="AK12" s="56" t="s">
        <v>34</v>
      </c>
      <c r="AL12" s="56" t="s">
        <v>34</v>
      </c>
      <c r="AM12" s="56">
        <v>0</v>
      </c>
      <c r="AN12" s="56">
        <v>3</v>
      </c>
      <c r="AO12" s="50" t="s">
        <v>34</v>
      </c>
      <c r="AP12" s="55" t="s">
        <v>34</v>
      </c>
      <c r="AQ12" s="142">
        <v>0</v>
      </c>
      <c r="AR12" s="142">
        <v>4</v>
      </c>
      <c r="AS12" s="50">
        <v>0</v>
      </c>
      <c r="AT12" s="55">
        <v>0</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2</v>
      </c>
      <c r="BI12" s="142">
        <v>60</v>
      </c>
      <c r="BJ12" s="142">
        <v>140</v>
      </c>
      <c r="BK12" s="61">
        <v>200</v>
      </c>
      <c r="BL12" s="141">
        <v>30</v>
      </c>
    </row>
    <row r="13" spans="1:64"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6" t="s">
        <v>34</v>
      </c>
      <c r="P13" s="56"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2</v>
      </c>
      <c r="AH13" s="55">
        <v>4</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v>0</v>
      </c>
      <c r="BH13" s="59">
        <v>0</v>
      </c>
      <c r="BI13" s="142">
        <v>31</v>
      </c>
      <c r="BJ13" s="142">
        <v>89</v>
      </c>
      <c r="BK13" s="61">
        <v>120</v>
      </c>
      <c r="BL13" s="141">
        <v>25.833333333333336</v>
      </c>
    </row>
    <row r="14" spans="1:64" ht="12.6" customHeight="1">
      <c r="A14" s="63" t="s">
        <v>37</v>
      </c>
      <c r="B14" s="54">
        <v>2004</v>
      </c>
      <c r="C14" s="55">
        <v>2</v>
      </c>
      <c r="D14" s="55">
        <v>13</v>
      </c>
      <c r="E14" s="55">
        <v>7</v>
      </c>
      <c r="F14" s="55">
        <v>22</v>
      </c>
      <c r="G14" s="55">
        <v>4</v>
      </c>
      <c r="H14" s="55">
        <v>4</v>
      </c>
      <c r="I14" s="55">
        <v>0</v>
      </c>
      <c r="J14" s="55">
        <v>9</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v>1</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1</v>
      </c>
      <c r="BH14" s="59">
        <v>0</v>
      </c>
      <c r="BI14" s="142">
        <v>15</v>
      </c>
      <c r="BJ14" s="142">
        <v>49</v>
      </c>
      <c r="BK14" s="61">
        <v>64</v>
      </c>
      <c r="BL14" s="141">
        <v>23.4375</v>
      </c>
    </row>
    <row r="15" spans="1:64" ht="12.6" customHeight="1">
      <c r="A15" s="63" t="s">
        <v>38</v>
      </c>
      <c r="B15" s="54">
        <v>2004</v>
      </c>
      <c r="C15" s="55">
        <v>5</v>
      </c>
      <c r="D15" s="55">
        <v>19</v>
      </c>
      <c r="E15" s="55">
        <v>6</v>
      </c>
      <c r="F15" s="55">
        <v>28</v>
      </c>
      <c r="G15" s="55">
        <v>5</v>
      </c>
      <c r="H15" s="55">
        <v>10</v>
      </c>
      <c r="I15" s="55">
        <v>2</v>
      </c>
      <c r="J15" s="55">
        <v>25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142">
        <v>18</v>
      </c>
      <c r="BJ15" s="142">
        <v>82</v>
      </c>
      <c r="BK15" s="61">
        <v>100</v>
      </c>
      <c r="BL15" s="141">
        <v>18</v>
      </c>
    </row>
    <row r="16" spans="1:64"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0"/>
      <c r="AZ16" s="55"/>
      <c r="BA16" s="50"/>
      <c r="BB16" s="55"/>
      <c r="BC16" s="50"/>
      <c r="BD16" s="55"/>
      <c r="BE16" s="50"/>
      <c r="BF16" s="55"/>
      <c r="BG16" s="59"/>
      <c r="BH16" s="59"/>
      <c r="BI16" s="50"/>
      <c r="BJ16" s="50"/>
      <c r="BK16" s="61"/>
      <c r="BL16" s="65"/>
    </row>
    <row r="17" spans="1:64"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t="s">
        <v>34</v>
      </c>
      <c r="BH17" s="59" t="s">
        <v>34</v>
      </c>
      <c r="BI17" s="142">
        <v>17</v>
      </c>
      <c r="BJ17" s="142">
        <v>38</v>
      </c>
      <c r="BK17" s="61">
        <v>55</v>
      </c>
      <c r="BL17" s="141">
        <v>30.909090909090907</v>
      </c>
    </row>
    <row r="18" spans="1:64"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1</v>
      </c>
      <c r="BI18" s="142">
        <v>11</v>
      </c>
      <c r="BJ18" s="142">
        <v>49</v>
      </c>
      <c r="BK18" s="61">
        <v>60</v>
      </c>
      <c r="BL18" s="141">
        <v>18.333333333333332</v>
      </c>
    </row>
    <row r="19" spans="1:64" ht="12.6" customHeight="1">
      <c r="A19" s="63" t="s">
        <v>114</v>
      </c>
      <c r="B19" s="54">
        <v>2002.00000000001</v>
      </c>
      <c r="C19" s="55">
        <v>3</v>
      </c>
      <c r="D19" s="55">
        <v>23</v>
      </c>
      <c r="E19" s="55">
        <v>0</v>
      </c>
      <c r="F19" s="55">
        <v>13</v>
      </c>
      <c r="G19" s="55">
        <v>1</v>
      </c>
      <c r="H19" s="55">
        <v>11</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5</v>
      </c>
      <c r="AI19" s="56" t="s">
        <v>34</v>
      </c>
      <c r="AJ19" s="56" t="s">
        <v>34</v>
      </c>
      <c r="AK19" s="56" t="s">
        <v>34</v>
      </c>
      <c r="AL19" s="56" t="s">
        <v>34</v>
      </c>
      <c r="AM19" s="56" t="s">
        <v>34</v>
      </c>
      <c r="AN19" s="56" t="s">
        <v>34</v>
      </c>
      <c r="AO19" s="50" t="s">
        <v>34</v>
      </c>
      <c r="AP19" s="55"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1</v>
      </c>
      <c r="BH19" s="59">
        <v>1</v>
      </c>
      <c r="BI19" s="142">
        <v>8</v>
      </c>
      <c r="BJ19" s="142">
        <v>72</v>
      </c>
      <c r="BK19" s="61">
        <v>80</v>
      </c>
      <c r="BL19" s="141">
        <v>10</v>
      </c>
    </row>
    <row r="20" spans="1:64" ht="12.6" customHeight="1">
      <c r="A20" s="63" t="s">
        <v>42</v>
      </c>
      <c r="B20" s="54">
        <v>2002.00000000001</v>
      </c>
      <c r="C20" s="55">
        <v>6</v>
      </c>
      <c r="D20" s="55">
        <v>14</v>
      </c>
      <c r="E20" s="55">
        <v>6</v>
      </c>
      <c r="F20" s="55">
        <v>19</v>
      </c>
      <c r="G20" s="55">
        <v>3</v>
      </c>
      <c r="H20" s="55">
        <v>6</v>
      </c>
      <c r="I20" s="55">
        <v>2</v>
      </c>
      <c r="J20" s="55">
        <v>16</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3</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0</v>
      </c>
      <c r="BI20" s="142">
        <v>22</v>
      </c>
      <c r="BJ20" s="142">
        <v>58</v>
      </c>
      <c r="BK20" s="61">
        <v>80</v>
      </c>
      <c r="BL20" s="141">
        <v>27.500000000000004</v>
      </c>
    </row>
    <row r="21" spans="1:64" ht="12.6" customHeight="1">
      <c r="A21" s="63" t="s">
        <v>43</v>
      </c>
      <c r="B21" s="54">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6" t="s">
        <v>34</v>
      </c>
      <c r="AF21" s="56" t="s">
        <v>34</v>
      </c>
      <c r="AG21" s="50">
        <v>1</v>
      </c>
      <c r="AH21" s="55">
        <v>0</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1</v>
      </c>
      <c r="BH21" s="59">
        <v>1</v>
      </c>
      <c r="BI21" s="142">
        <v>33</v>
      </c>
      <c r="BJ21" s="142">
        <v>97</v>
      </c>
      <c r="BK21" s="61">
        <v>130</v>
      </c>
      <c r="BL21" s="141">
        <v>25.384615384615383</v>
      </c>
    </row>
    <row r="22" spans="1:64"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0"/>
      <c r="AZ22" s="55"/>
      <c r="BA22" s="50"/>
      <c r="BB22" s="55"/>
      <c r="BC22" s="50"/>
      <c r="BD22" s="55"/>
      <c r="BE22" s="50"/>
      <c r="BF22" s="55"/>
      <c r="BG22" s="59"/>
      <c r="BH22" s="59"/>
      <c r="BI22" s="50"/>
      <c r="BJ22" s="50"/>
      <c r="BK22" s="61"/>
      <c r="BL22" s="65"/>
    </row>
    <row r="23" spans="1:64" ht="12.6" customHeight="1">
      <c r="A23" s="63" t="s">
        <v>44</v>
      </c>
      <c r="B23" s="54">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0</v>
      </c>
      <c r="AH23" s="55">
        <v>1</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142">
        <v>34</v>
      </c>
      <c r="BJ23" s="142">
        <v>110</v>
      </c>
      <c r="BK23" s="61">
        <v>144</v>
      </c>
      <c r="BL23" s="141">
        <v>23.611111111111111</v>
      </c>
    </row>
    <row r="24" spans="1:64" ht="12.6" customHeight="1">
      <c r="A24" s="63" t="s">
        <v>45</v>
      </c>
      <c r="B24" s="54">
        <v>2004</v>
      </c>
      <c r="C24" s="55">
        <v>3</v>
      </c>
      <c r="D24" s="55">
        <v>14</v>
      </c>
      <c r="E24" s="55">
        <v>1</v>
      </c>
      <c r="F24" s="55">
        <v>10</v>
      </c>
      <c r="G24" s="55">
        <v>26</v>
      </c>
      <c r="H24" s="55">
        <v>20</v>
      </c>
      <c r="I24" s="55">
        <v>2</v>
      </c>
      <c r="J24" s="55">
        <v>13</v>
      </c>
      <c r="K24" s="55" t="s">
        <v>34</v>
      </c>
      <c r="L24" s="55" t="s">
        <v>34</v>
      </c>
      <c r="M24" s="56">
        <v>2</v>
      </c>
      <c r="N24" s="56">
        <v>10</v>
      </c>
      <c r="O24" s="56" t="s">
        <v>34</v>
      </c>
      <c r="P24" s="56" t="s">
        <v>34</v>
      </c>
      <c r="Q24" s="55">
        <v>2</v>
      </c>
      <c r="R24" s="55">
        <v>4</v>
      </c>
      <c r="S24" s="55" t="s">
        <v>34</v>
      </c>
      <c r="T24" s="55" t="s">
        <v>34</v>
      </c>
      <c r="U24" s="55">
        <v>0</v>
      </c>
      <c r="V24" s="55">
        <v>6</v>
      </c>
      <c r="W24" s="55" t="s">
        <v>34</v>
      </c>
      <c r="X24" s="55" t="s">
        <v>34</v>
      </c>
      <c r="Y24" s="55" t="s">
        <v>34</v>
      </c>
      <c r="Z24" s="55" t="s">
        <v>34</v>
      </c>
      <c r="AA24" s="55" t="s">
        <v>34</v>
      </c>
      <c r="AB24" s="55" t="s">
        <v>34</v>
      </c>
      <c r="AC24" s="50" t="s">
        <v>34</v>
      </c>
      <c r="AD24" s="50" t="s">
        <v>34</v>
      </c>
      <c r="AE24" s="56" t="s">
        <v>34</v>
      </c>
      <c r="AF24" s="56" t="s">
        <v>34</v>
      </c>
      <c r="AG24" s="50">
        <v>11</v>
      </c>
      <c r="AH24" s="55">
        <v>5</v>
      </c>
      <c r="AI24" s="56" t="s">
        <v>34</v>
      </c>
      <c r="AJ24" s="56" t="s">
        <v>34</v>
      </c>
      <c r="AK24" s="56" t="s">
        <v>34</v>
      </c>
      <c r="AL24" s="56" t="s">
        <v>34</v>
      </c>
      <c r="AM24" s="56">
        <v>0</v>
      </c>
      <c r="AN24" s="56">
        <v>0</v>
      </c>
      <c r="AO24" s="50" t="s">
        <v>34</v>
      </c>
      <c r="AP24" s="55" t="s">
        <v>34</v>
      </c>
      <c r="AQ24" s="142">
        <v>0</v>
      </c>
      <c r="AR24" s="142">
        <v>0</v>
      </c>
      <c r="AS24" s="50" t="s">
        <v>34</v>
      </c>
      <c r="AT24" s="55" t="s">
        <v>34</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1</v>
      </c>
      <c r="BI24" s="142">
        <v>47</v>
      </c>
      <c r="BJ24" s="142">
        <v>83</v>
      </c>
      <c r="BK24" s="61">
        <v>130</v>
      </c>
      <c r="BL24" s="141">
        <v>36.153846153846153</v>
      </c>
    </row>
    <row r="25" spans="1:64"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3</v>
      </c>
      <c r="AH25" s="55">
        <v>5</v>
      </c>
      <c r="AI25" s="56" t="s">
        <v>34</v>
      </c>
      <c r="AJ25" s="56" t="s">
        <v>34</v>
      </c>
      <c r="AK25" s="56" t="s">
        <v>34</v>
      </c>
      <c r="AL25" s="56" t="s">
        <v>34</v>
      </c>
      <c r="AM25" s="56">
        <v>1</v>
      </c>
      <c r="AN25" s="56">
        <v>3</v>
      </c>
      <c r="AO25" s="50" t="s">
        <v>34</v>
      </c>
      <c r="AP25" s="55" t="s">
        <v>34</v>
      </c>
      <c r="AQ25" s="142" t="s">
        <v>34</v>
      </c>
      <c r="AR25" s="142" t="s">
        <v>34</v>
      </c>
      <c r="AS25" s="50" t="s">
        <v>34</v>
      </c>
      <c r="AT25" s="55" t="s">
        <v>34</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142">
        <v>30</v>
      </c>
      <c r="BJ25" s="142">
        <v>60</v>
      </c>
      <c r="BK25" s="61">
        <v>90</v>
      </c>
      <c r="BL25" s="141">
        <v>33.333333333333329</v>
      </c>
    </row>
    <row r="26" spans="1:64" ht="12.6" customHeight="1">
      <c r="A26" s="63" t="s">
        <v>47</v>
      </c>
      <c r="B26" s="54">
        <v>2004</v>
      </c>
      <c r="C26" s="55">
        <v>2</v>
      </c>
      <c r="D26" s="55">
        <v>12</v>
      </c>
      <c r="E26" s="55">
        <v>1</v>
      </c>
      <c r="F26" s="55">
        <v>2</v>
      </c>
      <c r="G26" s="55">
        <v>10</v>
      </c>
      <c r="H26" s="55">
        <v>14</v>
      </c>
      <c r="I26" s="55">
        <v>2</v>
      </c>
      <c r="J26" s="55">
        <v>28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5</v>
      </c>
      <c r="AI26" s="56">
        <v>0</v>
      </c>
      <c r="AJ26" s="56">
        <v>1</v>
      </c>
      <c r="AK26" s="56" t="s">
        <v>34</v>
      </c>
      <c r="AL26" s="56" t="s">
        <v>34</v>
      </c>
      <c r="AM26" s="56" t="s">
        <v>34</v>
      </c>
      <c r="AN26" s="56" t="s">
        <v>34</v>
      </c>
      <c r="AO26" s="50" t="s">
        <v>34</v>
      </c>
      <c r="AP26" s="55" t="s">
        <v>34</v>
      </c>
      <c r="AQ26" s="142">
        <v>0</v>
      </c>
      <c r="AR26" s="142">
        <v>0</v>
      </c>
      <c r="AS26" s="50" t="s">
        <v>34</v>
      </c>
      <c r="AT26" s="55" t="s">
        <v>34</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1</v>
      </c>
      <c r="BH26" s="59">
        <v>0</v>
      </c>
      <c r="BI26" s="142">
        <v>17</v>
      </c>
      <c r="BJ26" s="142">
        <v>63</v>
      </c>
      <c r="BK26" s="61">
        <v>80</v>
      </c>
      <c r="BL26" s="141">
        <v>21.25</v>
      </c>
    </row>
    <row r="27" spans="1:64"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142">
        <v>16</v>
      </c>
      <c r="BJ27" s="142">
        <v>49</v>
      </c>
      <c r="BK27" s="61">
        <v>65</v>
      </c>
      <c r="BL27" s="141">
        <v>24.615384615384617</v>
      </c>
    </row>
    <row r="28" spans="1:64"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0"/>
      <c r="AZ28" s="55"/>
      <c r="BA28" s="50"/>
      <c r="BB28" s="55"/>
      <c r="BC28" s="50"/>
      <c r="BD28" s="55"/>
      <c r="BE28" s="50"/>
      <c r="BF28" s="55"/>
      <c r="BG28" s="59"/>
      <c r="BH28" s="59"/>
      <c r="BI28" s="63"/>
      <c r="BJ28" s="63"/>
      <c r="BK28" s="61"/>
      <c r="BL28" s="63"/>
    </row>
    <row r="29" spans="1:64" ht="12.6"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63">
        <v>8</v>
      </c>
      <c r="BJ29" s="63">
        <v>41</v>
      </c>
      <c r="BK29" s="61">
        <v>49</v>
      </c>
      <c r="BL29" s="159">
        <v>16.326530612244898</v>
      </c>
    </row>
    <row r="30" spans="1:64" ht="12.6" customHeight="1">
      <c r="A30" s="63" t="s">
        <v>51</v>
      </c>
      <c r="B30" s="54">
        <v>2004</v>
      </c>
      <c r="C30" s="55">
        <v>5</v>
      </c>
      <c r="D30" s="55">
        <v>27</v>
      </c>
      <c r="E30" s="55">
        <v>12</v>
      </c>
      <c r="F30" s="55">
        <v>43</v>
      </c>
      <c r="G30" s="55">
        <v>21</v>
      </c>
      <c r="H30" s="55">
        <v>14</v>
      </c>
      <c r="I30" s="55">
        <v>3</v>
      </c>
      <c r="J30" s="55">
        <v>42</v>
      </c>
      <c r="K30" s="55" t="s">
        <v>34</v>
      </c>
      <c r="L30" s="55" t="s">
        <v>34</v>
      </c>
      <c r="M30" s="56" t="s">
        <v>34</v>
      </c>
      <c r="N30" s="56" t="s">
        <v>34</v>
      </c>
      <c r="O30" s="56" t="s">
        <v>34</v>
      </c>
      <c r="P30" s="56" t="s">
        <v>34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5</v>
      </c>
      <c r="AH30" s="55">
        <v>5</v>
      </c>
      <c r="AI30" s="56" t="s">
        <v>34</v>
      </c>
      <c r="AJ30" s="56" t="s">
        <v>34</v>
      </c>
      <c r="AK30" s="56" t="s">
        <v>34</v>
      </c>
      <c r="AL30" s="56" t="s">
        <v>34</v>
      </c>
      <c r="AM30" s="56">
        <v>0</v>
      </c>
      <c r="AN30" s="56">
        <v>0</v>
      </c>
      <c r="AO30" s="50" t="s">
        <v>34</v>
      </c>
      <c r="AP30" s="55" t="s">
        <v>34</v>
      </c>
      <c r="AQ30" s="142">
        <v>0</v>
      </c>
      <c r="AR30" s="142">
        <v>0</v>
      </c>
      <c r="AS30" s="50" t="s">
        <v>34</v>
      </c>
      <c r="AT30" s="55" t="s">
        <v>34</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1</v>
      </c>
      <c r="BI30" s="142">
        <v>46</v>
      </c>
      <c r="BJ30" s="142">
        <v>134</v>
      </c>
      <c r="BK30" s="61">
        <v>180</v>
      </c>
      <c r="BL30" s="141">
        <v>25.555555555555554</v>
      </c>
    </row>
    <row r="31" spans="1:64" ht="12.6" customHeight="1">
      <c r="A31" s="63" t="s">
        <v>52</v>
      </c>
      <c r="B31" s="54">
        <v>2002.99999999999</v>
      </c>
      <c r="C31" s="55">
        <v>7</v>
      </c>
      <c r="D31" s="55">
        <v>22</v>
      </c>
      <c r="E31" s="55">
        <v>4</v>
      </c>
      <c r="F31" s="55">
        <v>36</v>
      </c>
      <c r="G31" s="55">
        <v>5</v>
      </c>
      <c r="H31" s="55">
        <v>8</v>
      </c>
      <c r="I31" s="55">
        <v>6</v>
      </c>
      <c r="J31" s="55">
        <v>27</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2</v>
      </c>
      <c r="BH31" s="59">
        <v>2</v>
      </c>
      <c r="BI31" s="142">
        <v>24</v>
      </c>
      <c r="BJ31" s="142">
        <v>96</v>
      </c>
      <c r="BK31" s="61">
        <v>120</v>
      </c>
      <c r="BL31" s="141">
        <v>20</v>
      </c>
    </row>
    <row r="32" spans="1:64" ht="12.6" customHeight="1">
      <c r="A32" s="63" t="s">
        <v>53</v>
      </c>
      <c r="B32" s="54">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4</v>
      </c>
      <c r="AI32" s="56" t="s">
        <v>34</v>
      </c>
      <c r="AJ32" s="56" t="s">
        <v>34</v>
      </c>
      <c r="AK32" s="56" t="s">
        <v>34</v>
      </c>
      <c r="AL32" s="56" t="s">
        <v>34</v>
      </c>
      <c r="AM32" s="56">
        <v>0</v>
      </c>
      <c r="AN32" s="56">
        <v>4</v>
      </c>
      <c r="AO32" s="50" t="s">
        <v>34</v>
      </c>
      <c r="AP32" s="55" t="s">
        <v>34</v>
      </c>
      <c r="AQ32" s="142">
        <v>0</v>
      </c>
      <c r="AR32" s="142">
        <v>0</v>
      </c>
      <c r="AS32" s="50">
        <v>0</v>
      </c>
      <c r="AT32" s="55">
        <v>1</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142">
        <v>58</v>
      </c>
      <c r="BJ32" s="142">
        <v>142</v>
      </c>
      <c r="BK32" s="61">
        <v>200</v>
      </c>
      <c r="BL32" s="141">
        <v>28.999999999999996</v>
      </c>
    </row>
    <row r="33" spans="1:64" ht="12.6" customHeight="1">
      <c r="A33" s="63" t="s">
        <v>54</v>
      </c>
      <c r="B33" s="54">
        <v>2004</v>
      </c>
      <c r="C33" s="55">
        <v>4</v>
      </c>
      <c r="D33" s="55">
        <v>16</v>
      </c>
      <c r="E33" s="55">
        <v>6</v>
      </c>
      <c r="F33" s="55">
        <v>16</v>
      </c>
      <c r="G33" s="55">
        <v>14</v>
      </c>
      <c r="H33" s="55">
        <v>9</v>
      </c>
      <c r="I33" s="55">
        <v>9</v>
      </c>
      <c r="J33" s="55">
        <v>38</v>
      </c>
      <c r="K33" s="55" t="s">
        <v>34</v>
      </c>
      <c r="L33" s="55" t="s">
        <v>34</v>
      </c>
      <c r="M33" s="56" t="s">
        <v>34</v>
      </c>
      <c r="N33" s="56" t="s">
        <v>34</v>
      </c>
      <c r="O33" s="56" t="s">
        <v>34</v>
      </c>
      <c r="P33" s="56" t="s">
        <v>34</v>
      </c>
      <c r="Q33" s="55">
        <v>0</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7</v>
      </c>
      <c r="AH33" s="55">
        <v>6</v>
      </c>
      <c r="AI33" s="56" t="s">
        <v>34</v>
      </c>
      <c r="AJ33" s="56" t="s">
        <v>34</v>
      </c>
      <c r="AK33" s="56" t="s">
        <v>34</v>
      </c>
      <c r="AL33" s="56" t="s">
        <v>34</v>
      </c>
      <c r="AM33" s="56" t="s">
        <v>34</v>
      </c>
      <c r="AN33" s="56" t="s">
        <v>34</v>
      </c>
      <c r="AO33" s="50" t="s">
        <v>34</v>
      </c>
      <c r="AP33" s="55" t="s">
        <v>34</v>
      </c>
      <c r="AQ33" s="142">
        <v>0</v>
      </c>
      <c r="AR33" s="142">
        <v>1</v>
      </c>
      <c r="AS33" s="50" t="s">
        <v>34</v>
      </c>
      <c r="AT33" s="55" t="s">
        <v>34</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142">
        <v>40</v>
      </c>
      <c r="BJ33" s="142">
        <v>90</v>
      </c>
      <c r="BK33" s="61">
        <v>130</v>
      </c>
      <c r="BL33" s="141">
        <v>30.76923076923077</v>
      </c>
    </row>
    <row r="34" spans="1:64"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0"/>
      <c r="AZ34" s="55"/>
      <c r="BA34" s="50"/>
      <c r="BB34" s="55"/>
      <c r="BC34" s="50"/>
      <c r="BD34" s="55"/>
      <c r="BE34" s="50"/>
      <c r="BF34" s="55"/>
      <c r="BG34" s="59"/>
      <c r="BH34" s="59"/>
      <c r="BI34" s="50"/>
      <c r="BJ34" s="50"/>
      <c r="BK34" s="61"/>
      <c r="BL34" s="65"/>
    </row>
    <row r="35" spans="1:64" s="59" customFormat="1" ht="12.6" customHeight="1">
      <c r="A35" s="63" t="s">
        <v>55</v>
      </c>
      <c r="B35" s="54">
        <v>2002.99999999999</v>
      </c>
      <c r="C35" s="55">
        <v>2</v>
      </c>
      <c r="D35" s="55">
        <v>28</v>
      </c>
      <c r="E35" s="55">
        <v>4</v>
      </c>
      <c r="F35" s="55">
        <v>20</v>
      </c>
      <c r="G35" s="55">
        <v>4</v>
      </c>
      <c r="H35" s="55">
        <v>12</v>
      </c>
      <c r="I35" s="55">
        <v>0</v>
      </c>
      <c r="J35" s="55">
        <v>6</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2</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v>0</v>
      </c>
      <c r="AV35" s="55">
        <v>11</v>
      </c>
      <c r="AW35" s="50" t="s">
        <v>34</v>
      </c>
      <c r="AX35" s="55" t="s">
        <v>34</v>
      </c>
      <c r="AY35" s="50">
        <v>0</v>
      </c>
      <c r="AZ35" s="55">
        <v>0</v>
      </c>
      <c r="BA35" s="50" t="s">
        <v>34</v>
      </c>
      <c r="BB35" s="55" t="s">
        <v>34</v>
      </c>
      <c r="BC35" s="50" t="s">
        <v>34</v>
      </c>
      <c r="BD35" s="55" t="s">
        <v>34</v>
      </c>
      <c r="BE35" s="50" t="s">
        <v>34</v>
      </c>
      <c r="BF35" s="55" t="s">
        <v>34</v>
      </c>
      <c r="BG35" s="59">
        <v>0</v>
      </c>
      <c r="BH35" s="59">
        <v>0</v>
      </c>
      <c r="BI35" s="142">
        <v>10</v>
      </c>
      <c r="BJ35" s="142">
        <v>80</v>
      </c>
      <c r="BK35" s="61">
        <v>90</v>
      </c>
      <c r="BL35" s="141">
        <v>11.111111111111111</v>
      </c>
    </row>
    <row r="36" spans="1:64" ht="12.6" customHeight="1">
      <c r="A36" s="63" t="s">
        <v>163</v>
      </c>
      <c r="B36" s="54">
        <v>2001.99999999999</v>
      </c>
      <c r="C36" s="55">
        <v>7</v>
      </c>
      <c r="D36" s="55">
        <v>37</v>
      </c>
      <c r="E36" s="55">
        <v>1</v>
      </c>
      <c r="F36" s="55">
        <v>1</v>
      </c>
      <c r="G36" s="55">
        <v>17</v>
      </c>
      <c r="H36" s="55">
        <v>29</v>
      </c>
      <c r="I36" s="55">
        <v>3</v>
      </c>
      <c r="J36" s="55">
        <v>19</v>
      </c>
      <c r="K36" s="55" t="s">
        <v>34</v>
      </c>
      <c r="L36" s="55" t="s">
        <v>34</v>
      </c>
      <c r="M36" s="56">
        <v>5</v>
      </c>
      <c r="N36" s="56">
        <v>26</v>
      </c>
      <c r="O36" s="56" t="s">
        <v>34</v>
      </c>
      <c r="P36" s="56"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6" t="s">
        <v>34</v>
      </c>
      <c r="AF36" s="56" t="s">
        <v>34</v>
      </c>
      <c r="AG36" s="50">
        <v>5</v>
      </c>
      <c r="AH36" s="55">
        <v>16</v>
      </c>
      <c r="AI36" s="56" t="s">
        <v>34</v>
      </c>
      <c r="AJ36" s="56" t="s">
        <v>34</v>
      </c>
      <c r="AK36" s="56">
        <v>0</v>
      </c>
      <c r="AL36" s="56">
        <v>0</v>
      </c>
      <c r="AM36" s="56">
        <v>0</v>
      </c>
      <c r="AN36" s="56">
        <v>0</v>
      </c>
      <c r="AO36" s="50" t="s">
        <v>34</v>
      </c>
      <c r="AP36" s="55" t="s">
        <v>34</v>
      </c>
      <c r="AQ36" s="142">
        <v>0</v>
      </c>
      <c r="AR36" s="142">
        <v>0</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2</v>
      </c>
      <c r="BI36" s="142">
        <v>43</v>
      </c>
      <c r="BJ36" s="142">
        <v>137</v>
      </c>
      <c r="BK36" s="61">
        <v>180</v>
      </c>
      <c r="BL36" s="141">
        <v>23.888888888888889</v>
      </c>
    </row>
    <row r="37" spans="1:64" ht="12.6" customHeight="1">
      <c r="A37" s="63" t="s">
        <v>57</v>
      </c>
      <c r="B37" s="54">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v>0</v>
      </c>
      <c r="AR37" s="142">
        <v>0</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v>0</v>
      </c>
      <c r="BH37" s="59">
        <v>0</v>
      </c>
      <c r="BI37" s="142">
        <v>17</v>
      </c>
      <c r="BJ37" s="142">
        <v>113</v>
      </c>
      <c r="BK37" s="61">
        <v>130</v>
      </c>
      <c r="BL37" s="141">
        <v>13.076923076923078</v>
      </c>
    </row>
    <row r="38" spans="1:64" ht="12.6" customHeight="1">
      <c r="A38" s="63" t="s">
        <v>58</v>
      </c>
      <c r="B38" s="54">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6" t="s">
        <v>34</v>
      </c>
      <c r="AF38" s="56" t="s">
        <v>34</v>
      </c>
      <c r="AG38" s="50">
        <v>2</v>
      </c>
      <c r="AH38" s="55">
        <v>5</v>
      </c>
      <c r="AI38" s="56" t="s">
        <v>34</v>
      </c>
      <c r="AJ38" s="56" t="s">
        <v>34</v>
      </c>
      <c r="AK38" s="56">
        <v>1</v>
      </c>
      <c r="AL38" s="56">
        <v>1</v>
      </c>
      <c r="AM38" s="56" t="s">
        <v>34</v>
      </c>
      <c r="AN38" s="56" t="s">
        <v>34</v>
      </c>
      <c r="AO38" s="50" t="s">
        <v>34</v>
      </c>
      <c r="AP38" s="55"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142">
        <v>34</v>
      </c>
      <c r="BJ38" s="142">
        <v>81</v>
      </c>
      <c r="BK38" s="61">
        <v>115</v>
      </c>
      <c r="BL38" s="141">
        <v>29.565217391304348</v>
      </c>
    </row>
    <row r="39" spans="1:64" ht="12.6" customHeight="1">
      <c r="A39" s="63" t="s">
        <v>59</v>
      </c>
      <c r="B39" s="54">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6" t="s">
        <v>34</v>
      </c>
      <c r="AF39" s="56" t="s">
        <v>34</v>
      </c>
      <c r="AG39" s="50">
        <v>5</v>
      </c>
      <c r="AH39" s="55">
        <v>6</v>
      </c>
      <c r="AI39" s="56" t="s">
        <v>34</v>
      </c>
      <c r="AJ39" s="56" t="s">
        <v>34</v>
      </c>
      <c r="AK39" s="56" t="s">
        <v>34</v>
      </c>
      <c r="AL39" s="56" t="s">
        <v>34</v>
      </c>
      <c r="AM39" s="56" t="s">
        <v>34</v>
      </c>
      <c r="AN39" s="56" t="s">
        <v>34</v>
      </c>
      <c r="AO39" s="50" t="s">
        <v>34</v>
      </c>
      <c r="AP39" s="55"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142">
        <v>23</v>
      </c>
      <c r="BJ39" s="142">
        <v>77</v>
      </c>
      <c r="BK39" s="61">
        <v>100</v>
      </c>
      <c r="BL39" s="141">
        <v>23</v>
      </c>
    </row>
    <row r="40" spans="1:64" ht="12.6" customHeight="1">
      <c r="A40" s="143" t="s">
        <v>60</v>
      </c>
      <c r="B40" s="54">
        <v>2001.99999999999</v>
      </c>
      <c r="C40" s="55">
        <v>3</v>
      </c>
      <c r="D40" s="55">
        <v>9</v>
      </c>
      <c r="E40" s="55">
        <v>4</v>
      </c>
      <c r="F40" s="55">
        <v>16</v>
      </c>
      <c r="G40" s="55">
        <v>6</v>
      </c>
      <c r="H40" s="55">
        <v>9</v>
      </c>
      <c r="I40" s="55">
        <v>0</v>
      </c>
      <c r="J40" s="55">
        <v>2</v>
      </c>
      <c r="K40" s="55" t="s">
        <v>34</v>
      </c>
      <c r="L40" s="55" t="s">
        <v>34</v>
      </c>
      <c r="M40" s="56" t="s">
        <v>34</v>
      </c>
      <c r="N40" s="56" t="s">
        <v>34</v>
      </c>
      <c r="O40" s="56" t="s">
        <v>34</v>
      </c>
      <c r="P40" s="56"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v>0</v>
      </c>
      <c r="BH40" s="59">
        <v>0</v>
      </c>
      <c r="BI40" s="142">
        <v>14</v>
      </c>
      <c r="BJ40" s="142">
        <v>46</v>
      </c>
      <c r="BK40" s="61">
        <v>60</v>
      </c>
      <c r="BL40" s="141">
        <v>23.333333333333332</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4" ht="12.6" customHeight="1">
      <c r="A42" s="145" t="s">
        <v>61</v>
      </c>
      <c r="B42" s="146"/>
      <c r="C42" s="483">
        <v>20.880913539967374</v>
      </c>
      <c r="D42" s="483"/>
      <c r="E42" s="483">
        <v>19.127516778523489</v>
      </c>
      <c r="F42" s="483"/>
      <c r="G42" s="483">
        <v>45.075125208681129</v>
      </c>
      <c r="H42" s="483"/>
      <c r="I42" s="483">
        <v>11.13013698630137</v>
      </c>
      <c r="J42" s="483"/>
      <c r="K42" s="483" t="s">
        <v>34</v>
      </c>
      <c r="L42" s="483"/>
      <c r="M42" s="483">
        <v>16.346153846153847</v>
      </c>
      <c r="N42" s="483"/>
      <c r="O42" s="483" t="s">
        <v>34</v>
      </c>
      <c r="P42" s="483"/>
      <c r="Q42" s="483">
        <v>27.27272727272727</v>
      </c>
      <c r="R42" s="483"/>
      <c r="S42" s="483">
        <v>22.222222222222221</v>
      </c>
      <c r="T42" s="483"/>
      <c r="U42" s="483">
        <v>9.0909090909090917</v>
      </c>
      <c r="V42" s="483"/>
      <c r="W42" s="483" t="s">
        <v>34</v>
      </c>
      <c r="X42" s="483"/>
      <c r="Y42" s="483" t="s">
        <v>34</v>
      </c>
      <c r="Z42" s="483"/>
      <c r="AA42" s="483">
        <v>35.294117647058826</v>
      </c>
      <c r="AB42" s="483"/>
      <c r="AC42" s="483">
        <v>0</v>
      </c>
      <c r="AD42" s="483"/>
      <c r="AE42" s="483" t="s">
        <v>34</v>
      </c>
      <c r="AF42" s="483"/>
      <c r="AG42" s="483">
        <v>46.405228758169933</v>
      </c>
      <c r="AH42" s="483"/>
      <c r="AI42" s="483">
        <v>37.5</v>
      </c>
      <c r="AJ42" s="483"/>
      <c r="AK42" s="483">
        <v>50</v>
      </c>
      <c r="AL42" s="483"/>
      <c r="AM42" s="483">
        <v>8.3333333333333321</v>
      </c>
      <c r="AN42" s="483"/>
      <c r="AO42" s="483" t="s">
        <v>34</v>
      </c>
      <c r="AP42" s="483"/>
      <c r="AQ42" s="483">
        <v>0</v>
      </c>
      <c r="AR42" s="483"/>
      <c r="AS42" s="483">
        <v>0</v>
      </c>
      <c r="AT42" s="483"/>
      <c r="AU42" s="483">
        <v>0</v>
      </c>
      <c r="AV42" s="483"/>
      <c r="AW42" s="483" t="s">
        <v>34</v>
      </c>
      <c r="AX42" s="483"/>
      <c r="AY42" s="483" t="s">
        <v>34</v>
      </c>
      <c r="AZ42" s="483"/>
      <c r="BA42" s="483" t="s">
        <v>34</v>
      </c>
      <c r="BB42" s="483"/>
      <c r="BC42" s="483" t="s">
        <v>34</v>
      </c>
      <c r="BD42" s="483"/>
      <c r="BE42" s="483" t="s">
        <v>34</v>
      </c>
      <c r="BF42" s="483"/>
      <c r="BG42" s="483">
        <v>45</v>
      </c>
      <c r="BH42" s="483"/>
      <c r="BI42" s="483">
        <v>24.965893587994543</v>
      </c>
      <c r="BJ42" s="48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3"/>
      <c r="X43" s="184"/>
      <c r="Y43" s="183"/>
      <c r="Z43" s="184"/>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L44" s="59"/>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158</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2" ht="12.6" customHeight="1">
      <c r="A49" s="161" t="s">
        <v>170</v>
      </c>
      <c r="B49" s="162"/>
      <c r="N49" s="187"/>
      <c r="P49" s="187"/>
    </row>
    <row r="50" spans="1:62" ht="12.6" customHeight="1">
      <c r="A50" s="165" t="s">
        <v>165</v>
      </c>
      <c r="B50" s="162"/>
      <c r="N50" s="187"/>
      <c r="P50" s="187"/>
    </row>
    <row r="51" spans="1:62" ht="12.6" customHeight="1">
      <c r="A51" s="165"/>
      <c r="B51" s="162"/>
      <c r="N51" s="187"/>
      <c r="P51" s="187"/>
    </row>
    <row r="52" spans="1:62" ht="12.6" customHeight="1">
      <c r="A52" s="161" t="s">
        <v>90</v>
      </c>
      <c r="B52" s="162"/>
      <c r="N52" s="187"/>
      <c r="P52" s="187"/>
    </row>
    <row r="53" spans="1:62" ht="12.6" customHeight="1">
      <c r="A53" s="166" t="s">
        <v>72</v>
      </c>
      <c r="B53" s="162"/>
    </row>
    <row r="54" spans="1:62" ht="12.6" customHeight="1">
      <c r="A54" s="166" t="s">
        <v>91</v>
      </c>
      <c r="B54" s="162"/>
    </row>
    <row r="55" spans="1:62" ht="12.6" customHeight="1">
      <c r="A55" s="161" t="s">
        <v>92</v>
      </c>
      <c r="B55" s="163"/>
    </row>
    <row r="56" spans="1:62" ht="12.6" customHeight="1">
      <c r="A56" s="160" t="s">
        <v>93</v>
      </c>
      <c r="B56" s="166"/>
    </row>
    <row r="57" spans="1:62" ht="12.6" customHeight="1">
      <c r="A57" s="166"/>
      <c r="B57" s="166"/>
      <c r="G57" s="188"/>
    </row>
    <row r="58" spans="1:62" ht="12.6" customHeight="1">
      <c r="A58" s="166"/>
      <c r="B58" s="166"/>
      <c r="G58" s="188"/>
    </row>
    <row r="59" spans="1:62" ht="12.6" customHeight="1">
      <c r="A59" s="161"/>
      <c r="B59" s="166"/>
      <c r="G59" s="188"/>
      <c r="BJ59" s="167"/>
    </row>
    <row r="60" spans="1:62" ht="12.6" customHeight="1">
      <c r="A60" s="160"/>
      <c r="G60" s="188"/>
    </row>
    <row r="61" spans="1:62" ht="12.6" customHeight="1">
      <c r="G61" s="188"/>
    </row>
    <row r="62" spans="1:62" ht="12.6" customHeight="1">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2" ht="12.6" customHeight="1">
      <c r="G63" s="188"/>
    </row>
    <row r="64" spans="1:62" ht="12.6" customHeight="1">
      <c r="G64" s="188"/>
    </row>
    <row r="65" spans="3:64" ht="12.6" customHeight="1"/>
    <row r="66" spans="3:64" ht="12.6" customHeight="1">
      <c r="G66" s="188"/>
      <c r="BI66" s="166"/>
      <c r="BJ66" s="166"/>
      <c r="BK66" s="166"/>
      <c r="BL66" s="166"/>
    </row>
    <row r="67" spans="3:64" ht="12.6" customHeight="1">
      <c r="G67" s="188"/>
      <c r="BI67" s="166"/>
      <c r="BJ67" s="166"/>
      <c r="BK67" s="166"/>
      <c r="BL67" s="166"/>
    </row>
    <row r="68" spans="3:64" ht="12.6" customHeight="1">
      <c r="G68" s="188"/>
      <c r="BI68" s="166"/>
      <c r="BJ68" s="166"/>
      <c r="BK68" s="166"/>
      <c r="BL68" s="166"/>
    </row>
    <row r="69" spans="3: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4" ht="12.6" customHeight="1"/>
    <row r="75" spans="3:64" ht="12.6" customHeight="1"/>
    <row r="76" spans="3:64" ht="12.6" customHeight="1"/>
    <row r="77" spans="3:64" ht="12.6" customHeight="1"/>
    <row r="78" spans="3:64" ht="12.6" customHeight="1">
      <c r="C78" s="188"/>
      <c r="D78" s="188"/>
      <c r="E78" s="188"/>
      <c r="F78" s="188"/>
      <c r="G78" s="189"/>
      <c r="H78" s="188"/>
      <c r="M78" s="188"/>
      <c r="N78" s="188"/>
      <c r="O78" s="188"/>
      <c r="P78" s="188"/>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AO42:AP42"/>
    <mergeCell ref="AU42:AV42"/>
    <mergeCell ref="AS42:AT42"/>
    <mergeCell ref="AQ42:AR42"/>
    <mergeCell ref="BI42:BJ42"/>
    <mergeCell ref="AW42:AX42"/>
    <mergeCell ref="AY42:AZ42"/>
    <mergeCell ref="BA42:BB42"/>
    <mergeCell ref="BC42:BD42"/>
    <mergeCell ref="BE42:BF42"/>
    <mergeCell ref="BG42:BH42"/>
    <mergeCell ref="Q42:R42"/>
    <mergeCell ref="S42:T42"/>
    <mergeCell ref="AM4:AN4"/>
    <mergeCell ref="U42:V42"/>
    <mergeCell ref="W42:X42"/>
    <mergeCell ref="AI4:AJ4"/>
    <mergeCell ref="AK4:AL4"/>
    <mergeCell ref="Y42:Z42"/>
    <mergeCell ref="AA42:AB42"/>
    <mergeCell ref="AE42:AF42"/>
    <mergeCell ref="AG42:AH42"/>
    <mergeCell ref="AI42:AJ42"/>
    <mergeCell ref="AK42:AL42"/>
    <mergeCell ref="AM42:AN42"/>
    <mergeCell ref="BG4:BH4"/>
    <mergeCell ref="AO4:AP4"/>
    <mergeCell ref="AE4:AF4"/>
    <mergeCell ref="AG4:AH4"/>
    <mergeCell ref="AA4:AB4"/>
    <mergeCell ref="BA4:BB4"/>
    <mergeCell ref="AQ4:AR4"/>
    <mergeCell ref="AS4:AT4"/>
    <mergeCell ref="AU4:AV4"/>
    <mergeCell ref="AW4:AX4"/>
    <mergeCell ref="BC4:BD4"/>
    <mergeCell ref="BE4:BF4"/>
    <mergeCell ref="AY4:AZ4"/>
    <mergeCell ref="C42:D42"/>
    <mergeCell ref="E42:F42"/>
    <mergeCell ref="G42:H42"/>
    <mergeCell ref="I42:J42"/>
    <mergeCell ref="K42:L42"/>
    <mergeCell ref="M42:N42"/>
    <mergeCell ref="AC4:AD4"/>
    <mergeCell ref="O42:P42"/>
    <mergeCell ref="C4:D4"/>
    <mergeCell ref="E4:F4"/>
    <mergeCell ref="G4:H4"/>
    <mergeCell ref="I4:J4"/>
    <mergeCell ref="Q4:R4"/>
    <mergeCell ref="AC42:AD42"/>
    <mergeCell ref="W4:X4"/>
    <mergeCell ref="Y4:Z4"/>
    <mergeCell ref="K4:L4"/>
    <mergeCell ref="M4:N4"/>
    <mergeCell ref="O4:P4"/>
    <mergeCell ref="S4:T4"/>
    <mergeCell ref="U4:V4"/>
  </mergeCells>
  <phoneticPr fontId="0" type="noConversion"/>
  <pageMargins left="0.7" right="0.7" top="0.78740157499999996" bottom="0.78740157499999996" header="0.3" footer="0.3"/>
  <pageSetup paperSize="9" scale="65"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71"/>
  <sheetViews>
    <sheetView zoomScaleNormal="100" workbookViewId="0">
      <pane ySplit="3" topLeftCell="A4" activePane="bottomLeft" state="frozen"/>
      <selection pane="bottomLeft"/>
    </sheetView>
  </sheetViews>
  <sheetFormatPr baseColWidth="10" defaultColWidth="8.6640625" defaultRowHeight="13.8"/>
  <cols>
    <col min="1" max="1" width="16" style="396" customWidth="1"/>
    <col min="2" max="2" width="9.33203125" style="396" customWidth="1"/>
    <col min="3" max="3" width="4.44140625" style="311" bestFit="1" customWidth="1"/>
    <col min="4" max="4" width="5.44140625" style="311" customWidth="1"/>
    <col min="5" max="6" width="4.44140625" style="396" customWidth="1"/>
    <col min="7" max="8" width="4.44140625" style="90" customWidth="1"/>
    <col min="9" max="10" width="4.44140625" style="396" customWidth="1"/>
    <col min="11" max="14" width="4.44140625" style="90" customWidth="1"/>
    <col min="15" max="32" width="4.44140625" style="396" customWidth="1"/>
    <col min="33" max="33" width="9.5546875" style="396" hidden="1" customWidth="1"/>
    <col min="34" max="34" width="11.5546875" style="396" hidden="1" customWidth="1"/>
    <col min="35" max="42" width="4.44140625" style="396" customWidth="1"/>
    <col min="43" max="44" width="10.33203125" style="396" hidden="1" customWidth="1"/>
    <col min="45" max="48" width="5.44140625" style="396" customWidth="1"/>
    <col min="49" max="67" width="8.6640625" style="423"/>
    <col min="68" max="238" width="8.6640625" style="436"/>
    <col min="239" max="239" width="16" style="436" customWidth="1"/>
    <col min="240" max="240" width="8" style="436" customWidth="1"/>
    <col min="241" max="241" width="4.33203125" style="436" bestFit="1" customWidth="1"/>
    <col min="242" max="242" width="5.44140625" style="436" customWidth="1"/>
    <col min="243" max="248" width="4.44140625" style="436" customWidth="1"/>
    <col min="249" max="250" width="0" style="436" hidden="1" customWidth="1"/>
    <col min="251" max="252" width="4.44140625" style="436" customWidth="1"/>
    <col min="253" max="254" width="0" style="436" hidden="1" customWidth="1"/>
    <col min="255" max="258" width="4.44140625" style="436" customWidth="1"/>
    <col min="259" max="260" width="0" style="436" hidden="1" customWidth="1"/>
    <col min="261" max="268" width="4.44140625" style="436" customWidth="1"/>
    <col min="269" max="270" width="0" style="436" hidden="1" customWidth="1"/>
    <col min="271" max="278" width="4.44140625" style="436" customWidth="1"/>
    <col min="279" max="280" width="0" style="436" hidden="1" customWidth="1"/>
    <col min="281" max="282" width="4.44140625" style="436" customWidth="1"/>
    <col min="283" max="284" width="0" style="436" hidden="1" customWidth="1"/>
    <col min="285" max="288" width="4.44140625" style="436" customWidth="1"/>
    <col min="289" max="296" width="0" style="436" hidden="1" customWidth="1"/>
    <col min="297" max="298" width="4.44140625" style="436" customWidth="1"/>
    <col min="299" max="300" width="0" style="436" hidden="1" customWidth="1"/>
    <col min="301" max="304" width="5.44140625" style="436" customWidth="1"/>
    <col min="305" max="494" width="8.6640625" style="436"/>
    <col min="495" max="495" width="16" style="436" customWidth="1"/>
    <col min="496" max="496" width="8" style="436" customWidth="1"/>
    <col min="497" max="497" width="4.33203125" style="436" bestFit="1" customWidth="1"/>
    <col min="498" max="498" width="5.44140625" style="436" customWidth="1"/>
    <col min="499" max="504" width="4.44140625" style="436" customWidth="1"/>
    <col min="505" max="506" width="0" style="436" hidden="1" customWidth="1"/>
    <col min="507" max="508" width="4.44140625" style="436" customWidth="1"/>
    <col min="509" max="510" width="0" style="436" hidden="1" customWidth="1"/>
    <col min="511" max="514" width="4.44140625" style="436" customWidth="1"/>
    <col min="515" max="516" width="0" style="436" hidden="1" customWidth="1"/>
    <col min="517" max="524" width="4.44140625" style="436" customWidth="1"/>
    <col min="525" max="526" width="0" style="436" hidden="1" customWidth="1"/>
    <col min="527" max="534" width="4.44140625" style="436" customWidth="1"/>
    <col min="535" max="536" width="0" style="436" hidden="1" customWidth="1"/>
    <col min="537" max="538" width="4.44140625" style="436" customWidth="1"/>
    <col min="539" max="540" width="0" style="436" hidden="1" customWidth="1"/>
    <col min="541" max="544" width="4.44140625" style="436" customWidth="1"/>
    <col min="545" max="552" width="0" style="436" hidden="1" customWidth="1"/>
    <col min="553" max="554" width="4.44140625" style="436" customWidth="1"/>
    <col min="555" max="556" width="0" style="436" hidden="1" customWidth="1"/>
    <col min="557" max="560" width="5.44140625" style="436" customWidth="1"/>
    <col min="561" max="750" width="8.6640625" style="436"/>
    <col min="751" max="751" width="16" style="436" customWidth="1"/>
    <col min="752" max="752" width="8" style="436" customWidth="1"/>
    <col min="753" max="753" width="4.33203125" style="436" bestFit="1" customWidth="1"/>
    <col min="754" max="754" width="5.44140625" style="436" customWidth="1"/>
    <col min="755" max="760" width="4.44140625" style="436" customWidth="1"/>
    <col min="761" max="762" width="0" style="436" hidden="1" customWidth="1"/>
    <col min="763" max="764" width="4.44140625" style="436" customWidth="1"/>
    <col min="765" max="766" width="0" style="436" hidden="1" customWidth="1"/>
    <col min="767" max="770" width="4.44140625" style="436" customWidth="1"/>
    <col min="771" max="772" width="0" style="436" hidden="1" customWidth="1"/>
    <col min="773" max="780" width="4.44140625" style="436" customWidth="1"/>
    <col min="781" max="782" width="0" style="436" hidden="1" customWidth="1"/>
    <col min="783" max="790" width="4.44140625" style="436" customWidth="1"/>
    <col min="791" max="792" width="0" style="436" hidden="1" customWidth="1"/>
    <col min="793" max="794" width="4.44140625" style="436" customWidth="1"/>
    <col min="795" max="796" width="0" style="436" hidden="1" customWidth="1"/>
    <col min="797" max="800" width="4.44140625" style="436" customWidth="1"/>
    <col min="801" max="808" width="0" style="436" hidden="1" customWidth="1"/>
    <col min="809" max="810" width="4.44140625" style="436" customWidth="1"/>
    <col min="811" max="812" width="0" style="436" hidden="1" customWidth="1"/>
    <col min="813" max="816" width="5.44140625" style="436" customWidth="1"/>
    <col min="817" max="1006" width="8.6640625" style="436"/>
    <col min="1007" max="1007" width="16" style="436" customWidth="1"/>
    <col min="1008" max="1008" width="8" style="436" customWidth="1"/>
    <col min="1009" max="1009" width="4.33203125" style="436" bestFit="1" customWidth="1"/>
    <col min="1010" max="1010" width="5.44140625" style="436" customWidth="1"/>
    <col min="1011" max="1016" width="4.44140625" style="436" customWidth="1"/>
    <col min="1017" max="1018" width="0" style="436" hidden="1" customWidth="1"/>
    <col min="1019" max="1020" width="4.44140625" style="436" customWidth="1"/>
    <col min="1021" max="1022" width="0" style="436" hidden="1" customWidth="1"/>
    <col min="1023" max="1026" width="4.44140625" style="436" customWidth="1"/>
    <col min="1027" max="1028" width="0" style="436" hidden="1" customWidth="1"/>
    <col min="1029" max="1036" width="4.44140625" style="436" customWidth="1"/>
    <col min="1037" max="1038" width="0" style="436" hidden="1" customWidth="1"/>
    <col min="1039" max="1046" width="4.44140625" style="436" customWidth="1"/>
    <col min="1047" max="1048" width="0" style="436" hidden="1" customWidth="1"/>
    <col min="1049" max="1050" width="4.44140625" style="436" customWidth="1"/>
    <col min="1051" max="1052" width="0" style="436" hidden="1" customWidth="1"/>
    <col min="1053" max="1056" width="4.44140625" style="436" customWidth="1"/>
    <col min="1057" max="1064" width="0" style="436" hidden="1" customWidth="1"/>
    <col min="1065" max="1066" width="4.44140625" style="436" customWidth="1"/>
    <col min="1067" max="1068" width="0" style="436" hidden="1" customWidth="1"/>
    <col min="1069" max="1072" width="5.44140625" style="436" customWidth="1"/>
    <col min="1073" max="1262" width="8.6640625" style="436"/>
    <col min="1263" max="1263" width="16" style="436" customWidth="1"/>
    <col min="1264" max="1264" width="8" style="436" customWidth="1"/>
    <col min="1265" max="1265" width="4.33203125" style="436" bestFit="1" customWidth="1"/>
    <col min="1266" max="1266" width="5.44140625" style="436" customWidth="1"/>
    <col min="1267" max="1272" width="4.44140625" style="436" customWidth="1"/>
    <col min="1273" max="1274" width="0" style="436" hidden="1" customWidth="1"/>
    <col min="1275" max="1276" width="4.44140625" style="436" customWidth="1"/>
    <col min="1277" max="1278" width="0" style="436" hidden="1" customWidth="1"/>
    <col min="1279" max="1282" width="4.44140625" style="436" customWidth="1"/>
    <col min="1283" max="1284" width="0" style="436" hidden="1" customWidth="1"/>
    <col min="1285" max="1292" width="4.44140625" style="436" customWidth="1"/>
    <col min="1293" max="1294" width="0" style="436" hidden="1" customWidth="1"/>
    <col min="1295" max="1302" width="4.44140625" style="436" customWidth="1"/>
    <col min="1303" max="1304" width="0" style="436" hidden="1" customWidth="1"/>
    <col min="1305" max="1306" width="4.44140625" style="436" customWidth="1"/>
    <col min="1307" max="1308" width="0" style="436" hidden="1" customWidth="1"/>
    <col min="1309" max="1312" width="4.44140625" style="436" customWidth="1"/>
    <col min="1313" max="1320" width="0" style="436" hidden="1" customWidth="1"/>
    <col min="1321" max="1322" width="4.44140625" style="436" customWidth="1"/>
    <col min="1323" max="1324" width="0" style="436" hidden="1" customWidth="1"/>
    <col min="1325" max="1328" width="5.44140625" style="436" customWidth="1"/>
    <col min="1329" max="1518" width="8.6640625" style="436"/>
    <col min="1519" max="1519" width="16" style="436" customWidth="1"/>
    <col min="1520" max="1520" width="8" style="436" customWidth="1"/>
    <col min="1521" max="1521" width="4.33203125" style="436" bestFit="1" customWidth="1"/>
    <col min="1522" max="1522" width="5.44140625" style="436" customWidth="1"/>
    <col min="1523" max="1528" width="4.44140625" style="436" customWidth="1"/>
    <col min="1529" max="1530" width="0" style="436" hidden="1" customWidth="1"/>
    <col min="1531" max="1532" width="4.44140625" style="436" customWidth="1"/>
    <col min="1533" max="1534" width="0" style="436" hidden="1" customWidth="1"/>
    <col min="1535" max="1538" width="4.44140625" style="436" customWidth="1"/>
    <col min="1539" max="1540" width="0" style="436" hidden="1" customWidth="1"/>
    <col min="1541" max="1548" width="4.44140625" style="436" customWidth="1"/>
    <col min="1549" max="1550" width="0" style="436" hidden="1" customWidth="1"/>
    <col min="1551" max="1558" width="4.44140625" style="436" customWidth="1"/>
    <col min="1559" max="1560" width="0" style="436" hidden="1" customWidth="1"/>
    <col min="1561" max="1562" width="4.44140625" style="436" customWidth="1"/>
    <col min="1563" max="1564" width="0" style="436" hidden="1" customWidth="1"/>
    <col min="1565" max="1568" width="4.44140625" style="436" customWidth="1"/>
    <col min="1569" max="1576" width="0" style="436" hidden="1" customWidth="1"/>
    <col min="1577" max="1578" width="4.44140625" style="436" customWidth="1"/>
    <col min="1579" max="1580" width="0" style="436" hidden="1" customWidth="1"/>
    <col min="1581" max="1584" width="5.44140625" style="436" customWidth="1"/>
    <col min="1585" max="1774" width="8.6640625" style="436"/>
    <col min="1775" max="1775" width="16" style="436" customWidth="1"/>
    <col min="1776" max="1776" width="8" style="436" customWidth="1"/>
    <col min="1777" max="1777" width="4.33203125" style="436" bestFit="1" customWidth="1"/>
    <col min="1778" max="1778" width="5.44140625" style="436" customWidth="1"/>
    <col min="1779" max="1784" width="4.44140625" style="436" customWidth="1"/>
    <col min="1785" max="1786" width="0" style="436" hidden="1" customWidth="1"/>
    <col min="1787" max="1788" width="4.44140625" style="436" customWidth="1"/>
    <col min="1789" max="1790" width="0" style="436" hidden="1" customWidth="1"/>
    <col min="1791" max="1794" width="4.44140625" style="436" customWidth="1"/>
    <col min="1795" max="1796" width="0" style="436" hidden="1" customWidth="1"/>
    <col min="1797" max="1804" width="4.44140625" style="436" customWidth="1"/>
    <col min="1805" max="1806" width="0" style="436" hidden="1" customWidth="1"/>
    <col min="1807" max="1814" width="4.44140625" style="436" customWidth="1"/>
    <col min="1815" max="1816" width="0" style="436" hidden="1" customWidth="1"/>
    <col min="1817" max="1818" width="4.44140625" style="436" customWidth="1"/>
    <col min="1819" max="1820" width="0" style="436" hidden="1" customWidth="1"/>
    <col min="1821" max="1824" width="4.44140625" style="436" customWidth="1"/>
    <col min="1825" max="1832" width="0" style="436" hidden="1" customWidth="1"/>
    <col min="1833" max="1834" width="4.44140625" style="436" customWidth="1"/>
    <col min="1835" max="1836" width="0" style="436" hidden="1" customWidth="1"/>
    <col min="1837" max="1840" width="5.44140625" style="436" customWidth="1"/>
    <col min="1841" max="2030" width="8.6640625" style="436"/>
    <col min="2031" max="2031" width="16" style="436" customWidth="1"/>
    <col min="2032" max="2032" width="8" style="436" customWidth="1"/>
    <col min="2033" max="2033" width="4.33203125" style="436" bestFit="1" customWidth="1"/>
    <col min="2034" max="2034" width="5.44140625" style="436" customWidth="1"/>
    <col min="2035" max="2040" width="4.44140625" style="436" customWidth="1"/>
    <col min="2041" max="2042" width="0" style="436" hidden="1" customWidth="1"/>
    <col min="2043" max="2044" width="4.44140625" style="436" customWidth="1"/>
    <col min="2045" max="2046" width="0" style="436" hidden="1" customWidth="1"/>
    <col min="2047" max="2050" width="4.44140625" style="436" customWidth="1"/>
    <col min="2051" max="2052" width="0" style="436" hidden="1" customWidth="1"/>
    <col min="2053" max="2060" width="4.44140625" style="436" customWidth="1"/>
    <col min="2061" max="2062" width="0" style="436" hidden="1" customWidth="1"/>
    <col min="2063" max="2070" width="4.44140625" style="436" customWidth="1"/>
    <col min="2071" max="2072" width="0" style="436" hidden="1" customWidth="1"/>
    <col min="2073" max="2074" width="4.44140625" style="436" customWidth="1"/>
    <col min="2075" max="2076" width="0" style="436" hidden="1" customWidth="1"/>
    <col min="2077" max="2080" width="4.44140625" style="436" customWidth="1"/>
    <col min="2081" max="2088" width="0" style="436" hidden="1" customWidth="1"/>
    <col min="2089" max="2090" width="4.44140625" style="436" customWidth="1"/>
    <col min="2091" max="2092" width="0" style="436" hidden="1" customWidth="1"/>
    <col min="2093" max="2096" width="5.44140625" style="436" customWidth="1"/>
    <col min="2097" max="2286" width="8.6640625" style="436"/>
    <col min="2287" max="2287" width="16" style="436" customWidth="1"/>
    <col min="2288" max="2288" width="8" style="436" customWidth="1"/>
    <col min="2289" max="2289" width="4.33203125" style="436" bestFit="1" customWidth="1"/>
    <col min="2290" max="2290" width="5.44140625" style="436" customWidth="1"/>
    <col min="2291" max="2296" width="4.44140625" style="436" customWidth="1"/>
    <col min="2297" max="2298" width="0" style="436" hidden="1" customWidth="1"/>
    <col min="2299" max="2300" width="4.44140625" style="436" customWidth="1"/>
    <col min="2301" max="2302" width="0" style="436" hidden="1" customWidth="1"/>
    <col min="2303" max="2306" width="4.44140625" style="436" customWidth="1"/>
    <col min="2307" max="2308" width="0" style="436" hidden="1" customWidth="1"/>
    <col min="2309" max="2316" width="4.44140625" style="436" customWidth="1"/>
    <col min="2317" max="2318" width="0" style="436" hidden="1" customWidth="1"/>
    <col min="2319" max="2326" width="4.44140625" style="436" customWidth="1"/>
    <col min="2327" max="2328" width="0" style="436" hidden="1" customWidth="1"/>
    <col min="2329" max="2330" width="4.44140625" style="436" customWidth="1"/>
    <col min="2331" max="2332" width="0" style="436" hidden="1" customWidth="1"/>
    <col min="2333" max="2336" width="4.44140625" style="436" customWidth="1"/>
    <col min="2337" max="2344" width="0" style="436" hidden="1" customWidth="1"/>
    <col min="2345" max="2346" width="4.44140625" style="436" customWidth="1"/>
    <col min="2347" max="2348" width="0" style="436" hidden="1" customWidth="1"/>
    <col min="2349" max="2352" width="5.44140625" style="436" customWidth="1"/>
    <col min="2353" max="2542" width="8.6640625" style="436"/>
    <col min="2543" max="2543" width="16" style="436" customWidth="1"/>
    <col min="2544" max="2544" width="8" style="436" customWidth="1"/>
    <col min="2545" max="2545" width="4.33203125" style="436" bestFit="1" customWidth="1"/>
    <col min="2546" max="2546" width="5.44140625" style="436" customWidth="1"/>
    <col min="2547" max="2552" width="4.44140625" style="436" customWidth="1"/>
    <col min="2553" max="2554" width="0" style="436" hidden="1" customWidth="1"/>
    <col min="2555" max="2556" width="4.44140625" style="436" customWidth="1"/>
    <col min="2557" max="2558" width="0" style="436" hidden="1" customWidth="1"/>
    <col min="2559" max="2562" width="4.44140625" style="436" customWidth="1"/>
    <col min="2563" max="2564" width="0" style="436" hidden="1" customWidth="1"/>
    <col min="2565" max="2572" width="4.44140625" style="436" customWidth="1"/>
    <col min="2573" max="2574" width="0" style="436" hidden="1" customWidth="1"/>
    <col min="2575" max="2582" width="4.44140625" style="436" customWidth="1"/>
    <col min="2583" max="2584" width="0" style="436" hidden="1" customWidth="1"/>
    <col min="2585" max="2586" width="4.44140625" style="436" customWidth="1"/>
    <col min="2587" max="2588" width="0" style="436" hidden="1" customWidth="1"/>
    <col min="2589" max="2592" width="4.44140625" style="436" customWidth="1"/>
    <col min="2593" max="2600" width="0" style="436" hidden="1" customWidth="1"/>
    <col min="2601" max="2602" width="4.44140625" style="436" customWidth="1"/>
    <col min="2603" max="2604" width="0" style="436" hidden="1" customWidth="1"/>
    <col min="2605" max="2608" width="5.44140625" style="436" customWidth="1"/>
    <col min="2609" max="2798" width="8.6640625" style="436"/>
    <col min="2799" max="2799" width="16" style="436" customWidth="1"/>
    <col min="2800" max="2800" width="8" style="436" customWidth="1"/>
    <col min="2801" max="2801" width="4.33203125" style="436" bestFit="1" customWidth="1"/>
    <col min="2802" max="2802" width="5.44140625" style="436" customWidth="1"/>
    <col min="2803" max="2808" width="4.44140625" style="436" customWidth="1"/>
    <col min="2809" max="2810" width="0" style="436" hidden="1" customWidth="1"/>
    <col min="2811" max="2812" width="4.44140625" style="436" customWidth="1"/>
    <col min="2813" max="2814" width="0" style="436" hidden="1" customWidth="1"/>
    <col min="2815" max="2818" width="4.44140625" style="436" customWidth="1"/>
    <col min="2819" max="2820" width="0" style="436" hidden="1" customWidth="1"/>
    <col min="2821" max="2828" width="4.44140625" style="436" customWidth="1"/>
    <col min="2829" max="2830" width="0" style="436" hidden="1" customWidth="1"/>
    <col min="2831" max="2838" width="4.44140625" style="436" customWidth="1"/>
    <col min="2839" max="2840" width="0" style="436" hidden="1" customWidth="1"/>
    <col min="2841" max="2842" width="4.44140625" style="436" customWidth="1"/>
    <col min="2843" max="2844" width="0" style="436" hidden="1" customWidth="1"/>
    <col min="2845" max="2848" width="4.44140625" style="436" customWidth="1"/>
    <col min="2849" max="2856" width="0" style="436" hidden="1" customWidth="1"/>
    <col min="2857" max="2858" width="4.44140625" style="436" customWidth="1"/>
    <col min="2859" max="2860" width="0" style="436" hidden="1" customWidth="1"/>
    <col min="2861" max="2864" width="5.44140625" style="436" customWidth="1"/>
    <col min="2865" max="3054" width="8.6640625" style="436"/>
    <col min="3055" max="3055" width="16" style="436" customWidth="1"/>
    <col min="3056" max="3056" width="8" style="436" customWidth="1"/>
    <col min="3057" max="3057" width="4.33203125" style="436" bestFit="1" customWidth="1"/>
    <col min="3058" max="3058" width="5.44140625" style="436" customWidth="1"/>
    <col min="3059" max="3064" width="4.44140625" style="436" customWidth="1"/>
    <col min="3065" max="3066" width="0" style="436" hidden="1" customWidth="1"/>
    <col min="3067" max="3068" width="4.44140625" style="436" customWidth="1"/>
    <col min="3069" max="3070" width="0" style="436" hidden="1" customWidth="1"/>
    <col min="3071" max="3074" width="4.44140625" style="436" customWidth="1"/>
    <col min="3075" max="3076" width="0" style="436" hidden="1" customWidth="1"/>
    <col min="3077" max="3084" width="4.44140625" style="436" customWidth="1"/>
    <col min="3085" max="3086" width="0" style="436" hidden="1" customWidth="1"/>
    <col min="3087" max="3094" width="4.44140625" style="436" customWidth="1"/>
    <col min="3095" max="3096" width="0" style="436" hidden="1" customWidth="1"/>
    <col min="3097" max="3098" width="4.44140625" style="436" customWidth="1"/>
    <col min="3099" max="3100" width="0" style="436" hidden="1" customWidth="1"/>
    <col min="3101" max="3104" width="4.44140625" style="436" customWidth="1"/>
    <col min="3105" max="3112" width="0" style="436" hidden="1" customWidth="1"/>
    <col min="3113" max="3114" width="4.44140625" style="436" customWidth="1"/>
    <col min="3115" max="3116" width="0" style="436" hidden="1" customWidth="1"/>
    <col min="3117" max="3120" width="5.44140625" style="436" customWidth="1"/>
    <col min="3121" max="3310" width="8.6640625" style="436"/>
    <col min="3311" max="3311" width="16" style="436" customWidth="1"/>
    <col min="3312" max="3312" width="8" style="436" customWidth="1"/>
    <col min="3313" max="3313" width="4.33203125" style="436" bestFit="1" customWidth="1"/>
    <col min="3314" max="3314" width="5.44140625" style="436" customWidth="1"/>
    <col min="3315" max="3320" width="4.44140625" style="436" customWidth="1"/>
    <col min="3321" max="3322" width="0" style="436" hidden="1" customWidth="1"/>
    <col min="3323" max="3324" width="4.44140625" style="436" customWidth="1"/>
    <col min="3325" max="3326" width="0" style="436" hidden="1" customWidth="1"/>
    <col min="3327" max="3330" width="4.44140625" style="436" customWidth="1"/>
    <col min="3331" max="3332" width="0" style="436" hidden="1" customWidth="1"/>
    <col min="3333" max="3340" width="4.44140625" style="436" customWidth="1"/>
    <col min="3341" max="3342" width="0" style="436" hidden="1" customWidth="1"/>
    <col min="3343" max="3350" width="4.44140625" style="436" customWidth="1"/>
    <col min="3351" max="3352" width="0" style="436" hidden="1" customWidth="1"/>
    <col min="3353" max="3354" width="4.44140625" style="436" customWidth="1"/>
    <col min="3355" max="3356" width="0" style="436" hidden="1" customWidth="1"/>
    <col min="3357" max="3360" width="4.44140625" style="436" customWidth="1"/>
    <col min="3361" max="3368" width="0" style="436" hidden="1" customWidth="1"/>
    <col min="3369" max="3370" width="4.44140625" style="436" customWidth="1"/>
    <col min="3371" max="3372" width="0" style="436" hidden="1" customWidth="1"/>
    <col min="3373" max="3376" width="5.44140625" style="436" customWidth="1"/>
    <col min="3377" max="3566" width="8.6640625" style="436"/>
    <col min="3567" max="3567" width="16" style="436" customWidth="1"/>
    <col min="3568" max="3568" width="8" style="436" customWidth="1"/>
    <col min="3569" max="3569" width="4.33203125" style="436" bestFit="1" customWidth="1"/>
    <col min="3570" max="3570" width="5.44140625" style="436" customWidth="1"/>
    <col min="3571" max="3576" width="4.44140625" style="436" customWidth="1"/>
    <col min="3577" max="3578" width="0" style="436" hidden="1" customWidth="1"/>
    <col min="3579" max="3580" width="4.44140625" style="436" customWidth="1"/>
    <col min="3581" max="3582" width="0" style="436" hidden="1" customWidth="1"/>
    <col min="3583" max="3586" width="4.44140625" style="436" customWidth="1"/>
    <col min="3587" max="3588" width="0" style="436" hidden="1" customWidth="1"/>
    <col min="3589" max="3596" width="4.44140625" style="436" customWidth="1"/>
    <col min="3597" max="3598" width="0" style="436" hidden="1" customWidth="1"/>
    <col min="3599" max="3606" width="4.44140625" style="436" customWidth="1"/>
    <col min="3607" max="3608" width="0" style="436" hidden="1" customWidth="1"/>
    <col min="3609" max="3610" width="4.44140625" style="436" customWidth="1"/>
    <col min="3611" max="3612" width="0" style="436" hidden="1" customWidth="1"/>
    <col min="3613" max="3616" width="4.44140625" style="436" customWidth="1"/>
    <col min="3617" max="3624" width="0" style="436" hidden="1" customWidth="1"/>
    <col min="3625" max="3626" width="4.44140625" style="436" customWidth="1"/>
    <col min="3627" max="3628" width="0" style="436" hidden="1" customWidth="1"/>
    <col min="3629" max="3632" width="5.44140625" style="436" customWidth="1"/>
    <col min="3633" max="3822" width="8.6640625" style="436"/>
    <col min="3823" max="3823" width="16" style="436" customWidth="1"/>
    <col min="3824" max="3824" width="8" style="436" customWidth="1"/>
    <col min="3825" max="3825" width="4.33203125" style="436" bestFit="1" customWidth="1"/>
    <col min="3826" max="3826" width="5.44140625" style="436" customWidth="1"/>
    <col min="3827" max="3832" width="4.44140625" style="436" customWidth="1"/>
    <col min="3833" max="3834" width="0" style="436" hidden="1" customWidth="1"/>
    <col min="3835" max="3836" width="4.44140625" style="436" customWidth="1"/>
    <col min="3837" max="3838" width="0" style="436" hidden="1" customWidth="1"/>
    <col min="3839" max="3842" width="4.44140625" style="436" customWidth="1"/>
    <col min="3843" max="3844" width="0" style="436" hidden="1" customWidth="1"/>
    <col min="3845" max="3852" width="4.44140625" style="436" customWidth="1"/>
    <col min="3853" max="3854" width="0" style="436" hidden="1" customWidth="1"/>
    <col min="3855" max="3862" width="4.44140625" style="436" customWidth="1"/>
    <col min="3863" max="3864" width="0" style="436" hidden="1" customWidth="1"/>
    <col min="3865" max="3866" width="4.44140625" style="436" customWidth="1"/>
    <col min="3867" max="3868" width="0" style="436" hidden="1" customWidth="1"/>
    <col min="3869" max="3872" width="4.44140625" style="436" customWidth="1"/>
    <col min="3873" max="3880" width="0" style="436" hidden="1" customWidth="1"/>
    <col min="3881" max="3882" width="4.44140625" style="436" customWidth="1"/>
    <col min="3883" max="3884" width="0" style="436" hidden="1" customWidth="1"/>
    <col min="3885" max="3888" width="5.44140625" style="436" customWidth="1"/>
    <col min="3889" max="4078" width="8.6640625" style="436"/>
    <col min="4079" max="4079" width="16" style="436" customWidth="1"/>
    <col min="4080" max="4080" width="8" style="436" customWidth="1"/>
    <col min="4081" max="4081" width="4.33203125" style="436" bestFit="1" customWidth="1"/>
    <col min="4082" max="4082" width="5.44140625" style="436" customWidth="1"/>
    <col min="4083" max="4088" width="4.44140625" style="436" customWidth="1"/>
    <col min="4089" max="4090" width="0" style="436" hidden="1" customWidth="1"/>
    <col min="4091" max="4092" width="4.44140625" style="436" customWidth="1"/>
    <col min="4093" max="4094" width="0" style="436" hidden="1" customWidth="1"/>
    <col min="4095" max="4098" width="4.44140625" style="436" customWidth="1"/>
    <col min="4099" max="4100" width="0" style="436" hidden="1" customWidth="1"/>
    <col min="4101" max="4108" width="4.44140625" style="436" customWidth="1"/>
    <col min="4109" max="4110" width="0" style="436" hidden="1" customWidth="1"/>
    <col min="4111" max="4118" width="4.44140625" style="436" customWidth="1"/>
    <col min="4119" max="4120" width="0" style="436" hidden="1" customWidth="1"/>
    <col min="4121" max="4122" width="4.44140625" style="436" customWidth="1"/>
    <col min="4123" max="4124" width="0" style="436" hidden="1" customWidth="1"/>
    <col min="4125" max="4128" width="4.44140625" style="436" customWidth="1"/>
    <col min="4129" max="4136" width="0" style="436" hidden="1" customWidth="1"/>
    <col min="4137" max="4138" width="4.44140625" style="436" customWidth="1"/>
    <col min="4139" max="4140" width="0" style="436" hidden="1" customWidth="1"/>
    <col min="4141" max="4144" width="5.44140625" style="436" customWidth="1"/>
    <col min="4145" max="4334" width="8.6640625" style="436"/>
    <col min="4335" max="4335" width="16" style="436" customWidth="1"/>
    <col min="4336" max="4336" width="8" style="436" customWidth="1"/>
    <col min="4337" max="4337" width="4.33203125" style="436" bestFit="1" customWidth="1"/>
    <col min="4338" max="4338" width="5.44140625" style="436" customWidth="1"/>
    <col min="4339" max="4344" width="4.44140625" style="436" customWidth="1"/>
    <col min="4345" max="4346" width="0" style="436" hidden="1" customWidth="1"/>
    <col min="4347" max="4348" width="4.44140625" style="436" customWidth="1"/>
    <col min="4349" max="4350" width="0" style="436" hidden="1" customWidth="1"/>
    <col min="4351" max="4354" width="4.44140625" style="436" customWidth="1"/>
    <col min="4355" max="4356" width="0" style="436" hidden="1" customWidth="1"/>
    <col min="4357" max="4364" width="4.44140625" style="436" customWidth="1"/>
    <col min="4365" max="4366" width="0" style="436" hidden="1" customWidth="1"/>
    <col min="4367" max="4374" width="4.44140625" style="436" customWidth="1"/>
    <col min="4375" max="4376" width="0" style="436" hidden="1" customWidth="1"/>
    <col min="4377" max="4378" width="4.44140625" style="436" customWidth="1"/>
    <col min="4379" max="4380" width="0" style="436" hidden="1" customWidth="1"/>
    <col min="4381" max="4384" width="4.44140625" style="436" customWidth="1"/>
    <col min="4385" max="4392" width="0" style="436" hidden="1" customWidth="1"/>
    <col min="4393" max="4394" width="4.44140625" style="436" customWidth="1"/>
    <col min="4395" max="4396" width="0" style="436" hidden="1" customWidth="1"/>
    <col min="4397" max="4400" width="5.44140625" style="436" customWidth="1"/>
    <col min="4401" max="4590" width="8.6640625" style="436"/>
    <col min="4591" max="4591" width="16" style="436" customWidth="1"/>
    <col min="4592" max="4592" width="8" style="436" customWidth="1"/>
    <col min="4593" max="4593" width="4.33203125" style="436" bestFit="1" customWidth="1"/>
    <col min="4594" max="4594" width="5.44140625" style="436" customWidth="1"/>
    <col min="4595" max="4600" width="4.44140625" style="436" customWidth="1"/>
    <col min="4601" max="4602" width="0" style="436" hidden="1" customWidth="1"/>
    <col min="4603" max="4604" width="4.44140625" style="436" customWidth="1"/>
    <col min="4605" max="4606" width="0" style="436" hidden="1" customWidth="1"/>
    <col min="4607" max="4610" width="4.44140625" style="436" customWidth="1"/>
    <col min="4611" max="4612" width="0" style="436" hidden="1" customWidth="1"/>
    <col min="4613" max="4620" width="4.44140625" style="436" customWidth="1"/>
    <col min="4621" max="4622" width="0" style="436" hidden="1" customWidth="1"/>
    <col min="4623" max="4630" width="4.44140625" style="436" customWidth="1"/>
    <col min="4631" max="4632" width="0" style="436" hidden="1" customWidth="1"/>
    <col min="4633" max="4634" width="4.44140625" style="436" customWidth="1"/>
    <col min="4635" max="4636" width="0" style="436" hidden="1" customWidth="1"/>
    <col min="4637" max="4640" width="4.44140625" style="436" customWidth="1"/>
    <col min="4641" max="4648" width="0" style="436" hidden="1" customWidth="1"/>
    <col min="4649" max="4650" width="4.44140625" style="436" customWidth="1"/>
    <col min="4651" max="4652" width="0" style="436" hidden="1" customWidth="1"/>
    <col min="4653" max="4656" width="5.44140625" style="436" customWidth="1"/>
    <col min="4657" max="4846" width="8.6640625" style="436"/>
    <col min="4847" max="4847" width="16" style="436" customWidth="1"/>
    <col min="4848" max="4848" width="8" style="436" customWidth="1"/>
    <col min="4849" max="4849" width="4.33203125" style="436" bestFit="1" customWidth="1"/>
    <col min="4850" max="4850" width="5.44140625" style="436" customWidth="1"/>
    <col min="4851" max="4856" width="4.44140625" style="436" customWidth="1"/>
    <col min="4857" max="4858" width="0" style="436" hidden="1" customWidth="1"/>
    <col min="4859" max="4860" width="4.44140625" style="436" customWidth="1"/>
    <col min="4861" max="4862" width="0" style="436" hidden="1" customWidth="1"/>
    <col min="4863" max="4866" width="4.44140625" style="436" customWidth="1"/>
    <col min="4867" max="4868" width="0" style="436" hidden="1" customWidth="1"/>
    <col min="4869" max="4876" width="4.44140625" style="436" customWidth="1"/>
    <col min="4877" max="4878" width="0" style="436" hidden="1" customWidth="1"/>
    <col min="4879" max="4886" width="4.44140625" style="436" customWidth="1"/>
    <col min="4887" max="4888" width="0" style="436" hidden="1" customWidth="1"/>
    <col min="4889" max="4890" width="4.44140625" style="436" customWidth="1"/>
    <col min="4891" max="4892" width="0" style="436" hidden="1" customWidth="1"/>
    <col min="4893" max="4896" width="4.44140625" style="436" customWidth="1"/>
    <col min="4897" max="4904" width="0" style="436" hidden="1" customWidth="1"/>
    <col min="4905" max="4906" width="4.44140625" style="436" customWidth="1"/>
    <col min="4907" max="4908" width="0" style="436" hidden="1" customWidth="1"/>
    <col min="4909" max="4912" width="5.44140625" style="436" customWidth="1"/>
    <col min="4913" max="5102" width="8.6640625" style="436"/>
    <col min="5103" max="5103" width="16" style="436" customWidth="1"/>
    <col min="5104" max="5104" width="8" style="436" customWidth="1"/>
    <col min="5105" max="5105" width="4.33203125" style="436" bestFit="1" customWidth="1"/>
    <col min="5106" max="5106" width="5.44140625" style="436" customWidth="1"/>
    <col min="5107" max="5112" width="4.44140625" style="436" customWidth="1"/>
    <col min="5113" max="5114" width="0" style="436" hidden="1" customWidth="1"/>
    <col min="5115" max="5116" width="4.44140625" style="436" customWidth="1"/>
    <col min="5117" max="5118" width="0" style="436" hidden="1" customWidth="1"/>
    <col min="5119" max="5122" width="4.44140625" style="436" customWidth="1"/>
    <col min="5123" max="5124" width="0" style="436" hidden="1" customWidth="1"/>
    <col min="5125" max="5132" width="4.44140625" style="436" customWidth="1"/>
    <col min="5133" max="5134" width="0" style="436" hidden="1" customWidth="1"/>
    <col min="5135" max="5142" width="4.44140625" style="436" customWidth="1"/>
    <col min="5143" max="5144" width="0" style="436" hidden="1" customWidth="1"/>
    <col min="5145" max="5146" width="4.44140625" style="436" customWidth="1"/>
    <col min="5147" max="5148" width="0" style="436" hidden="1" customWidth="1"/>
    <col min="5149" max="5152" width="4.44140625" style="436" customWidth="1"/>
    <col min="5153" max="5160" width="0" style="436" hidden="1" customWidth="1"/>
    <col min="5161" max="5162" width="4.44140625" style="436" customWidth="1"/>
    <col min="5163" max="5164" width="0" style="436" hidden="1" customWidth="1"/>
    <col min="5165" max="5168" width="5.44140625" style="436" customWidth="1"/>
    <col min="5169" max="5358" width="8.6640625" style="436"/>
    <col min="5359" max="5359" width="16" style="436" customWidth="1"/>
    <col min="5360" max="5360" width="8" style="436" customWidth="1"/>
    <col min="5361" max="5361" width="4.33203125" style="436" bestFit="1" customWidth="1"/>
    <col min="5362" max="5362" width="5.44140625" style="436" customWidth="1"/>
    <col min="5363" max="5368" width="4.44140625" style="436" customWidth="1"/>
    <col min="5369" max="5370" width="0" style="436" hidden="1" customWidth="1"/>
    <col min="5371" max="5372" width="4.44140625" style="436" customWidth="1"/>
    <col min="5373" max="5374" width="0" style="436" hidden="1" customWidth="1"/>
    <col min="5375" max="5378" width="4.44140625" style="436" customWidth="1"/>
    <col min="5379" max="5380" width="0" style="436" hidden="1" customWidth="1"/>
    <col min="5381" max="5388" width="4.44140625" style="436" customWidth="1"/>
    <col min="5389" max="5390" width="0" style="436" hidden="1" customWidth="1"/>
    <col min="5391" max="5398" width="4.44140625" style="436" customWidth="1"/>
    <col min="5399" max="5400" width="0" style="436" hidden="1" customWidth="1"/>
    <col min="5401" max="5402" width="4.44140625" style="436" customWidth="1"/>
    <col min="5403" max="5404" width="0" style="436" hidden="1" customWidth="1"/>
    <col min="5405" max="5408" width="4.44140625" style="436" customWidth="1"/>
    <col min="5409" max="5416" width="0" style="436" hidden="1" customWidth="1"/>
    <col min="5417" max="5418" width="4.44140625" style="436" customWidth="1"/>
    <col min="5419" max="5420" width="0" style="436" hidden="1" customWidth="1"/>
    <col min="5421" max="5424" width="5.44140625" style="436" customWidth="1"/>
    <col min="5425" max="5614" width="8.6640625" style="436"/>
    <col min="5615" max="5615" width="16" style="436" customWidth="1"/>
    <col min="5616" max="5616" width="8" style="436" customWidth="1"/>
    <col min="5617" max="5617" width="4.33203125" style="436" bestFit="1" customWidth="1"/>
    <col min="5618" max="5618" width="5.44140625" style="436" customWidth="1"/>
    <col min="5619" max="5624" width="4.44140625" style="436" customWidth="1"/>
    <col min="5625" max="5626" width="0" style="436" hidden="1" customWidth="1"/>
    <col min="5627" max="5628" width="4.44140625" style="436" customWidth="1"/>
    <col min="5629" max="5630" width="0" style="436" hidden="1" customWidth="1"/>
    <col min="5631" max="5634" width="4.44140625" style="436" customWidth="1"/>
    <col min="5635" max="5636" width="0" style="436" hidden="1" customWidth="1"/>
    <col min="5637" max="5644" width="4.44140625" style="436" customWidth="1"/>
    <col min="5645" max="5646" width="0" style="436" hidden="1" customWidth="1"/>
    <col min="5647" max="5654" width="4.44140625" style="436" customWidth="1"/>
    <col min="5655" max="5656" width="0" style="436" hidden="1" customWidth="1"/>
    <col min="5657" max="5658" width="4.44140625" style="436" customWidth="1"/>
    <col min="5659" max="5660" width="0" style="436" hidden="1" customWidth="1"/>
    <col min="5661" max="5664" width="4.44140625" style="436" customWidth="1"/>
    <col min="5665" max="5672" width="0" style="436" hidden="1" customWidth="1"/>
    <col min="5673" max="5674" width="4.44140625" style="436" customWidth="1"/>
    <col min="5675" max="5676" width="0" style="436" hidden="1" customWidth="1"/>
    <col min="5677" max="5680" width="5.44140625" style="436" customWidth="1"/>
    <col min="5681" max="5870" width="8.6640625" style="436"/>
    <col min="5871" max="5871" width="16" style="436" customWidth="1"/>
    <col min="5872" max="5872" width="8" style="436" customWidth="1"/>
    <col min="5873" max="5873" width="4.33203125" style="436" bestFit="1" customWidth="1"/>
    <col min="5874" max="5874" width="5.44140625" style="436" customWidth="1"/>
    <col min="5875" max="5880" width="4.44140625" style="436" customWidth="1"/>
    <col min="5881" max="5882" width="0" style="436" hidden="1" customWidth="1"/>
    <col min="5883" max="5884" width="4.44140625" style="436" customWidth="1"/>
    <col min="5885" max="5886" width="0" style="436" hidden="1" customWidth="1"/>
    <col min="5887" max="5890" width="4.44140625" style="436" customWidth="1"/>
    <col min="5891" max="5892" width="0" style="436" hidden="1" customWidth="1"/>
    <col min="5893" max="5900" width="4.44140625" style="436" customWidth="1"/>
    <col min="5901" max="5902" width="0" style="436" hidden="1" customWidth="1"/>
    <col min="5903" max="5910" width="4.44140625" style="436" customWidth="1"/>
    <col min="5911" max="5912" width="0" style="436" hidden="1" customWidth="1"/>
    <col min="5913" max="5914" width="4.44140625" style="436" customWidth="1"/>
    <col min="5915" max="5916" width="0" style="436" hidden="1" customWidth="1"/>
    <col min="5917" max="5920" width="4.44140625" style="436" customWidth="1"/>
    <col min="5921" max="5928" width="0" style="436" hidden="1" customWidth="1"/>
    <col min="5929" max="5930" width="4.44140625" style="436" customWidth="1"/>
    <col min="5931" max="5932" width="0" style="436" hidden="1" customWidth="1"/>
    <col min="5933" max="5936" width="5.44140625" style="436" customWidth="1"/>
    <col min="5937" max="6126" width="8.6640625" style="436"/>
    <col min="6127" max="6127" width="16" style="436" customWidth="1"/>
    <col min="6128" max="6128" width="8" style="436" customWidth="1"/>
    <col min="6129" max="6129" width="4.33203125" style="436" bestFit="1" customWidth="1"/>
    <col min="6130" max="6130" width="5.44140625" style="436" customWidth="1"/>
    <col min="6131" max="6136" width="4.44140625" style="436" customWidth="1"/>
    <col min="6137" max="6138" width="0" style="436" hidden="1" customWidth="1"/>
    <col min="6139" max="6140" width="4.44140625" style="436" customWidth="1"/>
    <col min="6141" max="6142" width="0" style="436" hidden="1" customWidth="1"/>
    <col min="6143" max="6146" width="4.44140625" style="436" customWidth="1"/>
    <col min="6147" max="6148" width="0" style="436" hidden="1" customWidth="1"/>
    <col min="6149" max="6156" width="4.44140625" style="436" customWidth="1"/>
    <col min="6157" max="6158" width="0" style="436" hidden="1" customWidth="1"/>
    <col min="6159" max="6166" width="4.44140625" style="436" customWidth="1"/>
    <col min="6167" max="6168" width="0" style="436" hidden="1" customWidth="1"/>
    <col min="6169" max="6170" width="4.44140625" style="436" customWidth="1"/>
    <col min="6171" max="6172" width="0" style="436" hidden="1" customWidth="1"/>
    <col min="6173" max="6176" width="4.44140625" style="436" customWidth="1"/>
    <col min="6177" max="6184" width="0" style="436" hidden="1" customWidth="1"/>
    <col min="6185" max="6186" width="4.44140625" style="436" customWidth="1"/>
    <col min="6187" max="6188" width="0" style="436" hidden="1" customWidth="1"/>
    <col min="6189" max="6192" width="5.44140625" style="436" customWidth="1"/>
    <col min="6193" max="6382" width="8.6640625" style="436"/>
    <col min="6383" max="6383" width="16" style="436" customWidth="1"/>
    <col min="6384" max="6384" width="8" style="436" customWidth="1"/>
    <col min="6385" max="6385" width="4.33203125" style="436" bestFit="1" customWidth="1"/>
    <col min="6386" max="6386" width="5.44140625" style="436" customWidth="1"/>
    <col min="6387" max="6392" width="4.44140625" style="436" customWidth="1"/>
    <col min="6393" max="6394" width="0" style="436" hidden="1" customWidth="1"/>
    <col min="6395" max="6396" width="4.44140625" style="436" customWidth="1"/>
    <col min="6397" max="6398" width="0" style="436" hidden="1" customWidth="1"/>
    <col min="6399" max="6402" width="4.44140625" style="436" customWidth="1"/>
    <col min="6403" max="6404" width="0" style="436" hidden="1" customWidth="1"/>
    <col min="6405" max="6412" width="4.44140625" style="436" customWidth="1"/>
    <col min="6413" max="6414" width="0" style="436" hidden="1" customWidth="1"/>
    <col min="6415" max="6422" width="4.44140625" style="436" customWidth="1"/>
    <col min="6423" max="6424" width="0" style="436" hidden="1" customWidth="1"/>
    <col min="6425" max="6426" width="4.44140625" style="436" customWidth="1"/>
    <col min="6427" max="6428" width="0" style="436" hidden="1" customWidth="1"/>
    <col min="6429" max="6432" width="4.44140625" style="436" customWidth="1"/>
    <col min="6433" max="6440" width="0" style="436" hidden="1" customWidth="1"/>
    <col min="6441" max="6442" width="4.44140625" style="436" customWidth="1"/>
    <col min="6443" max="6444" width="0" style="436" hidden="1" customWidth="1"/>
    <col min="6445" max="6448" width="5.44140625" style="436" customWidth="1"/>
    <col min="6449" max="6638" width="8.6640625" style="436"/>
    <col min="6639" max="6639" width="16" style="436" customWidth="1"/>
    <col min="6640" max="6640" width="8" style="436" customWidth="1"/>
    <col min="6641" max="6641" width="4.33203125" style="436" bestFit="1" customWidth="1"/>
    <col min="6642" max="6642" width="5.44140625" style="436" customWidth="1"/>
    <col min="6643" max="6648" width="4.44140625" style="436" customWidth="1"/>
    <col min="6649" max="6650" width="0" style="436" hidden="1" customWidth="1"/>
    <col min="6651" max="6652" width="4.44140625" style="436" customWidth="1"/>
    <col min="6653" max="6654" width="0" style="436" hidden="1" customWidth="1"/>
    <col min="6655" max="6658" width="4.44140625" style="436" customWidth="1"/>
    <col min="6659" max="6660" width="0" style="436" hidden="1" customWidth="1"/>
    <col min="6661" max="6668" width="4.44140625" style="436" customWidth="1"/>
    <col min="6669" max="6670" width="0" style="436" hidden="1" customWidth="1"/>
    <col min="6671" max="6678" width="4.44140625" style="436" customWidth="1"/>
    <col min="6679" max="6680" width="0" style="436" hidden="1" customWidth="1"/>
    <col min="6681" max="6682" width="4.44140625" style="436" customWidth="1"/>
    <col min="6683" max="6684" width="0" style="436" hidden="1" customWidth="1"/>
    <col min="6685" max="6688" width="4.44140625" style="436" customWidth="1"/>
    <col min="6689" max="6696" width="0" style="436" hidden="1" customWidth="1"/>
    <col min="6697" max="6698" width="4.44140625" style="436" customWidth="1"/>
    <col min="6699" max="6700" width="0" style="436" hidden="1" customWidth="1"/>
    <col min="6701" max="6704" width="5.44140625" style="436" customWidth="1"/>
    <col min="6705" max="6894" width="8.6640625" style="436"/>
    <col min="6895" max="6895" width="16" style="436" customWidth="1"/>
    <col min="6896" max="6896" width="8" style="436" customWidth="1"/>
    <col min="6897" max="6897" width="4.33203125" style="436" bestFit="1" customWidth="1"/>
    <col min="6898" max="6898" width="5.44140625" style="436" customWidth="1"/>
    <col min="6899" max="6904" width="4.44140625" style="436" customWidth="1"/>
    <col min="6905" max="6906" width="0" style="436" hidden="1" customWidth="1"/>
    <col min="6907" max="6908" width="4.44140625" style="436" customWidth="1"/>
    <col min="6909" max="6910" width="0" style="436" hidden="1" customWidth="1"/>
    <col min="6911" max="6914" width="4.44140625" style="436" customWidth="1"/>
    <col min="6915" max="6916" width="0" style="436" hidden="1" customWidth="1"/>
    <col min="6917" max="6924" width="4.44140625" style="436" customWidth="1"/>
    <col min="6925" max="6926" width="0" style="436" hidden="1" customWidth="1"/>
    <col min="6927" max="6934" width="4.44140625" style="436" customWidth="1"/>
    <col min="6935" max="6936" width="0" style="436" hidden="1" customWidth="1"/>
    <col min="6937" max="6938" width="4.44140625" style="436" customWidth="1"/>
    <col min="6939" max="6940" width="0" style="436" hidden="1" customWidth="1"/>
    <col min="6941" max="6944" width="4.44140625" style="436" customWidth="1"/>
    <col min="6945" max="6952" width="0" style="436" hidden="1" customWidth="1"/>
    <col min="6953" max="6954" width="4.44140625" style="436" customWidth="1"/>
    <col min="6955" max="6956" width="0" style="436" hidden="1" customWidth="1"/>
    <col min="6957" max="6960" width="5.44140625" style="436" customWidth="1"/>
    <col min="6961" max="7150" width="8.6640625" style="436"/>
    <col min="7151" max="7151" width="16" style="436" customWidth="1"/>
    <col min="7152" max="7152" width="8" style="436" customWidth="1"/>
    <col min="7153" max="7153" width="4.33203125" style="436" bestFit="1" customWidth="1"/>
    <col min="7154" max="7154" width="5.44140625" style="436" customWidth="1"/>
    <col min="7155" max="7160" width="4.44140625" style="436" customWidth="1"/>
    <col min="7161" max="7162" width="0" style="436" hidden="1" customWidth="1"/>
    <col min="7163" max="7164" width="4.44140625" style="436" customWidth="1"/>
    <col min="7165" max="7166" width="0" style="436" hidden="1" customWidth="1"/>
    <col min="7167" max="7170" width="4.44140625" style="436" customWidth="1"/>
    <col min="7171" max="7172" width="0" style="436" hidden="1" customWidth="1"/>
    <col min="7173" max="7180" width="4.44140625" style="436" customWidth="1"/>
    <col min="7181" max="7182" width="0" style="436" hidden="1" customWidth="1"/>
    <col min="7183" max="7190" width="4.44140625" style="436" customWidth="1"/>
    <col min="7191" max="7192" width="0" style="436" hidden="1" customWidth="1"/>
    <col min="7193" max="7194" width="4.44140625" style="436" customWidth="1"/>
    <col min="7195" max="7196" width="0" style="436" hidden="1" customWidth="1"/>
    <col min="7197" max="7200" width="4.44140625" style="436" customWidth="1"/>
    <col min="7201" max="7208" width="0" style="436" hidden="1" customWidth="1"/>
    <col min="7209" max="7210" width="4.44140625" style="436" customWidth="1"/>
    <col min="7211" max="7212" width="0" style="436" hidden="1" customWidth="1"/>
    <col min="7213" max="7216" width="5.44140625" style="436" customWidth="1"/>
    <col min="7217" max="7406" width="8.6640625" style="436"/>
    <col min="7407" max="7407" width="16" style="436" customWidth="1"/>
    <col min="7408" max="7408" width="8" style="436" customWidth="1"/>
    <col min="7409" max="7409" width="4.33203125" style="436" bestFit="1" customWidth="1"/>
    <col min="7410" max="7410" width="5.44140625" style="436" customWidth="1"/>
    <col min="7411" max="7416" width="4.44140625" style="436" customWidth="1"/>
    <col min="7417" max="7418" width="0" style="436" hidden="1" customWidth="1"/>
    <col min="7419" max="7420" width="4.44140625" style="436" customWidth="1"/>
    <col min="7421" max="7422" width="0" style="436" hidden="1" customWidth="1"/>
    <col min="7423" max="7426" width="4.44140625" style="436" customWidth="1"/>
    <col min="7427" max="7428" width="0" style="436" hidden="1" customWidth="1"/>
    <col min="7429" max="7436" width="4.44140625" style="436" customWidth="1"/>
    <col min="7437" max="7438" width="0" style="436" hidden="1" customWidth="1"/>
    <col min="7439" max="7446" width="4.44140625" style="436" customWidth="1"/>
    <col min="7447" max="7448" width="0" style="436" hidden="1" customWidth="1"/>
    <col min="7449" max="7450" width="4.44140625" style="436" customWidth="1"/>
    <col min="7451" max="7452" width="0" style="436" hidden="1" customWidth="1"/>
    <col min="7453" max="7456" width="4.44140625" style="436" customWidth="1"/>
    <col min="7457" max="7464" width="0" style="436" hidden="1" customWidth="1"/>
    <col min="7465" max="7466" width="4.44140625" style="436" customWidth="1"/>
    <col min="7467" max="7468" width="0" style="436" hidden="1" customWidth="1"/>
    <col min="7469" max="7472" width="5.44140625" style="436" customWidth="1"/>
    <col min="7473" max="7662" width="8.6640625" style="436"/>
    <col min="7663" max="7663" width="16" style="436" customWidth="1"/>
    <col min="7664" max="7664" width="8" style="436" customWidth="1"/>
    <col min="7665" max="7665" width="4.33203125" style="436" bestFit="1" customWidth="1"/>
    <col min="7666" max="7666" width="5.44140625" style="436" customWidth="1"/>
    <col min="7667" max="7672" width="4.44140625" style="436" customWidth="1"/>
    <col min="7673" max="7674" width="0" style="436" hidden="1" customWidth="1"/>
    <col min="7675" max="7676" width="4.44140625" style="436" customWidth="1"/>
    <col min="7677" max="7678" width="0" style="436" hidden="1" customWidth="1"/>
    <col min="7679" max="7682" width="4.44140625" style="436" customWidth="1"/>
    <col min="7683" max="7684" width="0" style="436" hidden="1" customWidth="1"/>
    <col min="7685" max="7692" width="4.44140625" style="436" customWidth="1"/>
    <col min="7693" max="7694" width="0" style="436" hidden="1" customWidth="1"/>
    <col min="7695" max="7702" width="4.44140625" style="436" customWidth="1"/>
    <col min="7703" max="7704" width="0" style="436" hidden="1" customWidth="1"/>
    <col min="7705" max="7706" width="4.44140625" style="436" customWidth="1"/>
    <col min="7707" max="7708" width="0" style="436" hidden="1" customWidth="1"/>
    <col min="7709" max="7712" width="4.44140625" style="436" customWidth="1"/>
    <col min="7713" max="7720" width="0" style="436" hidden="1" customWidth="1"/>
    <col min="7721" max="7722" width="4.44140625" style="436" customWidth="1"/>
    <col min="7723" max="7724" width="0" style="436" hidden="1" customWidth="1"/>
    <col min="7725" max="7728" width="5.44140625" style="436" customWidth="1"/>
    <col min="7729" max="7918" width="8.6640625" style="436"/>
    <col min="7919" max="7919" width="16" style="436" customWidth="1"/>
    <col min="7920" max="7920" width="8" style="436" customWidth="1"/>
    <col min="7921" max="7921" width="4.33203125" style="436" bestFit="1" customWidth="1"/>
    <col min="7922" max="7922" width="5.44140625" style="436" customWidth="1"/>
    <col min="7923" max="7928" width="4.44140625" style="436" customWidth="1"/>
    <col min="7929" max="7930" width="0" style="436" hidden="1" customWidth="1"/>
    <col min="7931" max="7932" width="4.44140625" style="436" customWidth="1"/>
    <col min="7933" max="7934" width="0" style="436" hidden="1" customWidth="1"/>
    <col min="7935" max="7938" width="4.44140625" style="436" customWidth="1"/>
    <col min="7939" max="7940" width="0" style="436" hidden="1" customWidth="1"/>
    <col min="7941" max="7948" width="4.44140625" style="436" customWidth="1"/>
    <col min="7949" max="7950" width="0" style="436" hidden="1" customWidth="1"/>
    <col min="7951" max="7958" width="4.44140625" style="436" customWidth="1"/>
    <col min="7959" max="7960" width="0" style="436" hidden="1" customWidth="1"/>
    <col min="7961" max="7962" width="4.44140625" style="436" customWidth="1"/>
    <col min="7963" max="7964" width="0" style="436" hidden="1" customWidth="1"/>
    <col min="7965" max="7968" width="4.44140625" style="436" customWidth="1"/>
    <col min="7969" max="7976" width="0" style="436" hidden="1" customWidth="1"/>
    <col min="7977" max="7978" width="4.44140625" style="436" customWidth="1"/>
    <col min="7979" max="7980" width="0" style="436" hidden="1" customWidth="1"/>
    <col min="7981" max="7984" width="5.44140625" style="436" customWidth="1"/>
    <col min="7985" max="8174" width="8.6640625" style="436"/>
    <col min="8175" max="8175" width="16" style="436" customWidth="1"/>
    <col min="8176" max="8176" width="8" style="436" customWidth="1"/>
    <col min="8177" max="8177" width="4.33203125" style="436" bestFit="1" customWidth="1"/>
    <col min="8178" max="8178" width="5.44140625" style="436" customWidth="1"/>
    <col min="8179" max="8184" width="4.44140625" style="436" customWidth="1"/>
    <col min="8185" max="8186" width="0" style="436" hidden="1" customWidth="1"/>
    <col min="8187" max="8188" width="4.44140625" style="436" customWidth="1"/>
    <col min="8189" max="8190" width="0" style="436" hidden="1" customWidth="1"/>
    <col min="8191" max="8194" width="4.44140625" style="436" customWidth="1"/>
    <col min="8195" max="8196" width="0" style="436" hidden="1" customWidth="1"/>
    <col min="8197" max="8204" width="4.44140625" style="436" customWidth="1"/>
    <col min="8205" max="8206" width="0" style="436" hidden="1" customWidth="1"/>
    <col min="8207" max="8214" width="4.44140625" style="436" customWidth="1"/>
    <col min="8215" max="8216" width="0" style="436" hidden="1" customWidth="1"/>
    <col min="8217" max="8218" width="4.44140625" style="436" customWidth="1"/>
    <col min="8219" max="8220" width="0" style="436" hidden="1" customWidth="1"/>
    <col min="8221" max="8224" width="4.44140625" style="436" customWidth="1"/>
    <col min="8225" max="8232" width="0" style="436" hidden="1" customWidth="1"/>
    <col min="8233" max="8234" width="4.44140625" style="436" customWidth="1"/>
    <col min="8235" max="8236" width="0" style="436" hidden="1" customWidth="1"/>
    <col min="8237" max="8240" width="5.44140625" style="436" customWidth="1"/>
    <col min="8241" max="8430" width="8.6640625" style="436"/>
    <col min="8431" max="8431" width="16" style="436" customWidth="1"/>
    <col min="8432" max="8432" width="8" style="436" customWidth="1"/>
    <col min="8433" max="8433" width="4.33203125" style="436" bestFit="1" customWidth="1"/>
    <col min="8434" max="8434" width="5.44140625" style="436" customWidth="1"/>
    <col min="8435" max="8440" width="4.44140625" style="436" customWidth="1"/>
    <col min="8441" max="8442" width="0" style="436" hidden="1" customWidth="1"/>
    <col min="8443" max="8444" width="4.44140625" style="436" customWidth="1"/>
    <col min="8445" max="8446" width="0" style="436" hidden="1" customWidth="1"/>
    <col min="8447" max="8450" width="4.44140625" style="436" customWidth="1"/>
    <col min="8451" max="8452" width="0" style="436" hidden="1" customWidth="1"/>
    <col min="8453" max="8460" width="4.44140625" style="436" customWidth="1"/>
    <col min="8461" max="8462" width="0" style="436" hidden="1" customWidth="1"/>
    <col min="8463" max="8470" width="4.44140625" style="436" customWidth="1"/>
    <col min="8471" max="8472" width="0" style="436" hidden="1" customWidth="1"/>
    <col min="8473" max="8474" width="4.44140625" style="436" customWidth="1"/>
    <col min="8475" max="8476" width="0" style="436" hidden="1" customWidth="1"/>
    <col min="8477" max="8480" width="4.44140625" style="436" customWidth="1"/>
    <col min="8481" max="8488" width="0" style="436" hidden="1" customWidth="1"/>
    <col min="8489" max="8490" width="4.44140625" style="436" customWidth="1"/>
    <col min="8491" max="8492" width="0" style="436" hidden="1" customWidth="1"/>
    <col min="8493" max="8496" width="5.44140625" style="436" customWidth="1"/>
    <col min="8497" max="8686" width="8.6640625" style="436"/>
    <col min="8687" max="8687" width="16" style="436" customWidth="1"/>
    <col min="8688" max="8688" width="8" style="436" customWidth="1"/>
    <col min="8689" max="8689" width="4.33203125" style="436" bestFit="1" customWidth="1"/>
    <col min="8690" max="8690" width="5.44140625" style="436" customWidth="1"/>
    <col min="8691" max="8696" width="4.44140625" style="436" customWidth="1"/>
    <col min="8697" max="8698" width="0" style="436" hidden="1" customWidth="1"/>
    <col min="8699" max="8700" width="4.44140625" style="436" customWidth="1"/>
    <col min="8701" max="8702" width="0" style="436" hidden="1" customWidth="1"/>
    <col min="8703" max="8706" width="4.44140625" style="436" customWidth="1"/>
    <col min="8707" max="8708" width="0" style="436" hidden="1" customWidth="1"/>
    <col min="8709" max="8716" width="4.44140625" style="436" customWidth="1"/>
    <col min="8717" max="8718" width="0" style="436" hidden="1" customWidth="1"/>
    <col min="8719" max="8726" width="4.44140625" style="436" customWidth="1"/>
    <col min="8727" max="8728" width="0" style="436" hidden="1" customWidth="1"/>
    <col min="8729" max="8730" width="4.44140625" style="436" customWidth="1"/>
    <col min="8731" max="8732" width="0" style="436" hidden="1" customWidth="1"/>
    <col min="8733" max="8736" width="4.44140625" style="436" customWidth="1"/>
    <col min="8737" max="8744" width="0" style="436" hidden="1" customWidth="1"/>
    <col min="8745" max="8746" width="4.44140625" style="436" customWidth="1"/>
    <col min="8747" max="8748" width="0" style="436" hidden="1" customWidth="1"/>
    <col min="8749" max="8752" width="5.44140625" style="436" customWidth="1"/>
    <col min="8753" max="8942" width="8.6640625" style="436"/>
    <col min="8943" max="8943" width="16" style="436" customWidth="1"/>
    <col min="8944" max="8944" width="8" style="436" customWidth="1"/>
    <col min="8945" max="8945" width="4.33203125" style="436" bestFit="1" customWidth="1"/>
    <col min="8946" max="8946" width="5.44140625" style="436" customWidth="1"/>
    <col min="8947" max="8952" width="4.44140625" style="436" customWidth="1"/>
    <col min="8953" max="8954" width="0" style="436" hidden="1" customWidth="1"/>
    <col min="8955" max="8956" width="4.44140625" style="436" customWidth="1"/>
    <col min="8957" max="8958" width="0" style="436" hidden="1" customWidth="1"/>
    <col min="8959" max="8962" width="4.44140625" style="436" customWidth="1"/>
    <col min="8963" max="8964" width="0" style="436" hidden="1" customWidth="1"/>
    <col min="8965" max="8972" width="4.44140625" style="436" customWidth="1"/>
    <col min="8973" max="8974" width="0" style="436" hidden="1" customWidth="1"/>
    <col min="8975" max="8982" width="4.44140625" style="436" customWidth="1"/>
    <col min="8983" max="8984" width="0" style="436" hidden="1" customWidth="1"/>
    <col min="8985" max="8986" width="4.44140625" style="436" customWidth="1"/>
    <col min="8987" max="8988" width="0" style="436" hidden="1" customWidth="1"/>
    <col min="8989" max="8992" width="4.44140625" style="436" customWidth="1"/>
    <col min="8993" max="9000" width="0" style="436" hidden="1" customWidth="1"/>
    <col min="9001" max="9002" width="4.44140625" style="436" customWidth="1"/>
    <col min="9003" max="9004" width="0" style="436" hidden="1" customWidth="1"/>
    <col min="9005" max="9008" width="5.44140625" style="436" customWidth="1"/>
    <col min="9009" max="9198" width="8.6640625" style="436"/>
    <col min="9199" max="9199" width="16" style="436" customWidth="1"/>
    <col min="9200" max="9200" width="8" style="436" customWidth="1"/>
    <col min="9201" max="9201" width="4.33203125" style="436" bestFit="1" customWidth="1"/>
    <col min="9202" max="9202" width="5.44140625" style="436" customWidth="1"/>
    <col min="9203" max="9208" width="4.44140625" style="436" customWidth="1"/>
    <col min="9209" max="9210" width="0" style="436" hidden="1" customWidth="1"/>
    <col min="9211" max="9212" width="4.44140625" style="436" customWidth="1"/>
    <col min="9213" max="9214" width="0" style="436" hidden="1" customWidth="1"/>
    <col min="9215" max="9218" width="4.44140625" style="436" customWidth="1"/>
    <col min="9219" max="9220" width="0" style="436" hidden="1" customWidth="1"/>
    <col min="9221" max="9228" width="4.44140625" style="436" customWidth="1"/>
    <col min="9229" max="9230" width="0" style="436" hidden="1" customWidth="1"/>
    <col min="9231" max="9238" width="4.44140625" style="436" customWidth="1"/>
    <col min="9239" max="9240" width="0" style="436" hidden="1" customWidth="1"/>
    <col min="9241" max="9242" width="4.44140625" style="436" customWidth="1"/>
    <col min="9243" max="9244" width="0" style="436" hidden="1" customWidth="1"/>
    <col min="9245" max="9248" width="4.44140625" style="436" customWidth="1"/>
    <col min="9249" max="9256" width="0" style="436" hidden="1" customWidth="1"/>
    <col min="9257" max="9258" width="4.44140625" style="436" customWidth="1"/>
    <col min="9259" max="9260" width="0" style="436" hidden="1" customWidth="1"/>
    <col min="9261" max="9264" width="5.44140625" style="436" customWidth="1"/>
    <col min="9265" max="9454" width="8.6640625" style="436"/>
    <col min="9455" max="9455" width="16" style="436" customWidth="1"/>
    <col min="9456" max="9456" width="8" style="436" customWidth="1"/>
    <col min="9457" max="9457" width="4.33203125" style="436" bestFit="1" customWidth="1"/>
    <col min="9458" max="9458" width="5.44140625" style="436" customWidth="1"/>
    <col min="9459" max="9464" width="4.44140625" style="436" customWidth="1"/>
    <col min="9465" max="9466" width="0" style="436" hidden="1" customWidth="1"/>
    <col min="9467" max="9468" width="4.44140625" style="436" customWidth="1"/>
    <col min="9469" max="9470" width="0" style="436" hidden="1" customWidth="1"/>
    <col min="9471" max="9474" width="4.44140625" style="436" customWidth="1"/>
    <col min="9475" max="9476" width="0" style="436" hidden="1" customWidth="1"/>
    <col min="9477" max="9484" width="4.44140625" style="436" customWidth="1"/>
    <col min="9485" max="9486" width="0" style="436" hidden="1" customWidth="1"/>
    <col min="9487" max="9494" width="4.44140625" style="436" customWidth="1"/>
    <col min="9495" max="9496" width="0" style="436" hidden="1" customWidth="1"/>
    <col min="9497" max="9498" width="4.44140625" style="436" customWidth="1"/>
    <col min="9499" max="9500" width="0" style="436" hidden="1" customWidth="1"/>
    <col min="9501" max="9504" width="4.44140625" style="436" customWidth="1"/>
    <col min="9505" max="9512" width="0" style="436" hidden="1" customWidth="1"/>
    <col min="9513" max="9514" width="4.44140625" style="436" customWidth="1"/>
    <col min="9515" max="9516" width="0" style="436" hidden="1" customWidth="1"/>
    <col min="9517" max="9520" width="5.44140625" style="436" customWidth="1"/>
    <col min="9521" max="9710" width="8.6640625" style="436"/>
    <col min="9711" max="9711" width="16" style="436" customWidth="1"/>
    <col min="9712" max="9712" width="8" style="436" customWidth="1"/>
    <col min="9713" max="9713" width="4.33203125" style="436" bestFit="1" customWidth="1"/>
    <col min="9714" max="9714" width="5.44140625" style="436" customWidth="1"/>
    <col min="9715" max="9720" width="4.44140625" style="436" customWidth="1"/>
    <col min="9721" max="9722" width="0" style="436" hidden="1" customWidth="1"/>
    <col min="9723" max="9724" width="4.44140625" style="436" customWidth="1"/>
    <col min="9725" max="9726" width="0" style="436" hidden="1" customWidth="1"/>
    <col min="9727" max="9730" width="4.44140625" style="436" customWidth="1"/>
    <col min="9731" max="9732" width="0" style="436" hidden="1" customWidth="1"/>
    <col min="9733" max="9740" width="4.44140625" style="436" customWidth="1"/>
    <col min="9741" max="9742" width="0" style="436" hidden="1" customWidth="1"/>
    <col min="9743" max="9750" width="4.44140625" style="436" customWidth="1"/>
    <col min="9751" max="9752" width="0" style="436" hidden="1" customWidth="1"/>
    <col min="9753" max="9754" width="4.44140625" style="436" customWidth="1"/>
    <col min="9755" max="9756" width="0" style="436" hidden="1" customWidth="1"/>
    <col min="9757" max="9760" width="4.44140625" style="436" customWidth="1"/>
    <col min="9761" max="9768" width="0" style="436" hidden="1" customWidth="1"/>
    <col min="9769" max="9770" width="4.44140625" style="436" customWidth="1"/>
    <col min="9771" max="9772" width="0" style="436" hidden="1" customWidth="1"/>
    <col min="9773" max="9776" width="5.44140625" style="436" customWidth="1"/>
    <col min="9777" max="9966" width="8.6640625" style="436"/>
    <col min="9967" max="9967" width="16" style="436" customWidth="1"/>
    <col min="9968" max="9968" width="8" style="436" customWidth="1"/>
    <col min="9969" max="9969" width="4.33203125" style="436" bestFit="1" customWidth="1"/>
    <col min="9970" max="9970" width="5.44140625" style="436" customWidth="1"/>
    <col min="9971" max="9976" width="4.44140625" style="436" customWidth="1"/>
    <col min="9977" max="9978" width="0" style="436" hidden="1" customWidth="1"/>
    <col min="9979" max="9980" width="4.44140625" style="436" customWidth="1"/>
    <col min="9981" max="9982" width="0" style="436" hidden="1" customWidth="1"/>
    <col min="9983" max="9986" width="4.44140625" style="436" customWidth="1"/>
    <col min="9987" max="9988" width="0" style="436" hidden="1" customWidth="1"/>
    <col min="9989" max="9996" width="4.44140625" style="436" customWidth="1"/>
    <col min="9997" max="9998" width="0" style="436" hidden="1" customWidth="1"/>
    <col min="9999" max="10006" width="4.44140625" style="436" customWidth="1"/>
    <col min="10007" max="10008" width="0" style="436" hidden="1" customWidth="1"/>
    <col min="10009" max="10010" width="4.44140625" style="436" customWidth="1"/>
    <col min="10011" max="10012" width="0" style="436" hidden="1" customWidth="1"/>
    <col min="10013" max="10016" width="4.44140625" style="436" customWidth="1"/>
    <col min="10017" max="10024" width="0" style="436" hidden="1" customWidth="1"/>
    <col min="10025" max="10026" width="4.44140625" style="436" customWidth="1"/>
    <col min="10027" max="10028" width="0" style="436" hidden="1" customWidth="1"/>
    <col min="10029" max="10032" width="5.44140625" style="436" customWidth="1"/>
    <col min="10033" max="10222" width="8.6640625" style="436"/>
    <col min="10223" max="10223" width="16" style="436" customWidth="1"/>
    <col min="10224" max="10224" width="8" style="436" customWidth="1"/>
    <col min="10225" max="10225" width="4.33203125" style="436" bestFit="1" customWidth="1"/>
    <col min="10226" max="10226" width="5.44140625" style="436" customWidth="1"/>
    <col min="10227" max="10232" width="4.44140625" style="436" customWidth="1"/>
    <col min="10233" max="10234" width="0" style="436" hidden="1" customWidth="1"/>
    <col min="10235" max="10236" width="4.44140625" style="436" customWidth="1"/>
    <col min="10237" max="10238" width="0" style="436" hidden="1" customWidth="1"/>
    <col min="10239" max="10242" width="4.44140625" style="436" customWidth="1"/>
    <col min="10243" max="10244" width="0" style="436" hidden="1" customWidth="1"/>
    <col min="10245" max="10252" width="4.44140625" style="436" customWidth="1"/>
    <col min="10253" max="10254" width="0" style="436" hidden="1" customWidth="1"/>
    <col min="10255" max="10262" width="4.44140625" style="436" customWidth="1"/>
    <col min="10263" max="10264" width="0" style="436" hidden="1" customWidth="1"/>
    <col min="10265" max="10266" width="4.44140625" style="436" customWidth="1"/>
    <col min="10267" max="10268" width="0" style="436" hidden="1" customWidth="1"/>
    <col min="10269" max="10272" width="4.44140625" style="436" customWidth="1"/>
    <col min="10273" max="10280" width="0" style="436" hidden="1" customWidth="1"/>
    <col min="10281" max="10282" width="4.44140625" style="436" customWidth="1"/>
    <col min="10283" max="10284" width="0" style="436" hidden="1" customWidth="1"/>
    <col min="10285" max="10288" width="5.44140625" style="436" customWidth="1"/>
    <col min="10289" max="10478" width="8.6640625" style="436"/>
    <col min="10479" max="10479" width="16" style="436" customWidth="1"/>
    <col min="10480" max="10480" width="8" style="436" customWidth="1"/>
    <col min="10481" max="10481" width="4.33203125" style="436" bestFit="1" customWidth="1"/>
    <col min="10482" max="10482" width="5.44140625" style="436" customWidth="1"/>
    <col min="10483" max="10488" width="4.44140625" style="436" customWidth="1"/>
    <col min="10489" max="10490" width="0" style="436" hidden="1" customWidth="1"/>
    <col min="10491" max="10492" width="4.44140625" style="436" customWidth="1"/>
    <col min="10493" max="10494" width="0" style="436" hidden="1" customWidth="1"/>
    <col min="10495" max="10498" width="4.44140625" style="436" customWidth="1"/>
    <col min="10499" max="10500" width="0" style="436" hidden="1" customWidth="1"/>
    <col min="10501" max="10508" width="4.44140625" style="436" customWidth="1"/>
    <col min="10509" max="10510" width="0" style="436" hidden="1" customWidth="1"/>
    <col min="10511" max="10518" width="4.44140625" style="436" customWidth="1"/>
    <col min="10519" max="10520" width="0" style="436" hidden="1" customWidth="1"/>
    <col min="10521" max="10522" width="4.44140625" style="436" customWidth="1"/>
    <col min="10523" max="10524" width="0" style="436" hidden="1" customWidth="1"/>
    <col min="10525" max="10528" width="4.44140625" style="436" customWidth="1"/>
    <col min="10529" max="10536" width="0" style="436" hidden="1" customWidth="1"/>
    <col min="10537" max="10538" width="4.44140625" style="436" customWidth="1"/>
    <col min="10539" max="10540" width="0" style="436" hidden="1" customWidth="1"/>
    <col min="10541" max="10544" width="5.44140625" style="436" customWidth="1"/>
    <col min="10545" max="10734" width="8.6640625" style="436"/>
    <col min="10735" max="10735" width="16" style="436" customWidth="1"/>
    <col min="10736" max="10736" width="8" style="436" customWidth="1"/>
    <col min="10737" max="10737" width="4.33203125" style="436" bestFit="1" customWidth="1"/>
    <col min="10738" max="10738" width="5.44140625" style="436" customWidth="1"/>
    <col min="10739" max="10744" width="4.44140625" style="436" customWidth="1"/>
    <col min="10745" max="10746" width="0" style="436" hidden="1" customWidth="1"/>
    <col min="10747" max="10748" width="4.44140625" style="436" customWidth="1"/>
    <col min="10749" max="10750" width="0" style="436" hidden="1" customWidth="1"/>
    <col min="10751" max="10754" width="4.44140625" style="436" customWidth="1"/>
    <col min="10755" max="10756" width="0" style="436" hidden="1" customWidth="1"/>
    <col min="10757" max="10764" width="4.44140625" style="436" customWidth="1"/>
    <col min="10765" max="10766" width="0" style="436" hidden="1" customWidth="1"/>
    <col min="10767" max="10774" width="4.44140625" style="436" customWidth="1"/>
    <col min="10775" max="10776" width="0" style="436" hidden="1" customWidth="1"/>
    <col min="10777" max="10778" width="4.44140625" style="436" customWidth="1"/>
    <col min="10779" max="10780" width="0" style="436" hidden="1" customWidth="1"/>
    <col min="10781" max="10784" width="4.44140625" style="436" customWidth="1"/>
    <col min="10785" max="10792" width="0" style="436" hidden="1" customWidth="1"/>
    <col min="10793" max="10794" width="4.44140625" style="436" customWidth="1"/>
    <col min="10795" max="10796" width="0" style="436" hidden="1" customWidth="1"/>
    <col min="10797" max="10800" width="5.44140625" style="436" customWidth="1"/>
    <col min="10801" max="10990" width="8.6640625" style="436"/>
    <col min="10991" max="10991" width="16" style="436" customWidth="1"/>
    <col min="10992" max="10992" width="8" style="436" customWidth="1"/>
    <col min="10993" max="10993" width="4.33203125" style="436" bestFit="1" customWidth="1"/>
    <col min="10994" max="10994" width="5.44140625" style="436" customWidth="1"/>
    <col min="10995" max="11000" width="4.44140625" style="436" customWidth="1"/>
    <col min="11001" max="11002" width="0" style="436" hidden="1" customWidth="1"/>
    <col min="11003" max="11004" width="4.44140625" style="436" customWidth="1"/>
    <col min="11005" max="11006" width="0" style="436" hidden="1" customWidth="1"/>
    <col min="11007" max="11010" width="4.44140625" style="436" customWidth="1"/>
    <col min="11011" max="11012" width="0" style="436" hidden="1" customWidth="1"/>
    <col min="11013" max="11020" width="4.44140625" style="436" customWidth="1"/>
    <col min="11021" max="11022" width="0" style="436" hidden="1" customWidth="1"/>
    <col min="11023" max="11030" width="4.44140625" style="436" customWidth="1"/>
    <col min="11031" max="11032" width="0" style="436" hidden="1" customWidth="1"/>
    <col min="11033" max="11034" width="4.44140625" style="436" customWidth="1"/>
    <col min="11035" max="11036" width="0" style="436" hidden="1" customWidth="1"/>
    <col min="11037" max="11040" width="4.44140625" style="436" customWidth="1"/>
    <col min="11041" max="11048" width="0" style="436" hidden="1" customWidth="1"/>
    <col min="11049" max="11050" width="4.44140625" style="436" customWidth="1"/>
    <col min="11051" max="11052" width="0" style="436" hidden="1" customWidth="1"/>
    <col min="11053" max="11056" width="5.44140625" style="436" customWidth="1"/>
    <col min="11057" max="11246" width="8.6640625" style="436"/>
    <col min="11247" max="11247" width="16" style="436" customWidth="1"/>
    <col min="11248" max="11248" width="8" style="436" customWidth="1"/>
    <col min="11249" max="11249" width="4.33203125" style="436" bestFit="1" customWidth="1"/>
    <col min="11250" max="11250" width="5.44140625" style="436" customWidth="1"/>
    <col min="11251" max="11256" width="4.44140625" style="436" customWidth="1"/>
    <col min="11257" max="11258" width="0" style="436" hidden="1" customWidth="1"/>
    <col min="11259" max="11260" width="4.44140625" style="436" customWidth="1"/>
    <col min="11261" max="11262" width="0" style="436" hidden="1" customWidth="1"/>
    <col min="11263" max="11266" width="4.44140625" style="436" customWidth="1"/>
    <col min="11267" max="11268" width="0" style="436" hidden="1" customWidth="1"/>
    <col min="11269" max="11276" width="4.44140625" style="436" customWidth="1"/>
    <col min="11277" max="11278" width="0" style="436" hidden="1" customWidth="1"/>
    <col min="11279" max="11286" width="4.44140625" style="436" customWidth="1"/>
    <col min="11287" max="11288" width="0" style="436" hidden="1" customWidth="1"/>
    <col min="11289" max="11290" width="4.44140625" style="436" customWidth="1"/>
    <col min="11291" max="11292" width="0" style="436" hidden="1" customWidth="1"/>
    <col min="11293" max="11296" width="4.44140625" style="436" customWidth="1"/>
    <col min="11297" max="11304" width="0" style="436" hidden="1" customWidth="1"/>
    <col min="11305" max="11306" width="4.44140625" style="436" customWidth="1"/>
    <col min="11307" max="11308" width="0" style="436" hidden="1" customWidth="1"/>
    <col min="11309" max="11312" width="5.44140625" style="436" customWidth="1"/>
    <col min="11313" max="11502" width="8.6640625" style="436"/>
    <col min="11503" max="11503" width="16" style="436" customWidth="1"/>
    <col min="11504" max="11504" width="8" style="436" customWidth="1"/>
    <col min="11505" max="11505" width="4.33203125" style="436" bestFit="1" customWidth="1"/>
    <col min="11506" max="11506" width="5.44140625" style="436" customWidth="1"/>
    <col min="11507" max="11512" width="4.44140625" style="436" customWidth="1"/>
    <col min="11513" max="11514" width="0" style="436" hidden="1" customWidth="1"/>
    <col min="11515" max="11516" width="4.44140625" style="436" customWidth="1"/>
    <col min="11517" max="11518" width="0" style="436" hidden="1" customWidth="1"/>
    <col min="11519" max="11522" width="4.44140625" style="436" customWidth="1"/>
    <col min="11523" max="11524" width="0" style="436" hidden="1" customWidth="1"/>
    <col min="11525" max="11532" width="4.44140625" style="436" customWidth="1"/>
    <col min="11533" max="11534" width="0" style="436" hidden="1" customWidth="1"/>
    <col min="11535" max="11542" width="4.44140625" style="436" customWidth="1"/>
    <col min="11543" max="11544" width="0" style="436" hidden="1" customWidth="1"/>
    <col min="11545" max="11546" width="4.44140625" style="436" customWidth="1"/>
    <col min="11547" max="11548" width="0" style="436" hidden="1" customWidth="1"/>
    <col min="11549" max="11552" width="4.44140625" style="436" customWidth="1"/>
    <col min="11553" max="11560" width="0" style="436" hidden="1" customWidth="1"/>
    <col min="11561" max="11562" width="4.44140625" style="436" customWidth="1"/>
    <col min="11563" max="11564" width="0" style="436" hidden="1" customWidth="1"/>
    <col min="11565" max="11568" width="5.44140625" style="436" customWidth="1"/>
    <col min="11569" max="11758" width="8.6640625" style="436"/>
    <col min="11759" max="11759" width="16" style="436" customWidth="1"/>
    <col min="11760" max="11760" width="8" style="436" customWidth="1"/>
    <col min="11761" max="11761" width="4.33203125" style="436" bestFit="1" customWidth="1"/>
    <col min="11762" max="11762" width="5.44140625" style="436" customWidth="1"/>
    <col min="11763" max="11768" width="4.44140625" style="436" customWidth="1"/>
    <col min="11769" max="11770" width="0" style="436" hidden="1" customWidth="1"/>
    <col min="11771" max="11772" width="4.44140625" style="436" customWidth="1"/>
    <col min="11773" max="11774" width="0" style="436" hidden="1" customWidth="1"/>
    <col min="11775" max="11778" width="4.44140625" style="436" customWidth="1"/>
    <col min="11779" max="11780" width="0" style="436" hidden="1" customWidth="1"/>
    <col min="11781" max="11788" width="4.44140625" style="436" customWidth="1"/>
    <col min="11789" max="11790" width="0" style="436" hidden="1" customWidth="1"/>
    <col min="11791" max="11798" width="4.44140625" style="436" customWidth="1"/>
    <col min="11799" max="11800" width="0" style="436" hidden="1" customWidth="1"/>
    <col min="11801" max="11802" width="4.44140625" style="436" customWidth="1"/>
    <col min="11803" max="11804" width="0" style="436" hidden="1" customWidth="1"/>
    <col min="11805" max="11808" width="4.44140625" style="436" customWidth="1"/>
    <col min="11809" max="11816" width="0" style="436" hidden="1" customWidth="1"/>
    <col min="11817" max="11818" width="4.44140625" style="436" customWidth="1"/>
    <col min="11819" max="11820" width="0" style="436" hidden="1" customWidth="1"/>
    <col min="11821" max="11824" width="5.44140625" style="436" customWidth="1"/>
    <col min="11825" max="12014" width="8.6640625" style="436"/>
    <col min="12015" max="12015" width="16" style="436" customWidth="1"/>
    <col min="12016" max="12016" width="8" style="436" customWidth="1"/>
    <col min="12017" max="12017" width="4.33203125" style="436" bestFit="1" customWidth="1"/>
    <col min="12018" max="12018" width="5.44140625" style="436" customWidth="1"/>
    <col min="12019" max="12024" width="4.44140625" style="436" customWidth="1"/>
    <col min="12025" max="12026" width="0" style="436" hidden="1" customWidth="1"/>
    <col min="12027" max="12028" width="4.44140625" style="436" customWidth="1"/>
    <col min="12029" max="12030" width="0" style="436" hidden="1" customWidth="1"/>
    <col min="12031" max="12034" width="4.44140625" style="436" customWidth="1"/>
    <col min="12035" max="12036" width="0" style="436" hidden="1" customWidth="1"/>
    <col min="12037" max="12044" width="4.44140625" style="436" customWidth="1"/>
    <col min="12045" max="12046" width="0" style="436" hidden="1" customWidth="1"/>
    <col min="12047" max="12054" width="4.44140625" style="436" customWidth="1"/>
    <col min="12055" max="12056" width="0" style="436" hidden="1" customWidth="1"/>
    <col min="12057" max="12058" width="4.44140625" style="436" customWidth="1"/>
    <col min="12059" max="12060" width="0" style="436" hidden="1" customWidth="1"/>
    <col min="12061" max="12064" width="4.44140625" style="436" customWidth="1"/>
    <col min="12065" max="12072" width="0" style="436" hidden="1" customWidth="1"/>
    <col min="12073" max="12074" width="4.44140625" style="436" customWidth="1"/>
    <col min="12075" max="12076" width="0" style="436" hidden="1" customWidth="1"/>
    <col min="12077" max="12080" width="5.44140625" style="436" customWidth="1"/>
    <col min="12081" max="12270" width="8.6640625" style="436"/>
    <col min="12271" max="12271" width="16" style="436" customWidth="1"/>
    <col min="12272" max="12272" width="8" style="436" customWidth="1"/>
    <col min="12273" max="12273" width="4.33203125" style="436" bestFit="1" customWidth="1"/>
    <col min="12274" max="12274" width="5.44140625" style="436" customWidth="1"/>
    <col min="12275" max="12280" width="4.44140625" style="436" customWidth="1"/>
    <col min="12281" max="12282" width="0" style="436" hidden="1" customWidth="1"/>
    <col min="12283" max="12284" width="4.44140625" style="436" customWidth="1"/>
    <col min="12285" max="12286" width="0" style="436" hidden="1" customWidth="1"/>
    <col min="12287" max="12290" width="4.44140625" style="436" customWidth="1"/>
    <col min="12291" max="12292" width="0" style="436" hidden="1" customWidth="1"/>
    <col min="12293" max="12300" width="4.44140625" style="436" customWidth="1"/>
    <col min="12301" max="12302" width="0" style="436" hidden="1" customWidth="1"/>
    <col min="12303" max="12310" width="4.44140625" style="436" customWidth="1"/>
    <col min="12311" max="12312" width="0" style="436" hidden="1" customWidth="1"/>
    <col min="12313" max="12314" width="4.44140625" style="436" customWidth="1"/>
    <col min="12315" max="12316" width="0" style="436" hidden="1" customWidth="1"/>
    <col min="12317" max="12320" width="4.44140625" style="436" customWidth="1"/>
    <col min="12321" max="12328" width="0" style="436" hidden="1" customWidth="1"/>
    <col min="12329" max="12330" width="4.44140625" style="436" customWidth="1"/>
    <col min="12331" max="12332" width="0" style="436" hidden="1" customWidth="1"/>
    <col min="12333" max="12336" width="5.44140625" style="436" customWidth="1"/>
    <col min="12337" max="12526" width="8.6640625" style="436"/>
    <col min="12527" max="12527" width="16" style="436" customWidth="1"/>
    <col min="12528" max="12528" width="8" style="436" customWidth="1"/>
    <col min="12529" max="12529" width="4.33203125" style="436" bestFit="1" customWidth="1"/>
    <col min="12530" max="12530" width="5.44140625" style="436" customWidth="1"/>
    <col min="12531" max="12536" width="4.44140625" style="436" customWidth="1"/>
    <col min="12537" max="12538" width="0" style="436" hidden="1" customWidth="1"/>
    <col min="12539" max="12540" width="4.44140625" style="436" customWidth="1"/>
    <col min="12541" max="12542" width="0" style="436" hidden="1" customWidth="1"/>
    <col min="12543" max="12546" width="4.44140625" style="436" customWidth="1"/>
    <col min="12547" max="12548" width="0" style="436" hidden="1" customWidth="1"/>
    <col min="12549" max="12556" width="4.44140625" style="436" customWidth="1"/>
    <col min="12557" max="12558" width="0" style="436" hidden="1" customWidth="1"/>
    <col min="12559" max="12566" width="4.44140625" style="436" customWidth="1"/>
    <col min="12567" max="12568" width="0" style="436" hidden="1" customWidth="1"/>
    <col min="12569" max="12570" width="4.44140625" style="436" customWidth="1"/>
    <col min="12571" max="12572" width="0" style="436" hidden="1" customWidth="1"/>
    <col min="12573" max="12576" width="4.44140625" style="436" customWidth="1"/>
    <col min="12577" max="12584" width="0" style="436" hidden="1" customWidth="1"/>
    <col min="12585" max="12586" width="4.44140625" style="436" customWidth="1"/>
    <col min="12587" max="12588" width="0" style="436" hidden="1" customWidth="1"/>
    <col min="12589" max="12592" width="5.44140625" style="436" customWidth="1"/>
    <col min="12593" max="12782" width="8.6640625" style="436"/>
    <col min="12783" max="12783" width="16" style="436" customWidth="1"/>
    <col min="12784" max="12784" width="8" style="436" customWidth="1"/>
    <col min="12785" max="12785" width="4.33203125" style="436" bestFit="1" customWidth="1"/>
    <col min="12786" max="12786" width="5.44140625" style="436" customWidth="1"/>
    <col min="12787" max="12792" width="4.44140625" style="436" customWidth="1"/>
    <col min="12793" max="12794" width="0" style="436" hidden="1" customWidth="1"/>
    <col min="12795" max="12796" width="4.44140625" style="436" customWidth="1"/>
    <col min="12797" max="12798" width="0" style="436" hidden="1" customWidth="1"/>
    <col min="12799" max="12802" width="4.44140625" style="436" customWidth="1"/>
    <col min="12803" max="12804" width="0" style="436" hidden="1" customWidth="1"/>
    <col min="12805" max="12812" width="4.44140625" style="436" customWidth="1"/>
    <col min="12813" max="12814" width="0" style="436" hidden="1" customWidth="1"/>
    <col min="12815" max="12822" width="4.44140625" style="436" customWidth="1"/>
    <col min="12823" max="12824" width="0" style="436" hidden="1" customWidth="1"/>
    <col min="12825" max="12826" width="4.44140625" style="436" customWidth="1"/>
    <col min="12827" max="12828" width="0" style="436" hidden="1" customWidth="1"/>
    <col min="12829" max="12832" width="4.44140625" style="436" customWidth="1"/>
    <col min="12833" max="12840" width="0" style="436" hidden="1" customWidth="1"/>
    <col min="12841" max="12842" width="4.44140625" style="436" customWidth="1"/>
    <col min="12843" max="12844" width="0" style="436" hidden="1" customWidth="1"/>
    <col min="12845" max="12848" width="5.44140625" style="436" customWidth="1"/>
    <col min="12849" max="13038" width="8.6640625" style="436"/>
    <col min="13039" max="13039" width="16" style="436" customWidth="1"/>
    <col min="13040" max="13040" width="8" style="436" customWidth="1"/>
    <col min="13041" max="13041" width="4.33203125" style="436" bestFit="1" customWidth="1"/>
    <col min="13042" max="13042" width="5.44140625" style="436" customWidth="1"/>
    <col min="13043" max="13048" width="4.44140625" style="436" customWidth="1"/>
    <col min="13049" max="13050" width="0" style="436" hidden="1" customWidth="1"/>
    <col min="13051" max="13052" width="4.44140625" style="436" customWidth="1"/>
    <col min="13053" max="13054" width="0" style="436" hidden="1" customWidth="1"/>
    <col min="13055" max="13058" width="4.44140625" style="436" customWidth="1"/>
    <col min="13059" max="13060" width="0" style="436" hidden="1" customWidth="1"/>
    <col min="13061" max="13068" width="4.44140625" style="436" customWidth="1"/>
    <col min="13069" max="13070" width="0" style="436" hidden="1" customWidth="1"/>
    <col min="13071" max="13078" width="4.44140625" style="436" customWidth="1"/>
    <col min="13079" max="13080" width="0" style="436" hidden="1" customWidth="1"/>
    <col min="13081" max="13082" width="4.44140625" style="436" customWidth="1"/>
    <col min="13083" max="13084" width="0" style="436" hidden="1" customWidth="1"/>
    <col min="13085" max="13088" width="4.44140625" style="436" customWidth="1"/>
    <col min="13089" max="13096" width="0" style="436" hidden="1" customWidth="1"/>
    <col min="13097" max="13098" width="4.44140625" style="436" customWidth="1"/>
    <col min="13099" max="13100" width="0" style="436" hidden="1" customWidth="1"/>
    <col min="13101" max="13104" width="5.44140625" style="436" customWidth="1"/>
    <col min="13105" max="13294" width="8.6640625" style="436"/>
    <col min="13295" max="13295" width="16" style="436" customWidth="1"/>
    <col min="13296" max="13296" width="8" style="436" customWidth="1"/>
    <col min="13297" max="13297" width="4.33203125" style="436" bestFit="1" customWidth="1"/>
    <col min="13298" max="13298" width="5.44140625" style="436" customWidth="1"/>
    <col min="13299" max="13304" width="4.44140625" style="436" customWidth="1"/>
    <col min="13305" max="13306" width="0" style="436" hidden="1" customWidth="1"/>
    <col min="13307" max="13308" width="4.44140625" style="436" customWidth="1"/>
    <col min="13309" max="13310" width="0" style="436" hidden="1" customWidth="1"/>
    <col min="13311" max="13314" width="4.44140625" style="436" customWidth="1"/>
    <col min="13315" max="13316" width="0" style="436" hidden="1" customWidth="1"/>
    <col min="13317" max="13324" width="4.44140625" style="436" customWidth="1"/>
    <col min="13325" max="13326" width="0" style="436" hidden="1" customWidth="1"/>
    <col min="13327" max="13334" width="4.44140625" style="436" customWidth="1"/>
    <col min="13335" max="13336" width="0" style="436" hidden="1" customWidth="1"/>
    <col min="13337" max="13338" width="4.44140625" style="436" customWidth="1"/>
    <col min="13339" max="13340" width="0" style="436" hidden="1" customWidth="1"/>
    <col min="13341" max="13344" width="4.44140625" style="436" customWidth="1"/>
    <col min="13345" max="13352" width="0" style="436" hidden="1" customWidth="1"/>
    <col min="13353" max="13354" width="4.44140625" style="436" customWidth="1"/>
    <col min="13355" max="13356" width="0" style="436" hidden="1" customWidth="1"/>
    <col min="13357" max="13360" width="5.44140625" style="436" customWidth="1"/>
    <col min="13361" max="13550" width="8.6640625" style="436"/>
    <col min="13551" max="13551" width="16" style="436" customWidth="1"/>
    <col min="13552" max="13552" width="8" style="436" customWidth="1"/>
    <col min="13553" max="13553" width="4.33203125" style="436" bestFit="1" customWidth="1"/>
    <col min="13554" max="13554" width="5.44140625" style="436" customWidth="1"/>
    <col min="13555" max="13560" width="4.44140625" style="436" customWidth="1"/>
    <col min="13561" max="13562" width="0" style="436" hidden="1" customWidth="1"/>
    <col min="13563" max="13564" width="4.44140625" style="436" customWidth="1"/>
    <col min="13565" max="13566" width="0" style="436" hidden="1" customWidth="1"/>
    <col min="13567" max="13570" width="4.44140625" style="436" customWidth="1"/>
    <col min="13571" max="13572" width="0" style="436" hidden="1" customWidth="1"/>
    <col min="13573" max="13580" width="4.44140625" style="436" customWidth="1"/>
    <col min="13581" max="13582" width="0" style="436" hidden="1" customWidth="1"/>
    <col min="13583" max="13590" width="4.44140625" style="436" customWidth="1"/>
    <col min="13591" max="13592" width="0" style="436" hidden="1" customWidth="1"/>
    <col min="13593" max="13594" width="4.44140625" style="436" customWidth="1"/>
    <col min="13595" max="13596" width="0" style="436" hidden="1" customWidth="1"/>
    <col min="13597" max="13600" width="4.44140625" style="436" customWidth="1"/>
    <col min="13601" max="13608" width="0" style="436" hidden="1" customWidth="1"/>
    <col min="13609" max="13610" width="4.44140625" style="436" customWidth="1"/>
    <col min="13611" max="13612" width="0" style="436" hidden="1" customWidth="1"/>
    <col min="13613" max="13616" width="5.44140625" style="436" customWidth="1"/>
    <col min="13617" max="13806" width="8.6640625" style="436"/>
    <col min="13807" max="13807" width="16" style="436" customWidth="1"/>
    <col min="13808" max="13808" width="8" style="436" customWidth="1"/>
    <col min="13809" max="13809" width="4.33203125" style="436" bestFit="1" customWidth="1"/>
    <col min="13810" max="13810" width="5.44140625" style="436" customWidth="1"/>
    <col min="13811" max="13816" width="4.44140625" style="436" customWidth="1"/>
    <col min="13817" max="13818" width="0" style="436" hidden="1" customWidth="1"/>
    <col min="13819" max="13820" width="4.44140625" style="436" customWidth="1"/>
    <col min="13821" max="13822" width="0" style="436" hidden="1" customWidth="1"/>
    <col min="13823" max="13826" width="4.44140625" style="436" customWidth="1"/>
    <col min="13827" max="13828" width="0" style="436" hidden="1" customWidth="1"/>
    <col min="13829" max="13836" width="4.44140625" style="436" customWidth="1"/>
    <col min="13837" max="13838" width="0" style="436" hidden="1" customWidth="1"/>
    <col min="13839" max="13846" width="4.44140625" style="436" customWidth="1"/>
    <col min="13847" max="13848" width="0" style="436" hidden="1" customWidth="1"/>
    <col min="13849" max="13850" width="4.44140625" style="436" customWidth="1"/>
    <col min="13851" max="13852" width="0" style="436" hidden="1" customWidth="1"/>
    <col min="13853" max="13856" width="4.44140625" style="436" customWidth="1"/>
    <col min="13857" max="13864" width="0" style="436" hidden="1" customWidth="1"/>
    <col min="13865" max="13866" width="4.44140625" style="436" customWidth="1"/>
    <col min="13867" max="13868" width="0" style="436" hidden="1" customWidth="1"/>
    <col min="13869" max="13872" width="5.44140625" style="436" customWidth="1"/>
    <col min="13873" max="14062" width="8.6640625" style="436"/>
    <col min="14063" max="14063" width="16" style="436" customWidth="1"/>
    <col min="14064" max="14064" width="8" style="436" customWidth="1"/>
    <col min="14065" max="14065" width="4.33203125" style="436" bestFit="1" customWidth="1"/>
    <col min="14066" max="14066" width="5.44140625" style="436" customWidth="1"/>
    <col min="14067" max="14072" width="4.44140625" style="436" customWidth="1"/>
    <col min="14073" max="14074" width="0" style="436" hidden="1" customWidth="1"/>
    <col min="14075" max="14076" width="4.44140625" style="436" customWidth="1"/>
    <col min="14077" max="14078" width="0" style="436" hidden="1" customWidth="1"/>
    <col min="14079" max="14082" width="4.44140625" style="436" customWidth="1"/>
    <col min="14083" max="14084" width="0" style="436" hidden="1" customWidth="1"/>
    <col min="14085" max="14092" width="4.44140625" style="436" customWidth="1"/>
    <col min="14093" max="14094" width="0" style="436" hidden="1" customWidth="1"/>
    <col min="14095" max="14102" width="4.44140625" style="436" customWidth="1"/>
    <col min="14103" max="14104" width="0" style="436" hidden="1" customWidth="1"/>
    <col min="14105" max="14106" width="4.44140625" style="436" customWidth="1"/>
    <col min="14107" max="14108" width="0" style="436" hidden="1" customWidth="1"/>
    <col min="14109" max="14112" width="4.44140625" style="436" customWidth="1"/>
    <col min="14113" max="14120" width="0" style="436" hidden="1" customWidth="1"/>
    <col min="14121" max="14122" width="4.44140625" style="436" customWidth="1"/>
    <col min="14123" max="14124" width="0" style="436" hidden="1" customWidth="1"/>
    <col min="14125" max="14128" width="5.44140625" style="436" customWidth="1"/>
    <col min="14129" max="14318" width="8.6640625" style="436"/>
    <col min="14319" max="14319" width="16" style="436" customWidth="1"/>
    <col min="14320" max="14320" width="8" style="436" customWidth="1"/>
    <col min="14321" max="14321" width="4.33203125" style="436" bestFit="1" customWidth="1"/>
    <col min="14322" max="14322" width="5.44140625" style="436" customWidth="1"/>
    <col min="14323" max="14328" width="4.44140625" style="436" customWidth="1"/>
    <col min="14329" max="14330" width="0" style="436" hidden="1" customWidth="1"/>
    <col min="14331" max="14332" width="4.44140625" style="436" customWidth="1"/>
    <col min="14333" max="14334" width="0" style="436" hidden="1" customWidth="1"/>
    <col min="14335" max="14338" width="4.44140625" style="436" customWidth="1"/>
    <col min="14339" max="14340" width="0" style="436" hidden="1" customWidth="1"/>
    <col min="14341" max="14348" width="4.44140625" style="436" customWidth="1"/>
    <col min="14349" max="14350" width="0" style="436" hidden="1" customWidth="1"/>
    <col min="14351" max="14358" width="4.44140625" style="436" customWidth="1"/>
    <col min="14359" max="14360" width="0" style="436" hidden="1" customWidth="1"/>
    <col min="14361" max="14362" width="4.44140625" style="436" customWidth="1"/>
    <col min="14363" max="14364" width="0" style="436" hidden="1" customWidth="1"/>
    <col min="14365" max="14368" width="4.44140625" style="436" customWidth="1"/>
    <col min="14369" max="14376" width="0" style="436" hidden="1" customWidth="1"/>
    <col min="14377" max="14378" width="4.44140625" style="436" customWidth="1"/>
    <col min="14379" max="14380" width="0" style="436" hidden="1" customWidth="1"/>
    <col min="14381" max="14384" width="5.44140625" style="436" customWidth="1"/>
    <col min="14385" max="14574" width="8.6640625" style="436"/>
    <col min="14575" max="14575" width="16" style="436" customWidth="1"/>
    <col min="14576" max="14576" width="8" style="436" customWidth="1"/>
    <col min="14577" max="14577" width="4.33203125" style="436" bestFit="1" customWidth="1"/>
    <col min="14578" max="14578" width="5.44140625" style="436" customWidth="1"/>
    <col min="14579" max="14584" width="4.44140625" style="436" customWidth="1"/>
    <col min="14585" max="14586" width="0" style="436" hidden="1" customWidth="1"/>
    <col min="14587" max="14588" width="4.44140625" style="436" customWidth="1"/>
    <col min="14589" max="14590" width="0" style="436" hidden="1" customWidth="1"/>
    <col min="14591" max="14594" width="4.44140625" style="436" customWidth="1"/>
    <col min="14595" max="14596" width="0" style="436" hidden="1" customWidth="1"/>
    <col min="14597" max="14604" width="4.44140625" style="436" customWidth="1"/>
    <col min="14605" max="14606" width="0" style="436" hidden="1" customWidth="1"/>
    <col min="14607" max="14614" width="4.44140625" style="436" customWidth="1"/>
    <col min="14615" max="14616" width="0" style="436" hidden="1" customWidth="1"/>
    <col min="14617" max="14618" width="4.44140625" style="436" customWidth="1"/>
    <col min="14619" max="14620" width="0" style="436" hidden="1" customWidth="1"/>
    <col min="14621" max="14624" width="4.44140625" style="436" customWidth="1"/>
    <col min="14625" max="14632" width="0" style="436" hidden="1" customWidth="1"/>
    <col min="14633" max="14634" width="4.44140625" style="436" customWidth="1"/>
    <col min="14635" max="14636" width="0" style="436" hidden="1" customWidth="1"/>
    <col min="14637" max="14640" width="5.44140625" style="436" customWidth="1"/>
    <col min="14641" max="14830" width="8.6640625" style="436"/>
    <col min="14831" max="14831" width="16" style="436" customWidth="1"/>
    <col min="14832" max="14832" width="8" style="436" customWidth="1"/>
    <col min="14833" max="14833" width="4.33203125" style="436" bestFit="1" customWidth="1"/>
    <col min="14834" max="14834" width="5.44140625" style="436" customWidth="1"/>
    <col min="14835" max="14840" width="4.44140625" style="436" customWidth="1"/>
    <col min="14841" max="14842" width="0" style="436" hidden="1" customWidth="1"/>
    <col min="14843" max="14844" width="4.44140625" style="436" customWidth="1"/>
    <col min="14845" max="14846" width="0" style="436" hidden="1" customWidth="1"/>
    <col min="14847" max="14850" width="4.44140625" style="436" customWidth="1"/>
    <col min="14851" max="14852" width="0" style="436" hidden="1" customWidth="1"/>
    <col min="14853" max="14860" width="4.44140625" style="436" customWidth="1"/>
    <col min="14861" max="14862" width="0" style="436" hidden="1" customWidth="1"/>
    <col min="14863" max="14870" width="4.44140625" style="436" customWidth="1"/>
    <col min="14871" max="14872" width="0" style="436" hidden="1" customWidth="1"/>
    <col min="14873" max="14874" width="4.44140625" style="436" customWidth="1"/>
    <col min="14875" max="14876" width="0" style="436" hidden="1" customWidth="1"/>
    <col min="14877" max="14880" width="4.44140625" style="436" customWidth="1"/>
    <col min="14881" max="14888" width="0" style="436" hidden="1" customWidth="1"/>
    <col min="14889" max="14890" width="4.44140625" style="436" customWidth="1"/>
    <col min="14891" max="14892" width="0" style="436" hidden="1" customWidth="1"/>
    <col min="14893" max="14896" width="5.44140625" style="436" customWidth="1"/>
    <col min="14897" max="15086" width="8.6640625" style="436"/>
    <col min="15087" max="15087" width="16" style="436" customWidth="1"/>
    <col min="15088" max="15088" width="8" style="436" customWidth="1"/>
    <col min="15089" max="15089" width="4.33203125" style="436" bestFit="1" customWidth="1"/>
    <col min="15090" max="15090" width="5.44140625" style="436" customWidth="1"/>
    <col min="15091" max="15096" width="4.44140625" style="436" customWidth="1"/>
    <col min="15097" max="15098" width="0" style="436" hidden="1" customWidth="1"/>
    <col min="15099" max="15100" width="4.44140625" style="436" customWidth="1"/>
    <col min="15101" max="15102" width="0" style="436" hidden="1" customWidth="1"/>
    <col min="15103" max="15106" width="4.44140625" style="436" customWidth="1"/>
    <col min="15107" max="15108" width="0" style="436" hidden="1" customWidth="1"/>
    <col min="15109" max="15116" width="4.44140625" style="436" customWidth="1"/>
    <col min="15117" max="15118" width="0" style="436" hidden="1" customWidth="1"/>
    <col min="15119" max="15126" width="4.44140625" style="436" customWidth="1"/>
    <col min="15127" max="15128" width="0" style="436" hidden="1" customWidth="1"/>
    <col min="15129" max="15130" width="4.44140625" style="436" customWidth="1"/>
    <col min="15131" max="15132" width="0" style="436" hidden="1" customWidth="1"/>
    <col min="15133" max="15136" width="4.44140625" style="436" customWidth="1"/>
    <col min="15137" max="15144" width="0" style="436" hidden="1" customWidth="1"/>
    <col min="15145" max="15146" width="4.44140625" style="436" customWidth="1"/>
    <col min="15147" max="15148" width="0" style="436" hidden="1" customWidth="1"/>
    <col min="15149" max="15152" width="5.44140625" style="436" customWidth="1"/>
    <col min="15153" max="15342" width="8.6640625" style="436"/>
    <col min="15343" max="15343" width="16" style="436" customWidth="1"/>
    <col min="15344" max="15344" width="8" style="436" customWidth="1"/>
    <col min="15345" max="15345" width="4.33203125" style="436" bestFit="1" customWidth="1"/>
    <col min="15346" max="15346" width="5.44140625" style="436" customWidth="1"/>
    <col min="15347" max="15352" width="4.44140625" style="436" customWidth="1"/>
    <col min="15353" max="15354" width="0" style="436" hidden="1" customWidth="1"/>
    <col min="15355" max="15356" width="4.44140625" style="436" customWidth="1"/>
    <col min="15357" max="15358" width="0" style="436" hidden="1" customWidth="1"/>
    <col min="15359" max="15362" width="4.44140625" style="436" customWidth="1"/>
    <col min="15363" max="15364" width="0" style="436" hidden="1" customWidth="1"/>
    <col min="15365" max="15372" width="4.44140625" style="436" customWidth="1"/>
    <col min="15373" max="15374" width="0" style="436" hidden="1" customWidth="1"/>
    <col min="15375" max="15382" width="4.44140625" style="436" customWidth="1"/>
    <col min="15383" max="15384" width="0" style="436" hidden="1" customWidth="1"/>
    <col min="15385" max="15386" width="4.44140625" style="436" customWidth="1"/>
    <col min="15387" max="15388" width="0" style="436" hidden="1" customWidth="1"/>
    <col min="15389" max="15392" width="4.44140625" style="436" customWidth="1"/>
    <col min="15393" max="15400" width="0" style="436" hidden="1" customWidth="1"/>
    <col min="15401" max="15402" width="4.44140625" style="436" customWidth="1"/>
    <col min="15403" max="15404" width="0" style="436" hidden="1" customWidth="1"/>
    <col min="15405" max="15408" width="5.44140625" style="436" customWidth="1"/>
    <col min="15409" max="15598" width="8.6640625" style="436"/>
    <col min="15599" max="15599" width="16" style="436" customWidth="1"/>
    <col min="15600" max="15600" width="8" style="436" customWidth="1"/>
    <col min="15601" max="15601" width="4.33203125" style="436" bestFit="1" customWidth="1"/>
    <col min="15602" max="15602" width="5.44140625" style="436" customWidth="1"/>
    <col min="15603" max="15608" width="4.44140625" style="436" customWidth="1"/>
    <col min="15609" max="15610" width="0" style="436" hidden="1" customWidth="1"/>
    <col min="15611" max="15612" width="4.44140625" style="436" customWidth="1"/>
    <col min="15613" max="15614" width="0" style="436" hidden="1" customWidth="1"/>
    <col min="15615" max="15618" width="4.44140625" style="436" customWidth="1"/>
    <col min="15619" max="15620" width="0" style="436" hidden="1" customWidth="1"/>
    <col min="15621" max="15628" width="4.44140625" style="436" customWidth="1"/>
    <col min="15629" max="15630" width="0" style="436" hidden="1" customWidth="1"/>
    <col min="15631" max="15638" width="4.44140625" style="436" customWidth="1"/>
    <col min="15639" max="15640" width="0" style="436" hidden="1" customWidth="1"/>
    <col min="15641" max="15642" width="4.44140625" style="436" customWidth="1"/>
    <col min="15643" max="15644" width="0" style="436" hidden="1" customWidth="1"/>
    <col min="15645" max="15648" width="4.44140625" style="436" customWidth="1"/>
    <col min="15649" max="15656" width="0" style="436" hidden="1" customWidth="1"/>
    <col min="15657" max="15658" width="4.44140625" style="436" customWidth="1"/>
    <col min="15659" max="15660" width="0" style="436" hidden="1" customWidth="1"/>
    <col min="15661" max="15664" width="5.44140625" style="436" customWidth="1"/>
    <col min="15665" max="15854" width="8.6640625" style="436"/>
    <col min="15855" max="15855" width="16" style="436" customWidth="1"/>
    <col min="15856" max="15856" width="8" style="436" customWidth="1"/>
    <col min="15857" max="15857" width="4.33203125" style="436" bestFit="1" customWidth="1"/>
    <col min="15858" max="15858" width="5.44140625" style="436" customWidth="1"/>
    <col min="15859" max="15864" width="4.44140625" style="436" customWidth="1"/>
    <col min="15865" max="15866" width="0" style="436" hidden="1" customWidth="1"/>
    <col min="15867" max="15868" width="4.44140625" style="436" customWidth="1"/>
    <col min="15869" max="15870" width="0" style="436" hidden="1" customWidth="1"/>
    <col min="15871" max="15874" width="4.44140625" style="436" customWidth="1"/>
    <col min="15875" max="15876" width="0" style="436" hidden="1" customWidth="1"/>
    <col min="15877" max="15884" width="4.44140625" style="436" customWidth="1"/>
    <col min="15885" max="15886" width="0" style="436" hidden="1" customWidth="1"/>
    <col min="15887" max="15894" width="4.44140625" style="436" customWidth="1"/>
    <col min="15895" max="15896" width="0" style="436" hidden="1" customWidth="1"/>
    <col min="15897" max="15898" width="4.44140625" style="436" customWidth="1"/>
    <col min="15899" max="15900" width="0" style="436" hidden="1" customWidth="1"/>
    <col min="15901" max="15904" width="4.44140625" style="436" customWidth="1"/>
    <col min="15905" max="15912" width="0" style="436" hidden="1" customWidth="1"/>
    <col min="15913" max="15914" width="4.44140625" style="436" customWidth="1"/>
    <col min="15915" max="15916" width="0" style="436" hidden="1" customWidth="1"/>
    <col min="15917" max="15920" width="5.44140625" style="436" customWidth="1"/>
    <col min="15921" max="16110" width="8.6640625" style="436"/>
    <col min="16111" max="16111" width="16" style="436" customWidth="1"/>
    <col min="16112" max="16112" width="8" style="436" customWidth="1"/>
    <col min="16113" max="16113" width="4.33203125" style="436" bestFit="1" customWidth="1"/>
    <col min="16114" max="16114" width="5.44140625" style="436" customWidth="1"/>
    <col min="16115" max="16120" width="4.44140625" style="436" customWidth="1"/>
    <col min="16121" max="16122" width="0" style="436" hidden="1" customWidth="1"/>
    <col min="16123" max="16124" width="4.44140625" style="436" customWidth="1"/>
    <col min="16125" max="16126" width="0" style="436" hidden="1" customWidth="1"/>
    <col min="16127" max="16130" width="4.44140625" style="436" customWidth="1"/>
    <col min="16131" max="16132" width="0" style="436" hidden="1" customWidth="1"/>
    <col min="16133" max="16140" width="4.44140625" style="436" customWidth="1"/>
    <col min="16141" max="16142" width="0" style="436" hidden="1" customWidth="1"/>
    <col min="16143" max="16150" width="4.44140625" style="436" customWidth="1"/>
    <col min="16151" max="16152" width="0" style="436" hidden="1" customWidth="1"/>
    <col min="16153" max="16154" width="4.44140625" style="436" customWidth="1"/>
    <col min="16155" max="16156" width="0" style="436" hidden="1" customWidth="1"/>
    <col min="16157" max="16160" width="4.44140625" style="436" customWidth="1"/>
    <col min="16161" max="16168" width="0" style="436" hidden="1" customWidth="1"/>
    <col min="16169" max="16170" width="4.44140625" style="436" customWidth="1"/>
    <col min="16171" max="16172" width="0" style="436" hidden="1" customWidth="1"/>
    <col min="16173" max="16176" width="5.44140625" style="436" customWidth="1"/>
    <col min="16177" max="16384" width="8.6640625" style="436"/>
  </cols>
  <sheetData>
    <row r="1" spans="1:67" s="372" customFormat="1" ht="12.6" customHeight="1">
      <c r="A1" s="371" t="s">
        <v>538</v>
      </c>
      <c r="C1" s="373"/>
      <c r="D1" s="373"/>
      <c r="Y1" s="196"/>
      <c r="AV1" s="374" t="s">
        <v>388</v>
      </c>
      <c r="AW1" s="414"/>
      <c r="AX1" s="414"/>
      <c r="AY1" s="414"/>
      <c r="AZ1" s="414"/>
      <c r="BA1" s="414"/>
      <c r="BB1" s="414"/>
      <c r="BC1" s="414"/>
      <c r="BD1" s="414"/>
      <c r="BE1" s="414"/>
      <c r="BF1" s="414"/>
      <c r="BG1" s="414"/>
      <c r="BH1" s="414"/>
      <c r="BI1" s="414"/>
      <c r="BJ1" s="414"/>
      <c r="BK1" s="414"/>
      <c r="BL1" s="414"/>
      <c r="BM1" s="414"/>
      <c r="BN1" s="414"/>
      <c r="BO1" s="414"/>
    </row>
    <row r="2" spans="1:67" s="375" customFormat="1" ht="12" customHeight="1">
      <c r="A2" s="445"/>
      <c r="B2" s="376" t="s">
        <v>0</v>
      </c>
      <c r="C2" s="467" t="s">
        <v>358</v>
      </c>
      <c r="D2" s="468"/>
      <c r="E2" s="465" t="s">
        <v>2</v>
      </c>
      <c r="F2" s="466"/>
      <c r="G2" s="465" t="s">
        <v>3</v>
      </c>
      <c r="H2" s="466"/>
      <c r="I2" s="465" t="s">
        <v>359</v>
      </c>
      <c r="J2" s="466"/>
      <c r="K2" s="465" t="s">
        <v>6</v>
      </c>
      <c r="L2" s="466"/>
      <c r="M2" s="465" t="s">
        <v>7</v>
      </c>
      <c r="N2" s="466"/>
      <c r="O2" s="465" t="s">
        <v>9</v>
      </c>
      <c r="P2" s="466"/>
      <c r="Q2" s="465" t="s">
        <v>547</v>
      </c>
      <c r="R2" s="466"/>
      <c r="S2" s="471" t="s">
        <v>546</v>
      </c>
      <c r="T2" s="466"/>
      <c r="U2" s="465" t="s">
        <v>532</v>
      </c>
      <c r="V2" s="466"/>
      <c r="W2" s="465" t="s">
        <v>11</v>
      </c>
      <c r="X2" s="466"/>
      <c r="Y2" s="465" t="s">
        <v>12</v>
      </c>
      <c r="Z2" s="466"/>
      <c r="AA2" s="465" t="s">
        <v>14</v>
      </c>
      <c r="AB2" s="466"/>
      <c r="AC2" s="465" t="s">
        <v>399</v>
      </c>
      <c r="AD2" s="466"/>
      <c r="AE2" s="465" t="s">
        <v>15</v>
      </c>
      <c r="AF2" s="466"/>
      <c r="AG2" s="465" t="s">
        <v>16</v>
      </c>
      <c r="AH2" s="466"/>
      <c r="AI2" s="465" t="s">
        <v>18</v>
      </c>
      <c r="AJ2" s="466"/>
      <c r="AK2" s="465" t="s">
        <v>20</v>
      </c>
      <c r="AL2" s="466"/>
      <c r="AM2" s="465" t="s">
        <v>21</v>
      </c>
      <c r="AN2" s="466"/>
      <c r="AO2" s="465" t="s">
        <v>26</v>
      </c>
      <c r="AP2" s="466"/>
      <c r="AQ2" s="465" t="s">
        <v>500</v>
      </c>
      <c r="AR2" s="466"/>
      <c r="AS2" s="378" t="s">
        <v>27</v>
      </c>
      <c r="AT2" s="379"/>
      <c r="AU2" s="379"/>
      <c r="AV2" s="380" t="s">
        <v>28</v>
      </c>
      <c r="AW2" s="415"/>
      <c r="AX2" s="415"/>
      <c r="AY2" s="415"/>
      <c r="AZ2" s="415"/>
      <c r="BA2" s="415"/>
      <c r="BB2" s="415"/>
      <c r="BC2" s="415"/>
      <c r="BD2" s="415"/>
      <c r="BE2" s="415"/>
      <c r="BF2" s="415"/>
      <c r="BG2" s="415"/>
      <c r="BH2" s="415"/>
      <c r="BI2" s="415"/>
      <c r="BJ2" s="415"/>
      <c r="BK2" s="415"/>
      <c r="BL2" s="415"/>
      <c r="BM2" s="415"/>
      <c r="BN2" s="415"/>
      <c r="BO2" s="415"/>
    </row>
    <row r="3" spans="1:67"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456" t="s">
        <v>30</v>
      </c>
      <c r="R3" s="456" t="s">
        <v>312</v>
      </c>
      <c r="S3" s="456" t="s">
        <v>30</v>
      </c>
      <c r="T3" s="456" t="s">
        <v>312</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1" t="s">
        <v>27</v>
      </c>
      <c r="AV3" s="385"/>
      <c r="AW3" s="416"/>
      <c r="AX3" s="416"/>
      <c r="AY3" s="416"/>
      <c r="AZ3" s="416"/>
      <c r="BA3" s="416"/>
      <c r="BB3" s="416"/>
      <c r="BC3" s="416"/>
      <c r="BD3" s="416"/>
      <c r="BE3" s="416"/>
      <c r="BF3" s="416"/>
      <c r="BG3" s="416"/>
      <c r="BH3" s="416"/>
      <c r="BI3" s="416"/>
      <c r="BJ3" s="416"/>
      <c r="BK3" s="416"/>
      <c r="BL3" s="416"/>
      <c r="BM3" s="416"/>
      <c r="BN3" s="416"/>
      <c r="BO3" s="416"/>
    </row>
    <row r="4" spans="1:67" s="381" customFormat="1" ht="12.6" customHeight="1">
      <c r="A4" s="392" t="s">
        <v>508</v>
      </c>
      <c r="B4" s="441" t="s">
        <v>539</v>
      </c>
      <c r="C4" s="394">
        <f>SUM(C5:C30)</f>
        <v>130</v>
      </c>
      <c r="D4" s="394">
        <f t="shared" ref="D4:AR4" si="0">SUM(D5:D30)</f>
        <v>395</v>
      </c>
      <c r="E4" s="394">
        <f t="shared" si="0"/>
        <v>222</v>
      </c>
      <c r="F4" s="394">
        <f t="shared" si="0"/>
        <v>224</v>
      </c>
      <c r="G4" s="394">
        <f t="shared" si="0"/>
        <v>85</v>
      </c>
      <c r="H4" s="394">
        <f t="shared" si="0"/>
        <v>443</v>
      </c>
      <c r="I4" s="394">
        <f t="shared" si="0"/>
        <v>5</v>
      </c>
      <c r="J4" s="394">
        <f t="shared" si="0"/>
        <v>9</v>
      </c>
      <c r="K4" s="394">
        <f t="shared" si="0"/>
        <v>13</v>
      </c>
      <c r="L4" s="394">
        <f t="shared" si="0"/>
        <v>31</v>
      </c>
      <c r="M4" s="394">
        <f t="shared" si="0"/>
        <v>6</v>
      </c>
      <c r="N4" s="394">
        <f t="shared" si="0"/>
        <v>8</v>
      </c>
      <c r="O4" s="394">
        <f t="shared" si="0"/>
        <v>51</v>
      </c>
      <c r="P4" s="394">
        <f t="shared" si="0"/>
        <v>77</v>
      </c>
      <c r="Q4" s="394">
        <f t="shared" si="0"/>
        <v>32</v>
      </c>
      <c r="R4" s="394">
        <f t="shared" si="0"/>
        <v>66</v>
      </c>
      <c r="S4" s="394">
        <f t="shared" si="0"/>
        <v>87</v>
      </c>
      <c r="T4" s="394">
        <f t="shared" si="0"/>
        <v>219</v>
      </c>
      <c r="U4" s="394">
        <f t="shared" si="0"/>
        <v>9</v>
      </c>
      <c r="V4" s="394">
        <f t="shared" si="0"/>
        <v>35</v>
      </c>
      <c r="W4" s="394">
        <f t="shared" si="0"/>
        <v>6</v>
      </c>
      <c r="X4" s="394">
        <f t="shared" si="0"/>
        <v>7</v>
      </c>
      <c r="Y4" s="394">
        <f t="shared" si="0"/>
        <v>1</v>
      </c>
      <c r="Z4" s="394">
        <f t="shared" si="0"/>
        <v>1</v>
      </c>
      <c r="AA4" s="394">
        <f t="shared" si="0"/>
        <v>130</v>
      </c>
      <c r="AB4" s="394">
        <f>SUM(AB5:AB30)</f>
        <v>126</v>
      </c>
      <c r="AC4" s="394">
        <f t="shared" si="0"/>
        <v>6</v>
      </c>
      <c r="AD4" s="394">
        <f t="shared" si="0"/>
        <v>5</v>
      </c>
      <c r="AE4" s="394">
        <f t="shared" si="0"/>
        <v>1</v>
      </c>
      <c r="AF4" s="394">
        <f t="shared" si="0"/>
        <v>7</v>
      </c>
      <c r="AG4" s="394">
        <f t="shared" si="0"/>
        <v>0</v>
      </c>
      <c r="AH4" s="394">
        <f t="shared" si="0"/>
        <v>0</v>
      </c>
      <c r="AI4" s="394">
        <f t="shared" si="0"/>
        <v>2</v>
      </c>
      <c r="AJ4" s="394">
        <f t="shared" si="0"/>
        <v>18</v>
      </c>
      <c r="AK4" s="394">
        <f t="shared" si="0"/>
        <v>3</v>
      </c>
      <c r="AL4" s="394">
        <f t="shared" si="0"/>
        <v>15</v>
      </c>
      <c r="AM4" s="394">
        <f t="shared" si="0"/>
        <v>2</v>
      </c>
      <c r="AN4" s="394">
        <f t="shared" si="0"/>
        <v>9</v>
      </c>
      <c r="AO4" s="394">
        <f t="shared" si="0"/>
        <v>26</v>
      </c>
      <c r="AP4" s="394">
        <f t="shared" si="0"/>
        <v>32</v>
      </c>
      <c r="AQ4" s="394">
        <f t="shared" si="0"/>
        <v>12</v>
      </c>
      <c r="AR4" s="394">
        <f t="shared" si="0"/>
        <v>38</v>
      </c>
      <c r="AS4" s="394">
        <f>SUM(AS5:AS30)</f>
        <v>829</v>
      </c>
      <c r="AT4" s="394">
        <f>SUM(AT5:AT30)</f>
        <v>1765</v>
      </c>
      <c r="AU4" s="394">
        <f>SUM(AU5:AU30)</f>
        <v>2594</v>
      </c>
      <c r="AV4" s="395">
        <f>100/AU4*AS4</f>
        <v>31.958365458750965</v>
      </c>
      <c r="AW4" s="416"/>
      <c r="AX4" s="416"/>
      <c r="AY4" s="416"/>
      <c r="AZ4" s="416"/>
      <c r="BA4" s="416"/>
      <c r="BB4" s="416"/>
      <c r="BC4" s="416"/>
      <c r="BD4" s="416"/>
      <c r="BE4" s="416"/>
      <c r="BF4" s="416"/>
      <c r="BG4" s="416"/>
      <c r="BH4" s="416"/>
      <c r="BI4" s="416"/>
      <c r="BJ4" s="416"/>
      <c r="BK4" s="416"/>
      <c r="BL4" s="416"/>
      <c r="BM4" s="416"/>
      <c r="BN4" s="416"/>
      <c r="BO4" s="416"/>
    </row>
    <row r="5" spans="1:67" s="398" customFormat="1" ht="16.5" customHeight="1">
      <c r="A5" s="424" t="s">
        <v>509</v>
      </c>
      <c r="B5" s="425">
        <v>2019</v>
      </c>
      <c r="C5" s="426">
        <v>11</v>
      </c>
      <c r="D5" s="426">
        <v>18</v>
      </c>
      <c r="E5" s="426">
        <v>20</v>
      </c>
      <c r="F5" s="426">
        <v>15</v>
      </c>
      <c r="G5" s="426">
        <v>10</v>
      </c>
      <c r="H5" s="426">
        <v>35</v>
      </c>
      <c r="I5" s="427" t="s">
        <v>34</v>
      </c>
      <c r="J5" s="427" t="s">
        <v>34</v>
      </c>
      <c r="K5" s="426">
        <v>1</v>
      </c>
      <c r="L5" s="426">
        <v>7</v>
      </c>
      <c r="M5" s="426" t="s">
        <v>34</v>
      </c>
      <c r="N5" s="426" t="s">
        <v>34</v>
      </c>
      <c r="O5" s="426">
        <v>12</v>
      </c>
      <c r="P5" s="426">
        <v>11</v>
      </c>
      <c r="Q5" s="426" t="s">
        <v>34</v>
      </c>
      <c r="R5" s="426" t="s">
        <v>34</v>
      </c>
      <c r="S5" s="426">
        <v>3</v>
      </c>
      <c r="T5" s="426">
        <v>5</v>
      </c>
      <c r="U5" s="427">
        <v>0</v>
      </c>
      <c r="V5" s="427">
        <v>0</v>
      </c>
      <c r="W5" s="426">
        <v>0</v>
      </c>
      <c r="X5" s="426">
        <v>0</v>
      </c>
      <c r="Y5" s="428" t="s">
        <v>34</v>
      </c>
      <c r="Z5" s="428" t="s">
        <v>34</v>
      </c>
      <c r="AA5" s="428">
        <v>12</v>
      </c>
      <c r="AB5" s="426">
        <v>10</v>
      </c>
      <c r="AC5" s="427">
        <v>3</v>
      </c>
      <c r="AD5" s="427">
        <v>3</v>
      </c>
      <c r="AE5" s="427" t="s">
        <v>34</v>
      </c>
      <c r="AF5" s="427" t="s">
        <v>34</v>
      </c>
      <c r="AG5" s="427" t="s">
        <v>34</v>
      </c>
      <c r="AH5" s="427" t="s">
        <v>34</v>
      </c>
      <c r="AI5" s="442">
        <v>1</v>
      </c>
      <c r="AJ5" s="442">
        <v>3</v>
      </c>
      <c r="AK5" s="428" t="s">
        <v>34</v>
      </c>
      <c r="AL5" s="426" t="s">
        <v>34</v>
      </c>
      <c r="AM5" s="428" t="s">
        <v>34</v>
      </c>
      <c r="AN5" s="426" t="s">
        <v>34</v>
      </c>
      <c r="AO5" s="437">
        <v>0</v>
      </c>
      <c r="AP5" s="437">
        <v>0</v>
      </c>
      <c r="AQ5" s="411" t="s">
        <v>34</v>
      </c>
      <c r="AR5" s="411" t="s">
        <v>34</v>
      </c>
      <c r="AS5" s="442">
        <f>SUM(C5,Q5,S5,E5,G5,I5,K5,M5,O5,U5,W5,Y5,AA5,AC5,AE5,AG5,AI5,AK5,AM5,AO5)</f>
        <v>73</v>
      </c>
      <c r="AT5" s="442">
        <f>SUM(D5,R5,T5,F5,H5,J5,L5,N5,P5,V5,X5,Z5,AB5,AD5,AF5,AH5,AJ5,AL5,AN5,AP5)</f>
        <v>107</v>
      </c>
      <c r="AU5" s="442">
        <f>AS5+AT5</f>
        <v>180</v>
      </c>
      <c r="AV5" s="440">
        <f>100/AU5*AS5</f>
        <v>40.555555555555557</v>
      </c>
      <c r="AW5" s="417"/>
      <c r="AX5" s="417"/>
      <c r="AY5" s="417"/>
      <c r="AZ5" s="417"/>
      <c r="BA5" s="417"/>
      <c r="BB5" s="417"/>
      <c r="BC5" s="417"/>
      <c r="BD5" s="417"/>
      <c r="BE5" s="417"/>
      <c r="BF5" s="417"/>
      <c r="BG5" s="417"/>
      <c r="BH5" s="417"/>
      <c r="BI5" s="417"/>
      <c r="BJ5" s="417"/>
      <c r="BK5" s="417"/>
      <c r="BL5" s="417"/>
      <c r="BM5" s="417"/>
      <c r="BN5" s="417"/>
      <c r="BO5" s="417"/>
    </row>
    <row r="6" spans="1:67" s="311" customFormat="1" ht="12.6" customHeight="1">
      <c r="A6" s="311" t="s">
        <v>489</v>
      </c>
      <c r="B6" s="425">
        <v>2018</v>
      </c>
      <c r="C6" s="426">
        <v>4</v>
      </c>
      <c r="D6" s="426">
        <v>16</v>
      </c>
      <c r="E6" s="426">
        <v>22</v>
      </c>
      <c r="F6" s="426">
        <v>16</v>
      </c>
      <c r="G6" s="426">
        <v>10</v>
      </c>
      <c r="H6" s="426">
        <v>36</v>
      </c>
      <c r="I6" s="427" t="s">
        <v>34</v>
      </c>
      <c r="J6" s="427" t="s">
        <v>34</v>
      </c>
      <c r="K6" s="426">
        <v>4</v>
      </c>
      <c r="L6" s="426">
        <v>6</v>
      </c>
      <c r="M6" s="426" t="s">
        <v>34</v>
      </c>
      <c r="N6" s="426" t="s">
        <v>34</v>
      </c>
      <c r="O6" s="426">
        <v>3</v>
      </c>
      <c r="P6" s="426">
        <v>8</v>
      </c>
      <c r="Q6" s="426" t="s">
        <v>34</v>
      </c>
      <c r="R6" s="426" t="s">
        <v>34</v>
      </c>
      <c r="S6" s="426">
        <v>0</v>
      </c>
      <c r="T6" s="426">
        <v>0</v>
      </c>
      <c r="U6" s="427">
        <v>5</v>
      </c>
      <c r="V6" s="427">
        <v>8</v>
      </c>
      <c r="W6" s="426">
        <v>0</v>
      </c>
      <c r="X6" s="426">
        <v>0</v>
      </c>
      <c r="Y6" s="428">
        <v>1</v>
      </c>
      <c r="Z6" s="428">
        <v>1</v>
      </c>
      <c r="AA6" s="428">
        <v>6</v>
      </c>
      <c r="AB6" s="426">
        <v>8</v>
      </c>
      <c r="AC6" s="427">
        <v>1</v>
      </c>
      <c r="AD6" s="427">
        <v>0</v>
      </c>
      <c r="AE6" s="427" t="s">
        <v>34</v>
      </c>
      <c r="AF6" s="427" t="s">
        <v>34</v>
      </c>
      <c r="AG6" s="427">
        <v>0</v>
      </c>
      <c r="AH6" s="427">
        <v>0</v>
      </c>
      <c r="AI6" s="442">
        <v>1</v>
      </c>
      <c r="AJ6" s="442">
        <v>4</v>
      </c>
      <c r="AK6" s="428" t="s">
        <v>34</v>
      </c>
      <c r="AL6" s="426" t="s">
        <v>34</v>
      </c>
      <c r="AM6" s="428" t="s">
        <v>34</v>
      </c>
      <c r="AN6" s="426" t="s">
        <v>34</v>
      </c>
      <c r="AO6" s="437">
        <v>0</v>
      </c>
      <c r="AP6" s="437">
        <v>0</v>
      </c>
      <c r="AQ6" s="411" t="s">
        <v>34</v>
      </c>
      <c r="AR6" s="411" t="s">
        <v>34</v>
      </c>
      <c r="AS6" s="442">
        <f t="shared" ref="AS6:AS30" si="1">SUM(C6,Q6,S6,E6,G6,I6,K6,M6,O6,U6,W6,Y6,AA6,AC6,AE6,AG6,AI6,AK6,AM6,AO6)</f>
        <v>57</v>
      </c>
      <c r="AT6" s="442">
        <f t="shared" ref="AT6:AT30" si="2">SUM(D6,R6,T6,F6,H6,J6,L6,N6,P6,V6,X6,Z6,AB6,AD6,AF6,AH6,AJ6,AL6,AN6,AP6)</f>
        <v>103</v>
      </c>
      <c r="AU6" s="442">
        <f t="shared" ref="AU6:AU30" si="3">AS6+AT6</f>
        <v>160</v>
      </c>
      <c r="AV6" s="440">
        <f t="shared" ref="AV6:AV30" si="4">100/AU6*AS6</f>
        <v>35.625</v>
      </c>
      <c r="AW6" s="418"/>
      <c r="AX6" s="418"/>
      <c r="AY6" s="418"/>
      <c r="AZ6" s="418"/>
      <c r="BA6" s="418"/>
      <c r="BB6" s="418"/>
      <c r="BC6" s="418"/>
      <c r="BD6" s="418"/>
      <c r="BE6" s="418"/>
      <c r="BF6" s="418"/>
      <c r="BG6" s="418"/>
      <c r="BH6" s="418"/>
      <c r="BI6" s="418"/>
      <c r="BJ6" s="418"/>
      <c r="BK6" s="418"/>
      <c r="BL6" s="418"/>
      <c r="BM6" s="418"/>
      <c r="BN6" s="418"/>
      <c r="BO6" s="418"/>
    </row>
    <row r="7" spans="1:67" s="311" customFormat="1" ht="12.6" customHeight="1">
      <c r="A7" s="311" t="s">
        <v>372</v>
      </c>
      <c r="B7" s="425">
        <v>2019</v>
      </c>
      <c r="C7" s="426">
        <v>6</v>
      </c>
      <c r="D7" s="426">
        <v>16</v>
      </c>
      <c r="E7" s="426">
        <v>10</v>
      </c>
      <c r="F7" s="426">
        <v>9</v>
      </c>
      <c r="G7" s="426">
        <v>5</v>
      </c>
      <c r="H7" s="426">
        <v>17</v>
      </c>
      <c r="I7" s="427" t="s">
        <v>34</v>
      </c>
      <c r="J7" s="427" t="s">
        <v>34</v>
      </c>
      <c r="K7" s="426">
        <v>0</v>
      </c>
      <c r="L7" s="426">
        <v>0</v>
      </c>
      <c r="M7" s="426" t="s">
        <v>34</v>
      </c>
      <c r="N7" s="426" t="s">
        <v>34</v>
      </c>
      <c r="O7" s="426">
        <v>3</v>
      </c>
      <c r="P7" s="426">
        <v>5</v>
      </c>
      <c r="Q7" s="426" t="s">
        <v>34</v>
      </c>
      <c r="R7" s="426" t="s">
        <v>34</v>
      </c>
      <c r="S7" s="426">
        <v>10</v>
      </c>
      <c r="T7" s="426">
        <v>24</v>
      </c>
      <c r="U7" s="427">
        <v>0</v>
      </c>
      <c r="V7" s="427">
        <v>0</v>
      </c>
      <c r="W7" s="426" t="s">
        <v>34</v>
      </c>
      <c r="X7" s="426" t="s">
        <v>34</v>
      </c>
      <c r="Y7" s="428" t="s">
        <v>34</v>
      </c>
      <c r="Z7" s="428" t="s">
        <v>34</v>
      </c>
      <c r="AA7" s="428">
        <v>7</v>
      </c>
      <c r="AB7" s="426">
        <v>8</v>
      </c>
      <c r="AC7" s="427" t="s">
        <v>34</v>
      </c>
      <c r="AD7" s="427" t="s">
        <v>34</v>
      </c>
      <c r="AE7" s="427" t="s">
        <v>34</v>
      </c>
      <c r="AF7" s="427" t="s">
        <v>34</v>
      </c>
      <c r="AG7" s="427" t="s">
        <v>34</v>
      </c>
      <c r="AH7" s="427" t="s">
        <v>34</v>
      </c>
      <c r="AI7" s="442" t="s">
        <v>34</v>
      </c>
      <c r="AJ7" s="442" t="s">
        <v>34</v>
      </c>
      <c r="AK7" s="428" t="s">
        <v>34</v>
      </c>
      <c r="AL7" s="426" t="s">
        <v>34</v>
      </c>
      <c r="AM7" s="428" t="s">
        <v>34</v>
      </c>
      <c r="AN7" s="426" t="s">
        <v>34</v>
      </c>
      <c r="AO7" s="438">
        <v>0</v>
      </c>
      <c r="AP7" s="438">
        <v>0</v>
      </c>
      <c r="AQ7" s="439" t="s">
        <v>34</v>
      </c>
      <c r="AR7" s="439" t="s">
        <v>34</v>
      </c>
      <c r="AS7" s="442">
        <f t="shared" si="1"/>
        <v>41</v>
      </c>
      <c r="AT7" s="442">
        <f t="shared" si="2"/>
        <v>79</v>
      </c>
      <c r="AU7" s="442">
        <f t="shared" si="3"/>
        <v>120</v>
      </c>
      <c r="AV7" s="440">
        <f t="shared" si="4"/>
        <v>34.166666666666671</v>
      </c>
      <c r="AW7" s="418"/>
      <c r="AX7" s="418"/>
      <c r="AY7" s="418"/>
      <c r="AZ7" s="418"/>
      <c r="BA7" s="418"/>
      <c r="BB7" s="418"/>
      <c r="BC7" s="418"/>
      <c r="BD7" s="418"/>
      <c r="BE7" s="418"/>
      <c r="BF7" s="418"/>
      <c r="BG7" s="418"/>
      <c r="BH7" s="418"/>
      <c r="BI7" s="418"/>
      <c r="BJ7" s="418"/>
      <c r="BK7" s="418"/>
      <c r="BL7" s="418"/>
      <c r="BM7" s="418"/>
      <c r="BN7" s="418"/>
      <c r="BO7" s="418"/>
    </row>
    <row r="8" spans="1:67" s="311" customFormat="1" ht="12.6" customHeight="1">
      <c r="A8" s="311" t="s">
        <v>37</v>
      </c>
      <c r="B8" s="425">
        <v>2020</v>
      </c>
      <c r="C8" s="426">
        <v>3</v>
      </c>
      <c r="D8" s="426">
        <v>13</v>
      </c>
      <c r="E8" s="426">
        <v>4</v>
      </c>
      <c r="F8" s="426">
        <v>2</v>
      </c>
      <c r="G8" s="426">
        <v>1</v>
      </c>
      <c r="H8" s="426">
        <v>12</v>
      </c>
      <c r="I8" s="427" t="s">
        <v>34</v>
      </c>
      <c r="J8" s="427" t="s">
        <v>34</v>
      </c>
      <c r="K8" s="426" t="s">
        <v>34</v>
      </c>
      <c r="L8" s="426" t="s">
        <v>34</v>
      </c>
      <c r="M8" s="426" t="s">
        <v>34</v>
      </c>
      <c r="N8" s="426" t="s">
        <v>34</v>
      </c>
      <c r="O8" s="426" t="s">
        <v>34</v>
      </c>
      <c r="P8" s="426" t="s">
        <v>34</v>
      </c>
      <c r="Q8" s="426" t="s">
        <v>34</v>
      </c>
      <c r="R8" s="426" t="s">
        <v>34</v>
      </c>
      <c r="S8" s="426">
        <v>7</v>
      </c>
      <c r="T8" s="426">
        <v>16</v>
      </c>
      <c r="U8" s="427" t="s">
        <v>34</v>
      </c>
      <c r="V8" s="427" t="s">
        <v>34</v>
      </c>
      <c r="W8" s="426" t="s">
        <v>34</v>
      </c>
      <c r="X8" s="426" t="s">
        <v>34</v>
      </c>
      <c r="Y8" s="428" t="s">
        <v>34</v>
      </c>
      <c r="Z8" s="428" t="s">
        <v>34</v>
      </c>
      <c r="AA8" s="428">
        <v>1</v>
      </c>
      <c r="AB8" s="426">
        <v>1</v>
      </c>
      <c r="AC8" s="427" t="s">
        <v>34</v>
      </c>
      <c r="AD8" s="427" t="s">
        <v>34</v>
      </c>
      <c r="AE8" s="427" t="s">
        <v>34</v>
      </c>
      <c r="AF8" s="427" t="s">
        <v>34</v>
      </c>
      <c r="AG8" s="427" t="s">
        <v>34</v>
      </c>
      <c r="AH8" s="427" t="s">
        <v>34</v>
      </c>
      <c r="AI8" s="442" t="s">
        <v>34</v>
      </c>
      <c r="AJ8" s="442" t="s">
        <v>34</v>
      </c>
      <c r="AK8" s="428" t="s">
        <v>34</v>
      </c>
      <c r="AL8" s="426" t="s">
        <v>34</v>
      </c>
      <c r="AM8" s="428" t="s">
        <v>34</v>
      </c>
      <c r="AN8" s="426" t="s">
        <v>34</v>
      </c>
      <c r="AO8" s="438">
        <v>0</v>
      </c>
      <c r="AP8" s="438">
        <v>4</v>
      </c>
      <c r="AQ8" s="439" t="s">
        <v>34</v>
      </c>
      <c r="AR8" s="439" t="s">
        <v>34</v>
      </c>
      <c r="AS8" s="442">
        <f t="shared" si="1"/>
        <v>16</v>
      </c>
      <c r="AT8" s="442">
        <f t="shared" si="2"/>
        <v>48</v>
      </c>
      <c r="AU8" s="442">
        <f t="shared" si="3"/>
        <v>64</v>
      </c>
      <c r="AV8" s="440">
        <f t="shared" si="4"/>
        <v>25</v>
      </c>
      <c r="AW8" s="418"/>
      <c r="AX8" s="418"/>
      <c r="AY8" s="418"/>
      <c r="AZ8" s="418"/>
      <c r="BA8" s="418"/>
      <c r="BB8" s="418"/>
      <c r="BC8" s="418"/>
      <c r="BD8" s="418"/>
      <c r="BE8" s="418"/>
      <c r="BF8" s="418"/>
      <c r="BG8" s="418"/>
      <c r="BH8" s="418"/>
      <c r="BI8" s="418"/>
      <c r="BJ8" s="418"/>
      <c r="BK8" s="418"/>
      <c r="BL8" s="418"/>
      <c r="BM8" s="418"/>
      <c r="BN8" s="418"/>
      <c r="BO8" s="418"/>
    </row>
    <row r="9" spans="1:67" s="311" customFormat="1" ht="12.6" customHeight="1">
      <c r="A9" s="311" t="s">
        <v>38</v>
      </c>
      <c r="B9" s="425">
        <v>2020</v>
      </c>
      <c r="C9" s="426">
        <v>1</v>
      </c>
      <c r="D9" s="426">
        <v>19</v>
      </c>
      <c r="E9" s="426">
        <v>4</v>
      </c>
      <c r="F9" s="426">
        <v>12</v>
      </c>
      <c r="G9" s="426">
        <v>1</v>
      </c>
      <c r="H9" s="426">
        <v>32</v>
      </c>
      <c r="I9" s="427" t="s">
        <v>34</v>
      </c>
      <c r="J9" s="427" t="s">
        <v>34</v>
      </c>
      <c r="K9" s="426" t="s">
        <v>34</v>
      </c>
      <c r="L9" s="426" t="s">
        <v>34</v>
      </c>
      <c r="M9" s="426" t="s">
        <v>34</v>
      </c>
      <c r="N9" s="426" t="s">
        <v>34</v>
      </c>
      <c r="O9" s="426">
        <v>0</v>
      </c>
      <c r="P9" s="426">
        <v>6</v>
      </c>
      <c r="Q9" s="426" t="s">
        <v>34</v>
      </c>
      <c r="R9" s="426" t="s">
        <v>34</v>
      </c>
      <c r="S9" s="426">
        <v>3</v>
      </c>
      <c r="T9" s="426">
        <v>21</v>
      </c>
      <c r="U9" s="427" t="s">
        <v>34</v>
      </c>
      <c r="V9" s="427" t="s">
        <v>34</v>
      </c>
      <c r="W9" s="426" t="s">
        <v>34</v>
      </c>
      <c r="X9" s="426" t="s">
        <v>34</v>
      </c>
      <c r="Y9" s="428" t="s">
        <v>34</v>
      </c>
      <c r="Z9" s="428" t="s">
        <v>34</v>
      </c>
      <c r="AA9" s="428" t="s">
        <v>34</v>
      </c>
      <c r="AB9" s="426" t="s">
        <v>34</v>
      </c>
      <c r="AC9" s="427" t="s">
        <v>34</v>
      </c>
      <c r="AD9" s="427" t="s">
        <v>34</v>
      </c>
      <c r="AE9" s="427" t="s">
        <v>34</v>
      </c>
      <c r="AF9" s="427" t="s">
        <v>34</v>
      </c>
      <c r="AG9" s="427" t="s">
        <v>34</v>
      </c>
      <c r="AH9" s="427" t="s">
        <v>34</v>
      </c>
      <c r="AI9" s="442" t="s">
        <v>34</v>
      </c>
      <c r="AJ9" s="442" t="s">
        <v>34</v>
      </c>
      <c r="AK9" s="428" t="s">
        <v>34</v>
      </c>
      <c r="AL9" s="426" t="s">
        <v>34</v>
      </c>
      <c r="AM9" s="428" t="s">
        <v>34</v>
      </c>
      <c r="AN9" s="426" t="s">
        <v>34</v>
      </c>
      <c r="AO9" s="438">
        <v>0</v>
      </c>
      <c r="AP9" s="438">
        <v>1</v>
      </c>
      <c r="AQ9" s="439" t="s">
        <v>34</v>
      </c>
      <c r="AR9" s="439" t="s">
        <v>34</v>
      </c>
      <c r="AS9" s="442">
        <f t="shared" si="1"/>
        <v>9</v>
      </c>
      <c r="AT9" s="442">
        <f t="shared" si="2"/>
        <v>91</v>
      </c>
      <c r="AU9" s="442">
        <f t="shared" si="3"/>
        <v>100</v>
      </c>
      <c r="AV9" s="440">
        <f t="shared" si="4"/>
        <v>9</v>
      </c>
      <c r="AW9" s="418"/>
      <c r="AX9" s="418"/>
      <c r="AY9" s="418"/>
      <c r="AZ9" s="418"/>
      <c r="BA9" s="418"/>
      <c r="BB9" s="418"/>
      <c r="BC9" s="418"/>
      <c r="BD9" s="418"/>
      <c r="BE9" s="418"/>
      <c r="BF9" s="418"/>
      <c r="BG9" s="418"/>
      <c r="BH9" s="418"/>
      <c r="BI9" s="418"/>
      <c r="BJ9" s="418"/>
      <c r="BK9" s="418"/>
      <c r="BL9" s="418"/>
      <c r="BM9" s="418"/>
      <c r="BN9" s="418"/>
      <c r="BO9" s="418"/>
    </row>
    <row r="10" spans="1:67" s="311" customFormat="1" ht="24.75" customHeight="1">
      <c r="A10" s="311" t="s">
        <v>487</v>
      </c>
      <c r="B10" s="425">
        <v>2018</v>
      </c>
      <c r="C10" s="426">
        <v>0</v>
      </c>
      <c r="D10" s="426">
        <v>8</v>
      </c>
      <c r="E10" s="426">
        <v>3</v>
      </c>
      <c r="F10" s="426">
        <v>5</v>
      </c>
      <c r="G10" s="426">
        <v>2</v>
      </c>
      <c r="H10" s="426">
        <v>13</v>
      </c>
      <c r="I10" s="427" t="s">
        <v>34</v>
      </c>
      <c r="J10" s="427" t="s">
        <v>34</v>
      </c>
      <c r="K10" s="426" t="s">
        <v>34</v>
      </c>
      <c r="L10" s="426" t="s">
        <v>34</v>
      </c>
      <c r="M10" s="426" t="s">
        <v>34</v>
      </c>
      <c r="N10" s="426" t="s">
        <v>34</v>
      </c>
      <c r="O10" s="426" t="s">
        <v>34</v>
      </c>
      <c r="P10" s="426" t="s">
        <v>34</v>
      </c>
      <c r="Q10" s="426" t="s">
        <v>34</v>
      </c>
      <c r="R10" s="426" t="s">
        <v>34</v>
      </c>
      <c r="S10" s="426">
        <v>5</v>
      </c>
      <c r="T10" s="426">
        <v>11</v>
      </c>
      <c r="U10" s="427" t="s">
        <v>34</v>
      </c>
      <c r="V10" s="427" t="s">
        <v>34</v>
      </c>
      <c r="W10" s="426" t="s">
        <v>34</v>
      </c>
      <c r="X10" s="426" t="s">
        <v>34</v>
      </c>
      <c r="Y10" s="428" t="s">
        <v>34</v>
      </c>
      <c r="Z10" s="428" t="s">
        <v>34</v>
      </c>
      <c r="AA10" s="428" t="s">
        <v>34</v>
      </c>
      <c r="AB10" s="426" t="s">
        <v>34</v>
      </c>
      <c r="AC10" s="427" t="s">
        <v>34</v>
      </c>
      <c r="AD10" s="427" t="s">
        <v>34</v>
      </c>
      <c r="AE10" s="427" t="s">
        <v>34</v>
      </c>
      <c r="AF10" s="427" t="s">
        <v>34</v>
      </c>
      <c r="AG10" s="427" t="s">
        <v>34</v>
      </c>
      <c r="AH10" s="427" t="s">
        <v>34</v>
      </c>
      <c r="AI10" s="442" t="s">
        <v>34</v>
      </c>
      <c r="AJ10" s="442" t="s">
        <v>34</v>
      </c>
      <c r="AK10" s="428" t="s">
        <v>34</v>
      </c>
      <c r="AL10" s="426" t="s">
        <v>34</v>
      </c>
      <c r="AM10" s="428" t="s">
        <v>34</v>
      </c>
      <c r="AN10" s="426" t="s">
        <v>34</v>
      </c>
      <c r="AO10" s="437">
        <v>4</v>
      </c>
      <c r="AP10" s="437">
        <v>4</v>
      </c>
      <c r="AQ10" s="411" t="s">
        <v>34</v>
      </c>
      <c r="AR10" s="411" t="s">
        <v>34</v>
      </c>
      <c r="AS10" s="442">
        <f t="shared" si="1"/>
        <v>14</v>
      </c>
      <c r="AT10" s="442">
        <f t="shared" si="2"/>
        <v>41</v>
      </c>
      <c r="AU10" s="442">
        <f t="shared" si="3"/>
        <v>55</v>
      </c>
      <c r="AV10" s="440">
        <f t="shared" si="4"/>
        <v>25.454545454545453</v>
      </c>
      <c r="AW10" s="418"/>
      <c r="AX10" s="418"/>
      <c r="AY10" s="418"/>
      <c r="AZ10" s="418"/>
      <c r="BA10" s="418"/>
      <c r="BB10" s="418"/>
      <c r="BC10" s="418"/>
      <c r="BD10" s="418"/>
      <c r="BE10" s="418"/>
      <c r="BF10" s="418"/>
      <c r="BG10" s="418"/>
      <c r="BH10" s="418"/>
      <c r="BI10" s="418"/>
      <c r="BJ10" s="418"/>
      <c r="BK10" s="418"/>
      <c r="BL10" s="418"/>
      <c r="BM10" s="418"/>
      <c r="BN10" s="418"/>
      <c r="BO10" s="418"/>
    </row>
    <row r="11" spans="1:67" s="311" customFormat="1" ht="12.6" customHeight="1">
      <c r="A11" s="311" t="s">
        <v>488</v>
      </c>
      <c r="B11" s="425">
        <v>2018</v>
      </c>
      <c r="C11" s="426">
        <v>3</v>
      </c>
      <c r="D11" s="426">
        <v>14</v>
      </c>
      <c r="E11" s="426">
        <v>2</v>
      </c>
      <c r="F11" s="426">
        <v>1</v>
      </c>
      <c r="G11" s="426">
        <v>0</v>
      </c>
      <c r="H11" s="426">
        <v>15</v>
      </c>
      <c r="I11" s="427" t="s">
        <v>34</v>
      </c>
      <c r="J11" s="427" t="s">
        <v>34</v>
      </c>
      <c r="K11" s="426" t="s">
        <v>34</v>
      </c>
      <c r="L11" s="426" t="s">
        <v>34</v>
      </c>
      <c r="M11" s="426" t="s">
        <v>34</v>
      </c>
      <c r="N11" s="426" t="s">
        <v>34</v>
      </c>
      <c r="O11" s="426" t="s">
        <v>34</v>
      </c>
      <c r="P11" s="426" t="s">
        <v>34</v>
      </c>
      <c r="Q11" s="426" t="s">
        <v>34</v>
      </c>
      <c r="R11" s="426" t="s">
        <v>34</v>
      </c>
      <c r="S11" s="426">
        <v>5</v>
      </c>
      <c r="T11" s="426">
        <v>11</v>
      </c>
      <c r="U11" s="427" t="s">
        <v>34</v>
      </c>
      <c r="V11" s="427" t="s">
        <v>34</v>
      </c>
      <c r="W11" s="426" t="s">
        <v>34</v>
      </c>
      <c r="X11" s="426" t="s">
        <v>34</v>
      </c>
      <c r="Y11" s="428" t="s">
        <v>34</v>
      </c>
      <c r="Z11" s="428" t="s">
        <v>34</v>
      </c>
      <c r="AA11" s="428">
        <v>3</v>
      </c>
      <c r="AB11" s="426">
        <v>5</v>
      </c>
      <c r="AC11" s="427" t="s">
        <v>34</v>
      </c>
      <c r="AD11" s="427" t="s">
        <v>34</v>
      </c>
      <c r="AE11" s="427" t="s">
        <v>34</v>
      </c>
      <c r="AF11" s="427" t="s">
        <v>34</v>
      </c>
      <c r="AG11" s="427" t="s">
        <v>34</v>
      </c>
      <c r="AH11" s="427" t="s">
        <v>34</v>
      </c>
      <c r="AI11" s="442" t="s">
        <v>34</v>
      </c>
      <c r="AJ11" s="442" t="s">
        <v>34</v>
      </c>
      <c r="AK11" s="428" t="s">
        <v>34</v>
      </c>
      <c r="AL11" s="426" t="s">
        <v>34</v>
      </c>
      <c r="AM11" s="428" t="s">
        <v>34</v>
      </c>
      <c r="AN11" s="426" t="s">
        <v>34</v>
      </c>
      <c r="AO11" s="437">
        <v>0</v>
      </c>
      <c r="AP11" s="437">
        <v>1</v>
      </c>
      <c r="AQ11" s="411" t="s">
        <v>34</v>
      </c>
      <c r="AR11" s="411" t="s">
        <v>34</v>
      </c>
      <c r="AS11" s="442">
        <f t="shared" si="1"/>
        <v>13</v>
      </c>
      <c r="AT11" s="442">
        <f t="shared" si="2"/>
        <v>47</v>
      </c>
      <c r="AU11" s="442">
        <f t="shared" si="3"/>
        <v>60</v>
      </c>
      <c r="AV11" s="440">
        <f t="shared" si="4"/>
        <v>21.666666666666668</v>
      </c>
      <c r="AW11" s="418"/>
      <c r="AX11" s="418"/>
      <c r="AY11" s="418"/>
      <c r="AZ11" s="418"/>
      <c r="BA11" s="418"/>
      <c r="BB11" s="418"/>
      <c r="BC11" s="418"/>
      <c r="BD11" s="418"/>
      <c r="BE11" s="418"/>
      <c r="BF11" s="418"/>
      <c r="BG11" s="418"/>
      <c r="BH11" s="418"/>
      <c r="BI11" s="418"/>
      <c r="BJ11" s="418"/>
      <c r="BK11" s="418"/>
      <c r="BL11" s="418"/>
      <c r="BM11" s="418"/>
      <c r="BN11" s="418"/>
      <c r="BO11" s="418"/>
    </row>
    <row r="12" spans="1:67" s="311" customFormat="1" ht="12.6" customHeight="1">
      <c r="A12" s="311" t="s">
        <v>495</v>
      </c>
      <c r="B12" s="425">
        <v>2018</v>
      </c>
      <c r="C12" s="426">
        <v>2</v>
      </c>
      <c r="D12" s="426">
        <v>9</v>
      </c>
      <c r="E12" s="426">
        <v>2</v>
      </c>
      <c r="F12" s="426">
        <v>6</v>
      </c>
      <c r="G12" s="426">
        <v>3</v>
      </c>
      <c r="H12" s="426">
        <v>12</v>
      </c>
      <c r="I12" s="427" t="s">
        <v>34</v>
      </c>
      <c r="J12" s="427" t="s">
        <v>34</v>
      </c>
      <c r="K12" s="426" t="s">
        <v>34</v>
      </c>
      <c r="L12" s="426" t="s">
        <v>34</v>
      </c>
      <c r="M12" s="426" t="s">
        <v>34</v>
      </c>
      <c r="N12" s="426" t="s">
        <v>34</v>
      </c>
      <c r="O12" s="426">
        <v>0</v>
      </c>
      <c r="P12" s="426">
        <v>4</v>
      </c>
      <c r="Q12" s="426" t="s">
        <v>34</v>
      </c>
      <c r="R12" s="426" t="s">
        <v>34</v>
      </c>
      <c r="S12" s="426">
        <v>2</v>
      </c>
      <c r="T12" s="426">
        <v>4</v>
      </c>
      <c r="U12" s="427">
        <v>0</v>
      </c>
      <c r="V12" s="427">
        <v>8</v>
      </c>
      <c r="W12" s="426" t="s">
        <v>34</v>
      </c>
      <c r="X12" s="426" t="s">
        <v>34</v>
      </c>
      <c r="Y12" s="428" t="s">
        <v>34</v>
      </c>
      <c r="Z12" s="428" t="s">
        <v>34</v>
      </c>
      <c r="AA12" s="428">
        <v>3</v>
      </c>
      <c r="AB12" s="426">
        <v>4</v>
      </c>
      <c r="AC12" s="427" t="s">
        <v>34</v>
      </c>
      <c r="AD12" s="427" t="s">
        <v>34</v>
      </c>
      <c r="AE12" s="427" t="s">
        <v>34</v>
      </c>
      <c r="AF12" s="427" t="s">
        <v>34</v>
      </c>
      <c r="AG12" s="427" t="s">
        <v>34</v>
      </c>
      <c r="AH12" s="427" t="s">
        <v>34</v>
      </c>
      <c r="AI12" s="442" t="s">
        <v>34</v>
      </c>
      <c r="AJ12" s="442" t="s">
        <v>34</v>
      </c>
      <c r="AK12" s="428" t="s">
        <v>34</v>
      </c>
      <c r="AL12" s="426" t="s">
        <v>34</v>
      </c>
      <c r="AM12" s="428" t="s">
        <v>34</v>
      </c>
      <c r="AN12" s="426" t="s">
        <v>34</v>
      </c>
      <c r="AO12" s="437">
        <v>1</v>
      </c>
      <c r="AP12" s="437">
        <v>0</v>
      </c>
      <c r="AQ12" s="411" t="s">
        <v>34</v>
      </c>
      <c r="AR12" s="411" t="s">
        <v>34</v>
      </c>
      <c r="AS12" s="442">
        <f t="shared" si="1"/>
        <v>13</v>
      </c>
      <c r="AT12" s="442">
        <f t="shared" si="2"/>
        <v>47</v>
      </c>
      <c r="AU12" s="442">
        <f t="shared" si="3"/>
        <v>60</v>
      </c>
      <c r="AV12" s="440">
        <f t="shared" si="4"/>
        <v>21.666666666666668</v>
      </c>
      <c r="AW12" s="418"/>
      <c r="AX12" s="418"/>
      <c r="AY12" s="418"/>
      <c r="AZ12" s="418"/>
      <c r="BA12" s="418"/>
      <c r="BB12" s="418"/>
      <c r="BC12" s="418"/>
      <c r="BD12" s="418"/>
      <c r="BE12" s="418"/>
      <c r="BF12" s="418"/>
      <c r="BG12" s="418"/>
      <c r="BH12" s="418"/>
      <c r="BI12" s="418"/>
      <c r="BJ12" s="418"/>
      <c r="BK12" s="418"/>
      <c r="BL12" s="418"/>
      <c r="BM12" s="418"/>
      <c r="BN12" s="418"/>
      <c r="BO12" s="418"/>
    </row>
    <row r="13" spans="1:67" s="311" customFormat="1" ht="12.6" customHeight="1">
      <c r="A13" s="311" t="s">
        <v>42</v>
      </c>
      <c r="B13" s="425">
        <v>2018</v>
      </c>
      <c r="C13" s="426">
        <v>5</v>
      </c>
      <c r="D13" s="426">
        <v>12</v>
      </c>
      <c r="E13" s="426">
        <v>3</v>
      </c>
      <c r="F13" s="426">
        <v>6</v>
      </c>
      <c r="G13" s="426">
        <v>1</v>
      </c>
      <c r="H13" s="426">
        <v>17</v>
      </c>
      <c r="I13" s="427" t="s">
        <v>34</v>
      </c>
      <c r="J13" s="427" t="s">
        <v>34</v>
      </c>
      <c r="K13" s="426" t="s">
        <v>34</v>
      </c>
      <c r="L13" s="426" t="s">
        <v>34</v>
      </c>
      <c r="M13" s="426" t="s">
        <v>34</v>
      </c>
      <c r="N13" s="426" t="s">
        <v>34</v>
      </c>
      <c r="O13" s="426">
        <v>1</v>
      </c>
      <c r="P13" s="426">
        <v>3</v>
      </c>
      <c r="Q13" s="426" t="s">
        <v>34</v>
      </c>
      <c r="R13" s="426" t="s">
        <v>34</v>
      </c>
      <c r="S13" s="426">
        <v>6</v>
      </c>
      <c r="T13" s="426">
        <v>15</v>
      </c>
      <c r="U13" s="427" t="s">
        <v>34</v>
      </c>
      <c r="V13" s="427" t="s">
        <v>34</v>
      </c>
      <c r="W13" s="426" t="s">
        <v>34</v>
      </c>
      <c r="X13" s="426" t="s">
        <v>34</v>
      </c>
      <c r="Y13" s="428" t="s">
        <v>34</v>
      </c>
      <c r="Z13" s="428" t="s">
        <v>34</v>
      </c>
      <c r="AA13" s="428">
        <v>6</v>
      </c>
      <c r="AB13" s="426">
        <v>4</v>
      </c>
      <c r="AC13" s="427" t="s">
        <v>34</v>
      </c>
      <c r="AD13" s="427" t="s">
        <v>34</v>
      </c>
      <c r="AE13" s="427" t="s">
        <v>34</v>
      </c>
      <c r="AF13" s="427" t="s">
        <v>34</v>
      </c>
      <c r="AG13" s="427" t="s">
        <v>34</v>
      </c>
      <c r="AH13" s="427" t="s">
        <v>34</v>
      </c>
      <c r="AI13" s="442" t="s">
        <v>34</v>
      </c>
      <c r="AJ13" s="442" t="s">
        <v>34</v>
      </c>
      <c r="AK13" s="428" t="s">
        <v>34</v>
      </c>
      <c r="AL13" s="426" t="s">
        <v>34</v>
      </c>
      <c r="AM13" s="428" t="s">
        <v>34</v>
      </c>
      <c r="AN13" s="426" t="s">
        <v>34</v>
      </c>
      <c r="AO13" s="437">
        <v>1</v>
      </c>
      <c r="AP13" s="437">
        <v>0</v>
      </c>
      <c r="AQ13" s="411" t="s">
        <v>34</v>
      </c>
      <c r="AR13" s="411" t="s">
        <v>34</v>
      </c>
      <c r="AS13" s="442">
        <f t="shared" si="1"/>
        <v>23</v>
      </c>
      <c r="AT13" s="442">
        <f t="shared" si="2"/>
        <v>57</v>
      </c>
      <c r="AU13" s="442">
        <f t="shared" si="3"/>
        <v>80</v>
      </c>
      <c r="AV13" s="440">
        <f t="shared" si="4"/>
        <v>28.75</v>
      </c>
      <c r="AW13" s="418"/>
      <c r="AX13" s="418"/>
      <c r="AY13" s="418"/>
      <c r="AZ13" s="418"/>
      <c r="BA13" s="418"/>
      <c r="BB13" s="418"/>
      <c r="BC13" s="418"/>
      <c r="BD13" s="418"/>
      <c r="BE13" s="418"/>
      <c r="BF13" s="418"/>
      <c r="BG13" s="418"/>
      <c r="BH13" s="418"/>
      <c r="BI13" s="418"/>
      <c r="BJ13" s="418"/>
      <c r="BK13" s="418"/>
      <c r="BL13" s="418"/>
      <c r="BM13" s="418"/>
      <c r="BN13" s="418"/>
      <c r="BO13" s="418"/>
    </row>
    <row r="14" spans="1:67" s="311" customFormat="1" ht="12.6" customHeight="1">
      <c r="A14" s="311" t="s">
        <v>43</v>
      </c>
      <c r="B14" s="425">
        <v>2021</v>
      </c>
      <c r="C14" s="426">
        <v>6</v>
      </c>
      <c r="D14" s="426">
        <v>17</v>
      </c>
      <c r="E14" s="426">
        <v>11</v>
      </c>
      <c r="F14" s="426">
        <v>10</v>
      </c>
      <c r="G14" s="426">
        <v>1</v>
      </c>
      <c r="H14" s="426">
        <v>17</v>
      </c>
      <c r="I14" s="427" t="s">
        <v>34</v>
      </c>
      <c r="J14" s="427" t="s">
        <v>34</v>
      </c>
      <c r="K14" s="446">
        <v>0</v>
      </c>
      <c r="L14" s="446">
        <v>0</v>
      </c>
      <c r="M14" s="426">
        <v>2</v>
      </c>
      <c r="N14" s="426">
        <v>2</v>
      </c>
      <c r="O14" s="426">
        <v>2</v>
      </c>
      <c r="P14" s="426">
        <v>1</v>
      </c>
      <c r="Q14" s="426">
        <v>8</v>
      </c>
      <c r="R14" s="426">
        <v>18</v>
      </c>
      <c r="S14" s="426" t="s">
        <v>34</v>
      </c>
      <c r="T14" s="426" t="s">
        <v>34</v>
      </c>
      <c r="U14" s="427" t="s">
        <v>34</v>
      </c>
      <c r="V14" s="427" t="s">
        <v>34</v>
      </c>
      <c r="W14" s="426" t="s">
        <v>34</v>
      </c>
      <c r="X14" s="426" t="s">
        <v>34</v>
      </c>
      <c r="Y14" s="428" t="s">
        <v>34</v>
      </c>
      <c r="Z14" s="428" t="s">
        <v>34</v>
      </c>
      <c r="AA14" s="428">
        <v>6</v>
      </c>
      <c r="AB14" s="426">
        <v>7</v>
      </c>
      <c r="AC14" s="427" t="s">
        <v>34</v>
      </c>
      <c r="AD14" s="427" t="s">
        <v>34</v>
      </c>
      <c r="AE14" s="427" t="s">
        <v>34</v>
      </c>
      <c r="AF14" s="427" t="s">
        <v>34</v>
      </c>
      <c r="AG14" s="427" t="s">
        <v>34</v>
      </c>
      <c r="AH14" s="427" t="s">
        <v>34</v>
      </c>
      <c r="AI14" s="442">
        <v>0</v>
      </c>
      <c r="AJ14" s="442">
        <v>1</v>
      </c>
      <c r="AK14" s="428" t="s">
        <v>34</v>
      </c>
      <c r="AL14" s="426" t="s">
        <v>34</v>
      </c>
      <c r="AM14" s="428" t="s">
        <v>34</v>
      </c>
      <c r="AN14" s="426" t="s">
        <v>34</v>
      </c>
      <c r="AO14" s="437">
        <v>1</v>
      </c>
      <c r="AP14" s="437">
        <v>0</v>
      </c>
      <c r="AQ14" s="411" t="s">
        <v>34</v>
      </c>
      <c r="AR14" s="411" t="s">
        <v>34</v>
      </c>
      <c r="AS14" s="442">
        <f t="shared" si="1"/>
        <v>37</v>
      </c>
      <c r="AT14" s="442">
        <f t="shared" si="2"/>
        <v>73</v>
      </c>
      <c r="AU14" s="442">
        <f t="shared" si="3"/>
        <v>110</v>
      </c>
      <c r="AV14" s="440">
        <f t="shared" si="4"/>
        <v>33.636363636363633</v>
      </c>
      <c r="AW14" s="418"/>
      <c r="AX14" s="418"/>
      <c r="AY14" s="418"/>
      <c r="AZ14" s="418"/>
      <c r="BA14" s="418"/>
      <c r="BB14" s="418"/>
      <c r="BC14" s="418"/>
      <c r="BD14" s="418"/>
      <c r="BE14" s="418"/>
      <c r="BF14" s="418"/>
      <c r="BG14" s="418"/>
      <c r="BH14" s="418"/>
      <c r="BI14" s="418"/>
      <c r="BJ14" s="418"/>
      <c r="BK14" s="418"/>
      <c r="BL14" s="418"/>
      <c r="BM14" s="418"/>
      <c r="BN14" s="418"/>
      <c r="BO14" s="418"/>
    </row>
    <row r="15" spans="1:67" s="311" customFormat="1" ht="24.75" customHeight="1">
      <c r="A15" s="311" t="s">
        <v>393</v>
      </c>
      <c r="B15" s="425">
        <v>2021</v>
      </c>
      <c r="C15" s="426">
        <v>2</v>
      </c>
      <c r="D15" s="426">
        <v>20</v>
      </c>
      <c r="E15" s="426">
        <v>9</v>
      </c>
      <c r="F15" s="426">
        <v>11</v>
      </c>
      <c r="G15" s="426">
        <v>4</v>
      </c>
      <c r="H15" s="426">
        <v>17</v>
      </c>
      <c r="I15" s="427" t="s">
        <v>34</v>
      </c>
      <c r="J15" s="427" t="s">
        <v>34</v>
      </c>
      <c r="K15" s="426">
        <v>0</v>
      </c>
      <c r="L15" s="426">
        <v>1</v>
      </c>
      <c r="M15" s="426" t="s">
        <v>34</v>
      </c>
      <c r="N15" s="426" t="s">
        <v>34</v>
      </c>
      <c r="O15" s="426">
        <v>2</v>
      </c>
      <c r="P15" s="426">
        <v>4</v>
      </c>
      <c r="Q15" s="426">
        <v>8</v>
      </c>
      <c r="R15" s="426">
        <v>12</v>
      </c>
      <c r="S15" s="426" t="s">
        <v>34</v>
      </c>
      <c r="T15" s="426" t="s">
        <v>34</v>
      </c>
      <c r="U15" s="427" t="s">
        <v>34</v>
      </c>
      <c r="V15" s="427" t="s">
        <v>34</v>
      </c>
      <c r="W15" s="426" t="s">
        <v>34</v>
      </c>
      <c r="X15" s="426" t="s">
        <v>34</v>
      </c>
      <c r="Y15" s="428" t="s">
        <v>34</v>
      </c>
      <c r="Z15" s="428" t="s">
        <v>34</v>
      </c>
      <c r="AA15" s="428">
        <v>5</v>
      </c>
      <c r="AB15" s="426">
        <v>5</v>
      </c>
      <c r="AC15" s="427" t="s">
        <v>34</v>
      </c>
      <c r="AD15" s="427" t="s">
        <v>34</v>
      </c>
      <c r="AE15" s="427" t="s">
        <v>34</v>
      </c>
      <c r="AF15" s="427" t="s">
        <v>34</v>
      </c>
      <c r="AG15" s="427" t="s">
        <v>34</v>
      </c>
      <c r="AH15" s="427" t="s">
        <v>34</v>
      </c>
      <c r="AI15" s="442" t="s">
        <v>34</v>
      </c>
      <c r="AJ15" s="442" t="s">
        <v>34</v>
      </c>
      <c r="AK15" s="428" t="s">
        <v>34</v>
      </c>
      <c r="AL15" s="426" t="s">
        <v>34</v>
      </c>
      <c r="AM15" s="428" t="s">
        <v>34</v>
      </c>
      <c r="AN15" s="426" t="s">
        <v>34</v>
      </c>
      <c r="AO15" s="437">
        <v>0</v>
      </c>
      <c r="AP15" s="437">
        <v>0</v>
      </c>
      <c r="AQ15" s="411" t="s">
        <v>34</v>
      </c>
      <c r="AR15" s="411" t="s">
        <v>34</v>
      </c>
      <c r="AS15" s="442">
        <f t="shared" si="1"/>
        <v>30</v>
      </c>
      <c r="AT15" s="442">
        <f t="shared" si="2"/>
        <v>70</v>
      </c>
      <c r="AU15" s="442">
        <f t="shared" si="3"/>
        <v>100</v>
      </c>
      <c r="AV15" s="440">
        <f t="shared" si="4"/>
        <v>30</v>
      </c>
      <c r="AW15" s="418"/>
      <c r="AX15" s="418"/>
      <c r="AY15" s="418"/>
      <c r="AZ15" s="418"/>
      <c r="BA15" s="418"/>
      <c r="BB15" s="418"/>
      <c r="BC15" s="418"/>
      <c r="BD15" s="418"/>
      <c r="BE15" s="418"/>
      <c r="BF15" s="418"/>
      <c r="BG15" s="418"/>
      <c r="BH15" s="418"/>
      <c r="BI15" s="418"/>
      <c r="BJ15" s="418"/>
      <c r="BK15" s="418"/>
      <c r="BL15" s="418"/>
      <c r="BM15" s="418"/>
      <c r="BN15" s="418"/>
      <c r="BO15" s="418"/>
    </row>
    <row r="16" spans="1:67" s="311" customFormat="1" ht="12.6" customHeight="1">
      <c r="A16" s="311" t="s">
        <v>45</v>
      </c>
      <c r="B16" s="425">
        <v>2020</v>
      </c>
      <c r="C16" s="426">
        <v>1</v>
      </c>
      <c r="D16" s="426">
        <v>6</v>
      </c>
      <c r="E16" s="426">
        <v>15</v>
      </c>
      <c r="F16" s="426">
        <v>15</v>
      </c>
      <c r="G16" s="426">
        <v>3</v>
      </c>
      <c r="H16" s="426">
        <v>8</v>
      </c>
      <c r="I16" s="427">
        <v>5</v>
      </c>
      <c r="J16" s="427">
        <v>9</v>
      </c>
      <c r="K16" s="426">
        <v>1</v>
      </c>
      <c r="L16" s="426">
        <v>2</v>
      </c>
      <c r="M16" s="426" t="s">
        <v>34</v>
      </c>
      <c r="N16" s="426" t="s">
        <v>34</v>
      </c>
      <c r="O16" s="426">
        <v>3</v>
      </c>
      <c r="P16" s="426">
        <v>5</v>
      </c>
      <c r="Q16" s="426" t="s">
        <v>34</v>
      </c>
      <c r="R16" s="426" t="s">
        <v>34</v>
      </c>
      <c r="S16" s="426">
        <v>4</v>
      </c>
      <c r="T16" s="426">
        <v>3</v>
      </c>
      <c r="U16" s="427" t="s">
        <v>34</v>
      </c>
      <c r="V16" s="427" t="s">
        <v>34</v>
      </c>
      <c r="W16" s="426" t="s">
        <v>34</v>
      </c>
      <c r="X16" s="426" t="s">
        <v>34</v>
      </c>
      <c r="Y16" s="428" t="s">
        <v>34</v>
      </c>
      <c r="Z16" s="428" t="s">
        <v>34</v>
      </c>
      <c r="AA16" s="428">
        <v>10</v>
      </c>
      <c r="AB16" s="426">
        <v>8</v>
      </c>
      <c r="AC16" s="427" t="s">
        <v>34</v>
      </c>
      <c r="AD16" s="427" t="s">
        <v>34</v>
      </c>
      <c r="AE16" s="427" t="s">
        <v>34</v>
      </c>
      <c r="AF16" s="427" t="s">
        <v>34</v>
      </c>
      <c r="AG16" s="427" t="s">
        <v>34</v>
      </c>
      <c r="AH16" s="427" t="s">
        <v>34</v>
      </c>
      <c r="AI16" s="427" t="s">
        <v>34</v>
      </c>
      <c r="AJ16" s="427" t="s">
        <v>34</v>
      </c>
      <c r="AK16" s="428" t="s">
        <v>34</v>
      </c>
      <c r="AL16" s="426" t="s">
        <v>34</v>
      </c>
      <c r="AM16" s="428" t="s">
        <v>34</v>
      </c>
      <c r="AN16" s="426" t="s">
        <v>34</v>
      </c>
      <c r="AO16" s="437">
        <v>0</v>
      </c>
      <c r="AP16" s="437">
        <v>2</v>
      </c>
      <c r="AQ16" s="411" t="s">
        <v>34</v>
      </c>
      <c r="AR16" s="411" t="s">
        <v>34</v>
      </c>
      <c r="AS16" s="442">
        <f t="shared" si="1"/>
        <v>42</v>
      </c>
      <c r="AT16" s="442">
        <f t="shared" si="2"/>
        <v>58</v>
      </c>
      <c r="AU16" s="442">
        <f t="shared" si="3"/>
        <v>100</v>
      </c>
      <c r="AV16" s="440">
        <f t="shared" si="4"/>
        <v>42</v>
      </c>
      <c r="AW16" s="418"/>
      <c r="AX16" s="418"/>
      <c r="AY16" s="418"/>
      <c r="AZ16" s="418"/>
      <c r="BA16" s="418"/>
      <c r="BB16" s="418"/>
      <c r="BC16" s="418"/>
      <c r="BD16" s="418"/>
      <c r="BE16" s="418"/>
      <c r="BF16" s="418"/>
      <c r="BG16" s="418"/>
      <c r="BH16" s="418"/>
      <c r="BI16" s="418"/>
      <c r="BJ16" s="418"/>
      <c r="BK16" s="418"/>
      <c r="BL16" s="418"/>
      <c r="BM16" s="418"/>
      <c r="BN16" s="418"/>
      <c r="BO16" s="418"/>
    </row>
    <row r="17" spans="1:67" s="311" customFormat="1" ht="12.6" customHeight="1">
      <c r="A17" s="311" t="s">
        <v>46</v>
      </c>
      <c r="B17" s="425">
        <v>2019</v>
      </c>
      <c r="C17" s="426">
        <v>5</v>
      </c>
      <c r="D17" s="426">
        <v>12</v>
      </c>
      <c r="E17" s="426">
        <v>11</v>
      </c>
      <c r="F17" s="426">
        <v>11</v>
      </c>
      <c r="G17" s="426">
        <v>4</v>
      </c>
      <c r="H17" s="426">
        <v>17</v>
      </c>
      <c r="I17" s="427" t="s">
        <v>34</v>
      </c>
      <c r="J17" s="427" t="s">
        <v>34</v>
      </c>
      <c r="K17" s="426">
        <v>3</v>
      </c>
      <c r="L17" s="426">
        <v>1</v>
      </c>
      <c r="M17" s="426" t="s">
        <v>34</v>
      </c>
      <c r="N17" s="426" t="s">
        <v>34</v>
      </c>
      <c r="O17" s="426">
        <v>2</v>
      </c>
      <c r="P17" s="426">
        <v>1</v>
      </c>
      <c r="Q17" s="426" t="s">
        <v>34</v>
      </c>
      <c r="R17" s="426" t="s">
        <v>34</v>
      </c>
      <c r="S17" s="426">
        <v>2</v>
      </c>
      <c r="T17" s="426">
        <v>6</v>
      </c>
      <c r="U17" s="427">
        <v>0</v>
      </c>
      <c r="V17" s="427">
        <v>0</v>
      </c>
      <c r="W17" s="426" t="s">
        <v>34</v>
      </c>
      <c r="X17" s="426" t="s">
        <v>34</v>
      </c>
      <c r="Y17" s="428" t="s">
        <v>34</v>
      </c>
      <c r="Z17" s="428" t="s">
        <v>34</v>
      </c>
      <c r="AA17" s="428">
        <v>8</v>
      </c>
      <c r="AB17" s="426">
        <v>6</v>
      </c>
      <c r="AC17" s="427" t="s">
        <v>34</v>
      </c>
      <c r="AD17" s="427" t="s">
        <v>34</v>
      </c>
      <c r="AE17" s="427" t="s">
        <v>34</v>
      </c>
      <c r="AF17" s="427" t="s">
        <v>34</v>
      </c>
      <c r="AG17" s="427" t="s">
        <v>34</v>
      </c>
      <c r="AH17" s="427" t="s">
        <v>34</v>
      </c>
      <c r="AI17" s="442" t="s">
        <v>34</v>
      </c>
      <c r="AJ17" s="442" t="s">
        <v>34</v>
      </c>
      <c r="AK17" s="428" t="s">
        <v>34</v>
      </c>
      <c r="AL17" s="426" t="s">
        <v>34</v>
      </c>
      <c r="AM17" s="428" t="s">
        <v>34</v>
      </c>
      <c r="AN17" s="426" t="s">
        <v>34</v>
      </c>
      <c r="AO17" s="437">
        <v>1</v>
      </c>
      <c r="AP17" s="437">
        <v>0</v>
      </c>
      <c r="AQ17" s="411" t="s">
        <v>34</v>
      </c>
      <c r="AR17" s="411" t="s">
        <v>34</v>
      </c>
      <c r="AS17" s="442">
        <f t="shared" si="1"/>
        <v>36</v>
      </c>
      <c r="AT17" s="442">
        <f t="shared" si="2"/>
        <v>54</v>
      </c>
      <c r="AU17" s="442">
        <f t="shared" si="3"/>
        <v>90</v>
      </c>
      <c r="AV17" s="440">
        <f t="shared" si="4"/>
        <v>40</v>
      </c>
      <c r="AW17" s="418"/>
      <c r="AX17" s="418"/>
      <c r="AY17" s="418"/>
      <c r="AZ17" s="418"/>
      <c r="BA17" s="418"/>
      <c r="BB17" s="418"/>
      <c r="BC17" s="418"/>
      <c r="BD17" s="418"/>
      <c r="BE17" s="418"/>
      <c r="BF17" s="418"/>
      <c r="BG17" s="418"/>
      <c r="BH17" s="418"/>
      <c r="BI17" s="418"/>
      <c r="BJ17" s="418"/>
      <c r="BK17" s="418"/>
      <c r="BL17" s="418"/>
      <c r="BM17" s="418"/>
      <c r="BN17" s="418"/>
      <c r="BO17" s="418"/>
    </row>
    <row r="18" spans="1:67" s="311" customFormat="1" ht="12.6" customHeight="1">
      <c r="A18" s="311" t="s">
        <v>47</v>
      </c>
      <c r="B18" s="425">
        <v>2020</v>
      </c>
      <c r="C18" s="426">
        <v>1</v>
      </c>
      <c r="D18" s="426">
        <v>7</v>
      </c>
      <c r="E18" s="426">
        <v>4</v>
      </c>
      <c r="F18" s="426">
        <v>8</v>
      </c>
      <c r="G18" s="426">
        <v>2</v>
      </c>
      <c r="H18" s="426">
        <v>18</v>
      </c>
      <c r="I18" s="427" t="s">
        <v>34</v>
      </c>
      <c r="J18" s="427" t="s">
        <v>34</v>
      </c>
      <c r="K18" s="426">
        <v>1</v>
      </c>
      <c r="L18" s="426">
        <v>1</v>
      </c>
      <c r="M18" s="426" t="s">
        <v>34</v>
      </c>
      <c r="N18" s="426" t="s">
        <v>34</v>
      </c>
      <c r="O18" s="426">
        <v>3</v>
      </c>
      <c r="P18" s="426">
        <v>2</v>
      </c>
      <c r="Q18" s="426" t="s">
        <v>34</v>
      </c>
      <c r="R18" s="426" t="s">
        <v>34</v>
      </c>
      <c r="S18" s="426">
        <v>1</v>
      </c>
      <c r="T18" s="426">
        <v>1</v>
      </c>
      <c r="U18" s="427" t="s">
        <v>34</v>
      </c>
      <c r="V18" s="427" t="s">
        <v>34</v>
      </c>
      <c r="W18" s="426" t="s">
        <v>34</v>
      </c>
      <c r="X18" s="426" t="s">
        <v>34</v>
      </c>
      <c r="Y18" s="428" t="s">
        <v>34</v>
      </c>
      <c r="Z18" s="428" t="s">
        <v>34</v>
      </c>
      <c r="AA18" s="428">
        <v>2</v>
      </c>
      <c r="AB18" s="426">
        <v>3</v>
      </c>
      <c r="AC18" s="427">
        <v>2</v>
      </c>
      <c r="AD18" s="427">
        <v>2</v>
      </c>
      <c r="AE18" s="427" t="s">
        <v>34</v>
      </c>
      <c r="AF18" s="427" t="s">
        <v>34</v>
      </c>
      <c r="AG18" s="427" t="s">
        <v>34</v>
      </c>
      <c r="AH18" s="427" t="s">
        <v>34</v>
      </c>
      <c r="AI18" s="442">
        <v>0</v>
      </c>
      <c r="AJ18" s="442">
        <v>2</v>
      </c>
      <c r="AK18" s="428" t="s">
        <v>34</v>
      </c>
      <c r="AL18" s="426" t="s">
        <v>34</v>
      </c>
      <c r="AM18" s="428" t="s">
        <v>34</v>
      </c>
      <c r="AN18" s="426" t="s">
        <v>34</v>
      </c>
      <c r="AO18" s="437" t="s">
        <v>34</v>
      </c>
      <c r="AP18" s="437" t="s">
        <v>34</v>
      </c>
      <c r="AQ18" s="411" t="s">
        <v>34</v>
      </c>
      <c r="AR18" s="411" t="s">
        <v>34</v>
      </c>
      <c r="AS18" s="442">
        <f t="shared" si="1"/>
        <v>16</v>
      </c>
      <c r="AT18" s="442">
        <f t="shared" si="2"/>
        <v>44</v>
      </c>
      <c r="AU18" s="442">
        <f t="shared" si="3"/>
        <v>60</v>
      </c>
      <c r="AV18" s="440">
        <f t="shared" si="4"/>
        <v>26.666666666666668</v>
      </c>
      <c r="AW18" s="418"/>
      <c r="AX18" s="418"/>
      <c r="AY18" s="418"/>
      <c r="AZ18" s="418"/>
      <c r="BA18" s="418"/>
      <c r="BB18" s="418"/>
      <c r="BC18" s="418"/>
      <c r="BD18" s="418"/>
      <c r="BE18" s="418"/>
      <c r="BF18" s="418"/>
      <c r="BG18" s="418"/>
      <c r="BH18" s="418"/>
      <c r="BI18" s="418"/>
      <c r="BJ18" s="418"/>
      <c r="BK18" s="418"/>
      <c r="BL18" s="418"/>
      <c r="BM18" s="418"/>
      <c r="BN18" s="418"/>
      <c r="BO18" s="418"/>
    </row>
    <row r="19" spans="1:67" s="311" customFormat="1" ht="12.6" customHeight="1">
      <c r="A19" s="311" t="s">
        <v>510</v>
      </c>
      <c r="B19" s="425">
        <v>2019</v>
      </c>
      <c r="C19" s="426">
        <v>7</v>
      </c>
      <c r="D19" s="426">
        <v>17</v>
      </c>
      <c r="E19" s="426">
        <v>4</v>
      </c>
      <c r="F19" s="426">
        <v>5</v>
      </c>
      <c r="G19" s="426">
        <v>0</v>
      </c>
      <c r="H19" s="426">
        <v>7</v>
      </c>
      <c r="I19" s="427" t="s">
        <v>34</v>
      </c>
      <c r="J19" s="427" t="s">
        <v>34</v>
      </c>
      <c r="K19" s="426">
        <v>0</v>
      </c>
      <c r="L19" s="426">
        <v>2</v>
      </c>
      <c r="M19" s="426" t="s">
        <v>34</v>
      </c>
      <c r="N19" s="426" t="s">
        <v>34</v>
      </c>
      <c r="O19" s="426" t="s">
        <v>34</v>
      </c>
      <c r="P19" s="426" t="s">
        <v>34</v>
      </c>
      <c r="Q19" s="426" t="s">
        <v>34</v>
      </c>
      <c r="R19" s="426" t="s">
        <v>34</v>
      </c>
      <c r="S19" s="426">
        <v>1</v>
      </c>
      <c r="T19" s="426">
        <v>2</v>
      </c>
      <c r="U19" s="427" t="s">
        <v>34</v>
      </c>
      <c r="V19" s="427" t="s">
        <v>34</v>
      </c>
      <c r="W19" s="426" t="s">
        <v>34</v>
      </c>
      <c r="X19" s="426" t="s">
        <v>34</v>
      </c>
      <c r="Y19" s="428" t="s">
        <v>34</v>
      </c>
      <c r="Z19" s="428" t="s">
        <v>34</v>
      </c>
      <c r="AA19" s="428" t="s">
        <v>34</v>
      </c>
      <c r="AB19" s="426" t="s">
        <v>34</v>
      </c>
      <c r="AC19" s="427" t="s">
        <v>34</v>
      </c>
      <c r="AD19" s="427" t="s">
        <v>34</v>
      </c>
      <c r="AE19" s="427" t="s">
        <v>34</v>
      </c>
      <c r="AF19" s="427" t="s">
        <v>34</v>
      </c>
      <c r="AG19" s="427" t="s">
        <v>34</v>
      </c>
      <c r="AH19" s="427" t="s">
        <v>34</v>
      </c>
      <c r="AI19" s="442" t="s">
        <v>34</v>
      </c>
      <c r="AJ19" s="442" t="s">
        <v>34</v>
      </c>
      <c r="AK19" s="428" t="s">
        <v>34</v>
      </c>
      <c r="AL19" s="426" t="s">
        <v>34</v>
      </c>
      <c r="AM19" s="428" t="s">
        <v>34</v>
      </c>
      <c r="AN19" s="426" t="s">
        <v>34</v>
      </c>
      <c r="AO19" s="437">
        <v>10</v>
      </c>
      <c r="AP19" s="437">
        <v>10</v>
      </c>
      <c r="AQ19" s="411" t="s">
        <v>34</v>
      </c>
      <c r="AR19" s="411" t="s">
        <v>34</v>
      </c>
      <c r="AS19" s="442">
        <f t="shared" si="1"/>
        <v>22</v>
      </c>
      <c r="AT19" s="442">
        <f t="shared" si="2"/>
        <v>43</v>
      </c>
      <c r="AU19" s="442">
        <f t="shared" si="3"/>
        <v>65</v>
      </c>
      <c r="AV19" s="440">
        <f t="shared" si="4"/>
        <v>33.846153846153847</v>
      </c>
      <c r="AW19" s="418"/>
      <c r="AX19" s="418"/>
      <c r="AY19" s="418"/>
      <c r="AZ19" s="418"/>
      <c r="BA19" s="418"/>
      <c r="BB19" s="418"/>
      <c r="BC19" s="418"/>
      <c r="BD19" s="418"/>
      <c r="BE19" s="418"/>
      <c r="BF19" s="418"/>
      <c r="BG19" s="418"/>
      <c r="BH19" s="418"/>
      <c r="BI19" s="418"/>
      <c r="BJ19" s="418"/>
      <c r="BK19" s="418"/>
      <c r="BL19" s="418"/>
      <c r="BM19" s="418"/>
      <c r="BN19" s="418"/>
      <c r="BO19" s="418"/>
    </row>
    <row r="20" spans="1:67" s="311" customFormat="1" ht="24.75" customHeight="1">
      <c r="A20" s="311" t="s">
        <v>49</v>
      </c>
      <c r="B20" s="425">
        <v>2019</v>
      </c>
      <c r="C20" s="426" t="s">
        <v>50</v>
      </c>
      <c r="D20" s="426" t="s">
        <v>50</v>
      </c>
      <c r="E20" s="426" t="s">
        <v>50</v>
      </c>
      <c r="F20" s="426" t="s">
        <v>50</v>
      </c>
      <c r="G20" s="426" t="s">
        <v>50</v>
      </c>
      <c r="H20" s="426" t="s">
        <v>50</v>
      </c>
      <c r="I20" s="427" t="s">
        <v>50</v>
      </c>
      <c r="J20" s="427" t="s">
        <v>50</v>
      </c>
      <c r="K20" s="426" t="s">
        <v>50</v>
      </c>
      <c r="L20" s="426" t="s">
        <v>50</v>
      </c>
      <c r="M20" s="426" t="s">
        <v>50</v>
      </c>
      <c r="N20" s="426" t="s">
        <v>50</v>
      </c>
      <c r="O20" s="426" t="s">
        <v>50</v>
      </c>
      <c r="P20" s="426" t="s">
        <v>50</v>
      </c>
      <c r="Q20" s="426" t="s">
        <v>228</v>
      </c>
      <c r="R20" s="426" t="s">
        <v>228</v>
      </c>
      <c r="S20" s="426" t="s">
        <v>50</v>
      </c>
      <c r="T20" s="426" t="s">
        <v>50</v>
      </c>
      <c r="U20" s="427" t="s">
        <v>50</v>
      </c>
      <c r="V20" s="427" t="s">
        <v>50</v>
      </c>
      <c r="W20" s="426" t="s">
        <v>50</v>
      </c>
      <c r="X20" s="426" t="s">
        <v>50</v>
      </c>
      <c r="Y20" s="428" t="s">
        <v>50</v>
      </c>
      <c r="Z20" s="428" t="s">
        <v>50</v>
      </c>
      <c r="AA20" s="428" t="s">
        <v>50</v>
      </c>
      <c r="AB20" s="426" t="s">
        <v>50</v>
      </c>
      <c r="AC20" s="427" t="s">
        <v>50</v>
      </c>
      <c r="AD20" s="427" t="s">
        <v>50</v>
      </c>
      <c r="AE20" s="427" t="s">
        <v>50</v>
      </c>
      <c r="AF20" s="427" t="s">
        <v>50</v>
      </c>
      <c r="AG20" s="427" t="s">
        <v>50</v>
      </c>
      <c r="AH20" s="427" t="s">
        <v>50</v>
      </c>
      <c r="AI20" s="442" t="s">
        <v>50</v>
      </c>
      <c r="AJ20" s="442" t="s">
        <v>50</v>
      </c>
      <c r="AK20" s="428" t="s">
        <v>50</v>
      </c>
      <c r="AL20" s="426" t="s">
        <v>50</v>
      </c>
      <c r="AM20" s="428" t="s">
        <v>50</v>
      </c>
      <c r="AN20" s="426" t="s">
        <v>50</v>
      </c>
      <c r="AO20" s="428" t="s">
        <v>50</v>
      </c>
      <c r="AP20" s="426" t="s">
        <v>50</v>
      </c>
      <c r="AQ20" s="411">
        <v>12</v>
      </c>
      <c r="AR20" s="411">
        <v>38</v>
      </c>
      <c r="AS20" s="442">
        <v>12</v>
      </c>
      <c r="AT20" s="442">
        <v>38</v>
      </c>
      <c r="AU20" s="442">
        <f t="shared" si="3"/>
        <v>50</v>
      </c>
      <c r="AV20" s="440">
        <f t="shared" si="4"/>
        <v>24</v>
      </c>
      <c r="AW20" s="418"/>
      <c r="AX20" s="418"/>
      <c r="AY20" s="418"/>
      <c r="AZ20" s="418"/>
      <c r="BA20" s="418"/>
      <c r="BB20" s="418"/>
      <c r="BC20" s="418"/>
      <c r="BD20" s="418"/>
      <c r="BE20" s="418"/>
      <c r="BF20" s="418"/>
      <c r="BG20" s="418"/>
      <c r="BH20" s="418"/>
      <c r="BI20" s="418"/>
      <c r="BJ20" s="418"/>
      <c r="BK20" s="418"/>
      <c r="BL20" s="418"/>
      <c r="BM20" s="418"/>
      <c r="BN20" s="418"/>
      <c r="BO20" s="418"/>
    </row>
    <row r="21" spans="1:67" s="311" customFormat="1" ht="12.6" customHeight="1">
      <c r="A21" s="311" t="s">
        <v>51</v>
      </c>
      <c r="B21" s="425">
        <v>2020</v>
      </c>
      <c r="C21" s="426">
        <v>6</v>
      </c>
      <c r="D21" s="426">
        <v>16</v>
      </c>
      <c r="E21" s="426">
        <v>8</v>
      </c>
      <c r="F21" s="426">
        <v>11</v>
      </c>
      <c r="G21" s="426">
        <v>4</v>
      </c>
      <c r="H21" s="426">
        <v>31</v>
      </c>
      <c r="I21" s="427" t="s">
        <v>34</v>
      </c>
      <c r="J21" s="427" t="s">
        <v>34</v>
      </c>
      <c r="K21" s="426">
        <v>0</v>
      </c>
      <c r="L21" s="426">
        <v>2</v>
      </c>
      <c r="M21" s="426" t="s">
        <v>34</v>
      </c>
      <c r="N21" s="426" t="s">
        <v>34</v>
      </c>
      <c r="O21" s="426">
        <v>3</v>
      </c>
      <c r="P21" s="426">
        <v>2</v>
      </c>
      <c r="Q21" s="426" t="s">
        <v>34</v>
      </c>
      <c r="R21" s="426" t="s">
        <v>34</v>
      </c>
      <c r="S21" s="426">
        <v>8</v>
      </c>
      <c r="T21" s="426">
        <v>19</v>
      </c>
      <c r="U21" s="427" t="s">
        <v>34</v>
      </c>
      <c r="V21" s="427" t="s">
        <v>34</v>
      </c>
      <c r="W21" s="426" t="s">
        <v>34</v>
      </c>
      <c r="X21" s="426" t="s">
        <v>34</v>
      </c>
      <c r="Y21" s="428" t="s">
        <v>34</v>
      </c>
      <c r="Z21" s="428" t="s">
        <v>34</v>
      </c>
      <c r="AA21" s="428">
        <v>3</v>
      </c>
      <c r="AB21" s="426">
        <v>6</v>
      </c>
      <c r="AC21" s="427" t="s">
        <v>34</v>
      </c>
      <c r="AD21" s="427" t="s">
        <v>34</v>
      </c>
      <c r="AE21" s="427" t="s">
        <v>34</v>
      </c>
      <c r="AF21" s="427" t="s">
        <v>34</v>
      </c>
      <c r="AG21" s="427">
        <v>0</v>
      </c>
      <c r="AH21" s="427">
        <v>0</v>
      </c>
      <c r="AI21" s="442">
        <v>0</v>
      </c>
      <c r="AJ21" s="442">
        <v>0</v>
      </c>
      <c r="AK21" s="428" t="s">
        <v>34</v>
      </c>
      <c r="AL21" s="426" t="s">
        <v>34</v>
      </c>
      <c r="AM21" s="428" t="s">
        <v>34</v>
      </c>
      <c r="AN21" s="426" t="s">
        <v>34</v>
      </c>
      <c r="AO21" s="437">
        <v>0</v>
      </c>
      <c r="AP21" s="437">
        <v>1</v>
      </c>
      <c r="AQ21" s="411" t="s">
        <v>34</v>
      </c>
      <c r="AR21" s="411" t="s">
        <v>34</v>
      </c>
      <c r="AS21" s="442">
        <f t="shared" si="1"/>
        <v>32</v>
      </c>
      <c r="AT21" s="442">
        <f t="shared" si="2"/>
        <v>88</v>
      </c>
      <c r="AU21" s="442">
        <f t="shared" si="3"/>
        <v>120</v>
      </c>
      <c r="AV21" s="440">
        <f t="shared" si="4"/>
        <v>26.666666666666668</v>
      </c>
      <c r="AW21" s="418"/>
      <c r="AX21" s="418"/>
      <c r="AY21" s="418"/>
      <c r="AZ21" s="418"/>
      <c r="BA21" s="418"/>
      <c r="BB21" s="418"/>
      <c r="BC21" s="418"/>
      <c r="BD21" s="418"/>
      <c r="BE21" s="418"/>
      <c r="BF21" s="418"/>
      <c r="BG21" s="418"/>
      <c r="BH21" s="418"/>
      <c r="BI21" s="418"/>
      <c r="BJ21" s="418"/>
      <c r="BK21" s="418"/>
      <c r="BL21" s="418"/>
      <c r="BM21" s="418"/>
      <c r="BN21" s="418"/>
      <c r="BO21" s="418"/>
    </row>
    <row r="22" spans="1:67" s="311" customFormat="1" ht="12.6" customHeight="1">
      <c r="A22" s="311" t="s">
        <v>499</v>
      </c>
      <c r="B22" s="425">
        <v>2018</v>
      </c>
      <c r="C22" s="426">
        <v>5</v>
      </c>
      <c r="D22" s="426">
        <v>31</v>
      </c>
      <c r="E22" s="426">
        <v>8</v>
      </c>
      <c r="F22" s="426">
        <v>10</v>
      </c>
      <c r="G22" s="426">
        <v>2</v>
      </c>
      <c r="H22" s="426">
        <v>7</v>
      </c>
      <c r="I22" s="427" t="s">
        <v>34</v>
      </c>
      <c r="J22" s="427" t="s">
        <v>34</v>
      </c>
      <c r="K22" s="426" t="s">
        <v>34</v>
      </c>
      <c r="L22" s="426" t="s">
        <v>34</v>
      </c>
      <c r="M22" s="426" t="s">
        <v>34</v>
      </c>
      <c r="N22" s="426" t="s">
        <v>34</v>
      </c>
      <c r="O22" s="426">
        <v>0</v>
      </c>
      <c r="P22" s="426">
        <v>3</v>
      </c>
      <c r="Q22" s="426" t="s">
        <v>34</v>
      </c>
      <c r="R22" s="426" t="s">
        <v>34</v>
      </c>
      <c r="S22" s="426">
        <v>6</v>
      </c>
      <c r="T22" s="426">
        <v>24</v>
      </c>
      <c r="U22" s="427">
        <v>4</v>
      </c>
      <c r="V22" s="427">
        <v>19</v>
      </c>
      <c r="W22" s="426" t="s">
        <v>34</v>
      </c>
      <c r="X22" s="426" t="s">
        <v>34</v>
      </c>
      <c r="Y22" s="428" t="s">
        <v>34</v>
      </c>
      <c r="Z22" s="428" t="s">
        <v>34</v>
      </c>
      <c r="AA22" s="428" t="s">
        <v>34</v>
      </c>
      <c r="AB22" s="426" t="s">
        <v>34</v>
      </c>
      <c r="AC22" s="427" t="s">
        <v>34</v>
      </c>
      <c r="AD22" s="427" t="s">
        <v>34</v>
      </c>
      <c r="AE22" s="427" t="s">
        <v>34</v>
      </c>
      <c r="AF22" s="427" t="s">
        <v>34</v>
      </c>
      <c r="AG22" s="427" t="s">
        <v>34</v>
      </c>
      <c r="AH22" s="427" t="s">
        <v>34</v>
      </c>
      <c r="AI22" s="442" t="s">
        <v>34</v>
      </c>
      <c r="AJ22" s="442" t="s">
        <v>34</v>
      </c>
      <c r="AK22" s="428" t="s">
        <v>34</v>
      </c>
      <c r="AL22" s="426" t="s">
        <v>34</v>
      </c>
      <c r="AM22" s="428" t="s">
        <v>34</v>
      </c>
      <c r="AN22" s="426" t="s">
        <v>34</v>
      </c>
      <c r="AO22" s="437">
        <v>1</v>
      </c>
      <c r="AP22" s="437">
        <v>0</v>
      </c>
      <c r="AQ22" s="411" t="s">
        <v>34</v>
      </c>
      <c r="AR22" s="411" t="s">
        <v>34</v>
      </c>
      <c r="AS22" s="442">
        <f t="shared" si="1"/>
        <v>26</v>
      </c>
      <c r="AT22" s="442">
        <f t="shared" si="2"/>
        <v>94</v>
      </c>
      <c r="AU22" s="442">
        <f t="shared" si="3"/>
        <v>120</v>
      </c>
      <c r="AV22" s="440">
        <f t="shared" si="4"/>
        <v>21.666666666666668</v>
      </c>
      <c r="AW22" s="418"/>
      <c r="AX22" s="418"/>
      <c r="AY22" s="418"/>
      <c r="AZ22" s="418"/>
      <c r="BA22" s="418"/>
      <c r="BB22" s="418"/>
      <c r="BC22" s="418"/>
      <c r="BD22" s="418"/>
      <c r="BE22" s="418"/>
      <c r="BF22" s="418"/>
      <c r="BG22" s="418"/>
      <c r="BH22" s="418"/>
      <c r="BI22" s="418"/>
      <c r="BJ22" s="418"/>
      <c r="BK22" s="418"/>
      <c r="BL22" s="418"/>
      <c r="BM22" s="418"/>
      <c r="BN22" s="418"/>
      <c r="BO22" s="418"/>
    </row>
    <row r="23" spans="1:67" s="311" customFormat="1" ht="12.6" customHeight="1">
      <c r="A23" s="311" t="s">
        <v>53</v>
      </c>
      <c r="B23" s="425">
        <v>2020</v>
      </c>
      <c r="C23" s="426">
        <v>5</v>
      </c>
      <c r="D23" s="426">
        <v>16</v>
      </c>
      <c r="E23" s="426">
        <v>12</v>
      </c>
      <c r="F23" s="426">
        <v>11</v>
      </c>
      <c r="G23" s="426">
        <v>11</v>
      </c>
      <c r="H23" s="426">
        <v>32</v>
      </c>
      <c r="I23" s="427" t="s">
        <v>34</v>
      </c>
      <c r="J23" s="427" t="s">
        <v>34</v>
      </c>
      <c r="K23" s="426">
        <v>1</v>
      </c>
      <c r="L23" s="426">
        <v>5</v>
      </c>
      <c r="M23" s="426" t="s">
        <v>34</v>
      </c>
      <c r="N23" s="426" t="s">
        <v>34</v>
      </c>
      <c r="O23" s="426">
        <v>4</v>
      </c>
      <c r="P23" s="426">
        <v>9</v>
      </c>
      <c r="Q23" s="426" t="s">
        <v>34</v>
      </c>
      <c r="R23" s="426" t="s">
        <v>34</v>
      </c>
      <c r="S23" s="426">
        <v>6</v>
      </c>
      <c r="T23" s="426">
        <v>12</v>
      </c>
      <c r="U23" s="427" t="s">
        <v>34</v>
      </c>
      <c r="V23" s="427" t="s">
        <v>34</v>
      </c>
      <c r="W23" s="426" t="s">
        <v>34</v>
      </c>
      <c r="X23" s="426" t="s">
        <v>34</v>
      </c>
      <c r="Y23" s="428" t="s">
        <v>34</v>
      </c>
      <c r="Z23" s="428" t="s">
        <v>34</v>
      </c>
      <c r="AA23" s="428">
        <v>5</v>
      </c>
      <c r="AB23" s="426">
        <v>9</v>
      </c>
      <c r="AC23" s="427" t="s">
        <v>34</v>
      </c>
      <c r="AD23" s="427" t="s">
        <v>34</v>
      </c>
      <c r="AE23" s="427" t="s">
        <v>34</v>
      </c>
      <c r="AF23" s="427" t="s">
        <v>34</v>
      </c>
      <c r="AG23" s="427" t="s">
        <v>34</v>
      </c>
      <c r="AH23" s="427" t="s">
        <v>34</v>
      </c>
      <c r="AI23" s="442">
        <v>0</v>
      </c>
      <c r="AJ23" s="442">
        <v>2</v>
      </c>
      <c r="AK23" s="428" t="s">
        <v>34</v>
      </c>
      <c r="AL23" s="426" t="s">
        <v>34</v>
      </c>
      <c r="AM23" s="428" t="s">
        <v>34</v>
      </c>
      <c r="AN23" s="426" t="s">
        <v>34</v>
      </c>
      <c r="AO23" s="437">
        <v>0</v>
      </c>
      <c r="AP23" s="437">
        <v>0</v>
      </c>
      <c r="AQ23" s="411" t="s">
        <v>34</v>
      </c>
      <c r="AR23" s="411" t="s">
        <v>34</v>
      </c>
      <c r="AS23" s="442">
        <f t="shared" si="1"/>
        <v>44</v>
      </c>
      <c r="AT23" s="442">
        <f t="shared" si="2"/>
        <v>96</v>
      </c>
      <c r="AU23" s="442">
        <f>AS23+AT23</f>
        <v>140</v>
      </c>
      <c r="AV23" s="440">
        <f t="shared" si="4"/>
        <v>31.428571428571431</v>
      </c>
      <c r="AW23" s="418"/>
      <c r="AX23" s="418"/>
      <c r="AY23" s="418"/>
      <c r="AZ23" s="418"/>
      <c r="BA23" s="418"/>
      <c r="BB23" s="418"/>
      <c r="BC23" s="418"/>
      <c r="BD23" s="418"/>
      <c r="BE23" s="418"/>
      <c r="BF23" s="418"/>
      <c r="BG23" s="418"/>
      <c r="BH23" s="418"/>
      <c r="BI23" s="418"/>
      <c r="BJ23" s="418"/>
      <c r="BK23" s="418"/>
      <c r="BL23" s="418"/>
      <c r="BM23" s="418"/>
      <c r="BN23" s="418"/>
      <c r="BO23" s="418"/>
    </row>
    <row r="24" spans="1:67" s="311" customFormat="1" ht="12.6" customHeight="1">
      <c r="A24" s="311" t="s">
        <v>522</v>
      </c>
      <c r="B24" s="425">
        <v>2020</v>
      </c>
      <c r="C24" s="426">
        <v>7</v>
      </c>
      <c r="D24" s="426">
        <v>11</v>
      </c>
      <c r="E24" s="426">
        <v>8</v>
      </c>
      <c r="F24" s="426">
        <v>6</v>
      </c>
      <c r="G24" s="426">
        <v>11</v>
      </c>
      <c r="H24" s="426">
        <v>34</v>
      </c>
      <c r="I24" s="427" t="s">
        <v>34</v>
      </c>
      <c r="J24" s="427" t="s">
        <v>34</v>
      </c>
      <c r="K24" s="426">
        <v>2</v>
      </c>
      <c r="L24" s="426">
        <v>4</v>
      </c>
      <c r="M24" s="426" t="s">
        <v>34</v>
      </c>
      <c r="N24" s="426" t="s">
        <v>34</v>
      </c>
      <c r="O24" s="426">
        <v>2</v>
      </c>
      <c r="P24" s="426">
        <v>7</v>
      </c>
      <c r="Q24" s="426" t="s">
        <v>34</v>
      </c>
      <c r="R24" s="426" t="s">
        <v>34</v>
      </c>
      <c r="S24" s="426">
        <v>7</v>
      </c>
      <c r="T24" s="426">
        <v>11</v>
      </c>
      <c r="U24" s="427">
        <v>0</v>
      </c>
      <c r="V24" s="427">
        <v>0</v>
      </c>
      <c r="W24" s="426" t="s">
        <v>34</v>
      </c>
      <c r="X24" s="426" t="s">
        <v>34</v>
      </c>
      <c r="Y24" s="428" t="s">
        <v>34</v>
      </c>
      <c r="Z24" s="428" t="s">
        <v>34</v>
      </c>
      <c r="AA24" s="428">
        <v>7</v>
      </c>
      <c r="AB24" s="426">
        <v>7</v>
      </c>
      <c r="AC24" s="427" t="s">
        <v>34</v>
      </c>
      <c r="AD24" s="427" t="s">
        <v>34</v>
      </c>
      <c r="AE24" s="427" t="s">
        <v>34</v>
      </c>
      <c r="AF24" s="427" t="s">
        <v>34</v>
      </c>
      <c r="AG24" s="427" t="s">
        <v>34</v>
      </c>
      <c r="AH24" s="427" t="s">
        <v>34</v>
      </c>
      <c r="AI24" s="442">
        <v>0</v>
      </c>
      <c r="AJ24" s="442">
        <v>5</v>
      </c>
      <c r="AK24" s="428" t="s">
        <v>34</v>
      </c>
      <c r="AL24" s="426" t="s">
        <v>34</v>
      </c>
      <c r="AM24" s="428" t="s">
        <v>34</v>
      </c>
      <c r="AN24" s="426" t="s">
        <v>34</v>
      </c>
      <c r="AO24" s="437">
        <v>0</v>
      </c>
      <c r="AP24" s="437">
        <v>1</v>
      </c>
      <c r="AQ24" s="411" t="s">
        <v>34</v>
      </c>
      <c r="AR24" s="411" t="s">
        <v>34</v>
      </c>
      <c r="AS24" s="442">
        <f t="shared" si="1"/>
        <v>44</v>
      </c>
      <c r="AT24" s="442">
        <f t="shared" si="2"/>
        <v>86</v>
      </c>
      <c r="AU24" s="442">
        <f t="shared" si="3"/>
        <v>130</v>
      </c>
      <c r="AV24" s="440">
        <f t="shared" si="4"/>
        <v>33.846153846153847</v>
      </c>
      <c r="AW24" s="418"/>
      <c r="AX24" s="418"/>
      <c r="AY24" s="418"/>
      <c r="AZ24" s="418"/>
      <c r="BA24" s="418"/>
      <c r="BB24" s="418"/>
      <c r="BC24" s="418"/>
      <c r="BD24" s="418"/>
      <c r="BE24" s="418"/>
      <c r="BF24" s="418"/>
      <c r="BG24" s="418"/>
      <c r="BH24" s="418"/>
      <c r="BI24" s="418"/>
      <c r="BJ24" s="418"/>
      <c r="BK24" s="418"/>
      <c r="BL24" s="418"/>
      <c r="BM24" s="418"/>
      <c r="BN24" s="418"/>
      <c r="BO24" s="418"/>
    </row>
    <row r="25" spans="1:67" s="398" customFormat="1" ht="24.75" customHeight="1">
      <c r="A25" s="424" t="s">
        <v>55</v>
      </c>
      <c r="B25" s="425">
        <v>2019</v>
      </c>
      <c r="C25" s="426">
        <v>8</v>
      </c>
      <c r="D25" s="426">
        <v>15</v>
      </c>
      <c r="E25" s="426">
        <v>6</v>
      </c>
      <c r="F25" s="426">
        <v>7</v>
      </c>
      <c r="G25" s="426">
        <v>2</v>
      </c>
      <c r="H25" s="426">
        <v>4</v>
      </c>
      <c r="I25" s="427" t="s">
        <v>34</v>
      </c>
      <c r="J25" s="427" t="s">
        <v>34</v>
      </c>
      <c r="K25" s="426">
        <v>0</v>
      </c>
      <c r="L25" s="426">
        <v>0</v>
      </c>
      <c r="M25" s="426" t="s">
        <v>34</v>
      </c>
      <c r="N25" s="426" t="s">
        <v>34</v>
      </c>
      <c r="O25" s="426">
        <v>0</v>
      </c>
      <c r="P25" s="426">
        <v>0</v>
      </c>
      <c r="Q25" s="426" t="s">
        <v>34</v>
      </c>
      <c r="R25" s="426" t="s">
        <v>34</v>
      </c>
      <c r="S25" s="426">
        <v>4</v>
      </c>
      <c r="T25" s="426">
        <v>12</v>
      </c>
      <c r="U25" s="427" t="s">
        <v>34</v>
      </c>
      <c r="V25" s="427" t="s">
        <v>34</v>
      </c>
      <c r="W25" s="426" t="s">
        <v>34</v>
      </c>
      <c r="X25" s="426" t="s">
        <v>34</v>
      </c>
      <c r="Y25" s="428" t="s">
        <v>34</v>
      </c>
      <c r="Z25" s="428" t="s">
        <v>34</v>
      </c>
      <c r="AA25" s="428">
        <v>3</v>
      </c>
      <c r="AB25" s="426">
        <v>3</v>
      </c>
      <c r="AC25" s="427" t="s">
        <v>34</v>
      </c>
      <c r="AD25" s="427" t="s">
        <v>34</v>
      </c>
      <c r="AE25" s="427" t="s">
        <v>34</v>
      </c>
      <c r="AF25" s="427" t="s">
        <v>34</v>
      </c>
      <c r="AG25" s="427" t="s">
        <v>34</v>
      </c>
      <c r="AH25" s="427" t="s">
        <v>34</v>
      </c>
      <c r="AI25" s="442">
        <v>0</v>
      </c>
      <c r="AJ25" s="442">
        <v>1</v>
      </c>
      <c r="AK25" s="428">
        <v>3</v>
      </c>
      <c r="AL25" s="426">
        <v>15</v>
      </c>
      <c r="AM25" s="428" t="s">
        <v>34</v>
      </c>
      <c r="AN25" s="426" t="s">
        <v>34</v>
      </c>
      <c r="AO25" s="437">
        <v>5</v>
      </c>
      <c r="AP25" s="437">
        <v>2</v>
      </c>
      <c r="AQ25" s="437" t="s">
        <v>34</v>
      </c>
      <c r="AR25" s="437" t="s">
        <v>34</v>
      </c>
      <c r="AS25" s="442">
        <f t="shared" si="1"/>
        <v>31</v>
      </c>
      <c r="AT25" s="442">
        <f t="shared" si="2"/>
        <v>59</v>
      </c>
      <c r="AU25" s="442">
        <f t="shared" si="3"/>
        <v>90</v>
      </c>
      <c r="AV25" s="440">
        <f t="shared" si="4"/>
        <v>34.444444444444443</v>
      </c>
      <c r="AW25" s="417"/>
      <c r="AX25" s="417"/>
      <c r="AY25" s="417"/>
      <c r="AZ25" s="417"/>
      <c r="BA25" s="417"/>
      <c r="BB25" s="417"/>
      <c r="BC25" s="417"/>
      <c r="BD25" s="417"/>
      <c r="BE25" s="417"/>
      <c r="BF25" s="417"/>
      <c r="BG25" s="417"/>
      <c r="BH25" s="417"/>
      <c r="BI25" s="417"/>
      <c r="BJ25" s="417"/>
      <c r="BK25" s="417"/>
      <c r="BL25" s="417"/>
      <c r="BM25" s="417"/>
      <c r="BN25" s="417"/>
      <c r="BO25" s="417"/>
    </row>
    <row r="26" spans="1:67" s="311" customFormat="1" ht="12.6" customHeight="1">
      <c r="A26" s="311" t="s">
        <v>163</v>
      </c>
      <c r="B26" s="425">
        <v>2017</v>
      </c>
      <c r="C26" s="426">
        <v>13</v>
      </c>
      <c r="D26" s="426">
        <v>36</v>
      </c>
      <c r="E26" s="426">
        <v>19</v>
      </c>
      <c r="F26" s="426">
        <v>18</v>
      </c>
      <c r="G26" s="426">
        <v>2</v>
      </c>
      <c r="H26" s="426">
        <v>23</v>
      </c>
      <c r="I26" s="427" t="s">
        <v>34</v>
      </c>
      <c r="J26" s="427" t="s">
        <v>34</v>
      </c>
      <c r="K26" s="426">
        <v>0</v>
      </c>
      <c r="L26" s="426">
        <v>0</v>
      </c>
      <c r="M26" s="426" t="s">
        <v>34</v>
      </c>
      <c r="N26" s="426" t="s">
        <v>34</v>
      </c>
      <c r="O26" s="426">
        <v>4</v>
      </c>
      <c r="P26" s="426">
        <v>3</v>
      </c>
      <c r="Q26" s="426" t="s">
        <v>34</v>
      </c>
      <c r="R26" s="426" t="s">
        <v>34</v>
      </c>
      <c r="S26" s="426">
        <v>0</v>
      </c>
      <c r="T26" s="426">
        <v>2</v>
      </c>
      <c r="U26" s="427" t="s">
        <v>34</v>
      </c>
      <c r="V26" s="427" t="s">
        <v>34</v>
      </c>
      <c r="W26" s="426">
        <v>0</v>
      </c>
      <c r="X26" s="426">
        <v>2</v>
      </c>
      <c r="Y26" s="428" t="s">
        <v>34</v>
      </c>
      <c r="Z26" s="428" t="s">
        <v>34</v>
      </c>
      <c r="AA26" s="428">
        <v>9</v>
      </c>
      <c r="AB26" s="426">
        <v>12</v>
      </c>
      <c r="AC26" s="427" t="s">
        <v>34</v>
      </c>
      <c r="AD26" s="427" t="s">
        <v>34</v>
      </c>
      <c r="AE26" s="427">
        <v>0</v>
      </c>
      <c r="AF26" s="427">
        <v>2</v>
      </c>
      <c r="AG26" s="427" t="s">
        <v>34</v>
      </c>
      <c r="AH26" s="427" t="s">
        <v>34</v>
      </c>
      <c r="AI26" s="442" t="s">
        <v>34</v>
      </c>
      <c r="AJ26" s="442" t="s">
        <v>34</v>
      </c>
      <c r="AK26" s="428" t="s">
        <v>34</v>
      </c>
      <c r="AL26" s="426" t="s">
        <v>34</v>
      </c>
      <c r="AM26" s="428" t="s">
        <v>34</v>
      </c>
      <c r="AN26" s="426" t="s">
        <v>34</v>
      </c>
      <c r="AO26" s="437">
        <v>1</v>
      </c>
      <c r="AP26" s="437">
        <v>4</v>
      </c>
      <c r="AQ26" s="411" t="s">
        <v>34</v>
      </c>
      <c r="AR26" s="411" t="s">
        <v>34</v>
      </c>
      <c r="AS26" s="442">
        <f t="shared" si="1"/>
        <v>48</v>
      </c>
      <c r="AT26" s="442">
        <f t="shared" si="2"/>
        <v>102</v>
      </c>
      <c r="AU26" s="442">
        <f t="shared" si="3"/>
        <v>150</v>
      </c>
      <c r="AV26" s="440">
        <f t="shared" si="4"/>
        <v>32</v>
      </c>
      <c r="AW26" s="418"/>
      <c r="AX26" s="418"/>
      <c r="AY26" s="418"/>
      <c r="AZ26" s="418"/>
      <c r="BA26" s="418"/>
      <c r="BB26" s="418"/>
      <c r="BC26" s="418"/>
      <c r="BD26" s="418"/>
      <c r="BE26" s="418"/>
      <c r="BF26" s="418"/>
      <c r="BG26" s="418"/>
      <c r="BH26" s="418"/>
      <c r="BI26" s="418"/>
      <c r="BJ26" s="418"/>
      <c r="BK26" s="418"/>
      <c r="BL26" s="418"/>
      <c r="BM26" s="418"/>
      <c r="BN26" s="418"/>
      <c r="BO26" s="418"/>
    </row>
    <row r="27" spans="1:67" s="311" customFormat="1" ht="12.6" customHeight="1">
      <c r="A27" s="311" t="s">
        <v>397</v>
      </c>
      <c r="B27" s="425">
        <v>2021</v>
      </c>
      <c r="C27" s="426">
        <v>8</v>
      </c>
      <c r="D27" s="426">
        <v>19</v>
      </c>
      <c r="E27" s="426">
        <v>9</v>
      </c>
      <c r="F27" s="426">
        <v>6</v>
      </c>
      <c r="G27" s="426">
        <v>2</v>
      </c>
      <c r="H27" s="426">
        <v>20</v>
      </c>
      <c r="I27" s="427" t="s">
        <v>34</v>
      </c>
      <c r="J27" s="427" t="s">
        <v>34</v>
      </c>
      <c r="K27" s="426" t="s">
        <v>34</v>
      </c>
      <c r="L27" s="426" t="s">
        <v>34</v>
      </c>
      <c r="M27" s="426">
        <v>3</v>
      </c>
      <c r="N27" s="426">
        <v>1</v>
      </c>
      <c r="O27" s="426" t="s">
        <v>34</v>
      </c>
      <c r="P27" s="426" t="s">
        <v>34</v>
      </c>
      <c r="Q27" s="426">
        <v>15</v>
      </c>
      <c r="R27" s="426">
        <v>33</v>
      </c>
      <c r="S27" s="426" t="s">
        <v>34</v>
      </c>
      <c r="T27" s="426" t="s">
        <v>34</v>
      </c>
      <c r="U27" s="427" t="s">
        <v>34</v>
      </c>
      <c r="V27" s="427" t="s">
        <v>34</v>
      </c>
      <c r="W27" s="426" t="s">
        <v>34</v>
      </c>
      <c r="X27" s="426" t="s">
        <v>34</v>
      </c>
      <c r="Y27" s="428" t="s">
        <v>34</v>
      </c>
      <c r="Z27" s="428" t="s">
        <v>34</v>
      </c>
      <c r="AA27" s="428">
        <v>8</v>
      </c>
      <c r="AB27" s="426">
        <v>5</v>
      </c>
      <c r="AC27" s="427" t="s">
        <v>34</v>
      </c>
      <c r="AD27" s="427" t="s">
        <v>34</v>
      </c>
      <c r="AE27" s="427" t="s">
        <v>34</v>
      </c>
      <c r="AF27" s="427" t="s">
        <v>34</v>
      </c>
      <c r="AG27" s="427" t="s">
        <v>34</v>
      </c>
      <c r="AH27" s="427" t="s">
        <v>34</v>
      </c>
      <c r="AI27" s="442" t="s">
        <v>34</v>
      </c>
      <c r="AJ27" s="442" t="s">
        <v>34</v>
      </c>
      <c r="AK27" s="428" t="s">
        <v>34</v>
      </c>
      <c r="AL27" s="426" t="s">
        <v>34</v>
      </c>
      <c r="AM27" s="428" t="s">
        <v>34</v>
      </c>
      <c r="AN27" s="426" t="s">
        <v>34</v>
      </c>
      <c r="AO27" s="437">
        <v>0</v>
      </c>
      <c r="AP27" s="437">
        <v>1</v>
      </c>
      <c r="AQ27" s="411" t="s">
        <v>34</v>
      </c>
      <c r="AR27" s="411" t="s">
        <v>34</v>
      </c>
      <c r="AS27" s="442">
        <f t="shared" si="1"/>
        <v>45</v>
      </c>
      <c r="AT27" s="442">
        <f t="shared" si="2"/>
        <v>85</v>
      </c>
      <c r="AU27" s="442">
        <f t="shared" si="3"/>
        <v>130</v>
      </c>
      <c r="AV27" s="440">
        <f t="shared" si="4"/>
        <v>34.61538461538462</v>
      </c>
      <c r="AW27" s="418"/>
      <c r="AX27" s="418"/>
      <c r="AY27" s="418"/>
      <c r="AZ27" s="418"/>
      <c r="BA27" s="418"/>
      <c r="BB27" s="418"/>
      <c r="BC27" s="418"/>
      <c r="BD27" s="418"/>
      <c r="BE27" s="418"/>
      <c r="BF27" s="418"/>
      <c r="BG27" s="418"/>
      <c r="BH27" s="418"/>
      <c r="BI27" s="418"/>
      <c r="BJ27" s="418"/>
      <c r="BK27" s="418"/>
      <c r="BL27" s="418"/>
      <c r="BM27" s="418"/>
      <c r="BN27" s="418"/>
      <c r="BO27" s="418"/>
    </row>
    <row r="28" spans="1:67" s="311" customFormat="1" ht="12.6" customHeight="1">
      <c r="A28" s="311" t="s">
        <v>58</v>
      </c>
      <c r="B28" s="425">
        <v>2021</v>
      </c>
      <c r="C28" s="426">
        <v>13</v>
      </c>
      <c r="D28" s="426">
        <v>19</v>
      </c>
      <c r="E28" s="426">
        <v>15</v>
      </c>
      <c r="F28" s="426">
        <v>6</v>
      </c>
      <c r="G28" s="426">
        <v>3</v>
      </c>
      <c r="H28" s="426">
        <v>5</v>
      </c>
      <c r="I28" s="427" t="s">
        <v>34</v>
      </c>
      <c r="J28" s="427" t="s">
        <v>34</v>
      </c>
      <c r="K28" s="426" t="s">
        <v>34</v>
      </c>
      <c r="L28" s="426" t="s">
        <v>34</v>
      </c>
      <c r="M28" s="426" t="s">
        <v>34</v>
      </c>
      <c r="N28" s="426" t="s">
        <v>34</v>
      </c>
      <c r="O28" s="426">
        <v>6</v>
      </c>
      <c r="P28" s="426">
        <v>2</v>
      </c>
      <c r="Q28" s="426">
        <v>1</v>
      </c>
      <c r="R28" s="426">
        <v>3</v>
      </c>
      <c r="S28" s="426" t="s">
        <v>34</v>
      </c>
      <c r="T28" s="426" t="s">
        <v>34</v>
      </c>
      <c r="U28" s="427" t="s">
        <v>34</v>
      </c>
      <c r="V28" s="427" t="s">
        <v>34</v>
      </c>
      <c r="W28" s="426">
        <v>5</v>
      </c>
      <c r="X28" s="426">
        <v>3</v>
      </c>
      <c r="Y28" s="428" t="s">
        <v>34</v>
      </c>
      <c r="Z28" s="428" t="s">
        <v>34</v>
      </c>
      <c r="AA28" s="428">
        <v>15</v>
      </c>
      <c r="AB28" s="426">
        <v>4</v>
      </c>
      <c r="AC28" s="427" t="s">
        <v>34</v>
      </c>
      <c r="AD28" s="427" t="s">
        <v>34</v>
      </c>
      <c r="AE28" s="427">
        <v>0</v>
      </c>
      <c r="AF28" s="427">
        <v>0</v>
      </c>
      <c r="AG28" s="427" t="s">
        <v>34</v>
      </c>
      <c r="AH28" s="427" t="s">
        <v>34</v>
      </c>
      <c r="AI28" s="442" t="s">
        <v>34</v>
      </c>
      <c r="AJ28" s="442" t="s">
        <v>34</v>
      </c>
      <c r="AK28" s="428" t="s">
        <v>34</v>
      </c>
      <c r="AL28" s="426" t="s">
        <v>34</v>
      </c>
      <c r="AM28" s="428" t="s">
        <v>34</v>
      </c>
      <c r="AN28" s="426" t="s">
        <v>34</v>
      </c>
      <c r="AO28" s="437" t="s">
        <v>34</v>
      </c>
      <c r="AP28" s="437" t="s">
        <v>34</v>
      </c>
      <c r="AQ28" s="411" t="s">
        <v>34</v>
      </c>
      <c r="AR28" s="411" t="s">
        <v>34</v>
      </c>
      <c r="AS28" s="442">
        <f t="shared" si="1"/>
        <v>58</v>
      </c>
      <c r="AT28" s="442">
        <f t="shared" si="2"/>
        <v>42</v>
      </c>
      <c r="AU28" s="442">
        <f t="shared" si="3"/>
        <v>100</v>
      </c>
      <c r="AV28" s="440">
        <f t="shared" si="4"/>
        <v>58</v>
      </c>
      <c r="AW28" s="418"/>
      <c r="AX28" s="418"/>
      <c r="AY28" s="418"/>
      <c r="AZ28" s="418"/>
      <c r="BA28" s="418"/>
      <c r="BB28" s="418"/>
      <c r="BC28" s="418"/>
      <c r="BD28" s="418"/>
      <c r="BE28" s="418"/>
      <c r="BF28" s="418"/>
      <c r="BG28" s="418"/>
      <c r="BH28" s="418"/>
      <c r="BI28" s="418"/>
      <c r="BJ28" s="418"/>
      <c r="BK28" s="418"/>
      <c r="BL28" s="418"/>
      <c r="BM28" s="418"/>
      <c r="BN28" s="418"/>
      <c r="BO28" s="418"/>
    </row>
    <row r="29" spans="1:67" s="311" customFormat="1" ht="12.6" customHeight="1">
      <c r="A29" s="311" t="s">
        <v>492</v>
      </c>
      <c r="B29" s="425">
        <v>2018</v>
      </c>
      <c r="C29" s="426">
        <v>8</v>
      </c>
      <c r="D29" s="426">
        <v>20</v>
      </c>
      <c r="E29" s="426">
        <v>8</v>
      </c>
      <c r="F29" s="426">
        <v>9</v>
      </c>
      <c r="G29" s="426">
        <v>0</v>
      </c>
      <c r="H29" s="426">
        <v>8</v>
      </c>
      <c r="I29" s="427" t="s">
        <v>34</v>
      </c>
      <c r="J29" s="427" t="s">
        <v>34</v>
      </c>
      <c r="K29" s="426" t="s">
        <v>34</v>
      </c>
      <c r="L29" s="426" t="s">
        <v>34</v>
      </c>
      <c r="M29" s="426" t="s">
        <v>34</v>
      </c>
      <c r="N29" s="426" t="s">
        <v>34</v>
      </c>
      <c r="O29" s="426">
        <v>0</v>
      </c>
      <c r="P29" s="426">
        <v>0</v>
      </c>
      <c r="Q29" s="426" t="s">
        <v>34</v>
      </c>
      <c r="R29" s="426" t="s">
        <v>34</v>
      </c>
      <c r="S29" s="426">
        <v>4</v>
      </c>
      <c r="T29" s="426">
        <v>8</v>
      </c>
      <c r="U29" s="427">
        <v>0</v>
      </c>
      <c r="V29" s="427">
        <v>0</v>
      </c>
      <c r="W29" s="426">
        <v>1</v>
      </c>
      <c r="X29" s="426">
        <v>0</v>
      </c>
      <c r="Y29" s="428" t="s">
        <v>34</v>
      </c>
      <c r="Z29" s="428" t="s">
        <v>34</v>
      </c>
      <c r="AA29" s="428">
        <v>7</v>
      </c>
      <c r="AB29" s="426">
        <v>8</v>
      </c>
      <c r="AC29" s="427" t="s">
        <v>34</v>
      </c>
      <c r="AD29" s="427" t="s">
        <v>34</v>
      </c>
      <c r="AE29" s="427">
        <v>1</v>
      </c>
      <c r="AF29" s="427">
        <v>5</v>
      </c>
      <c r="AG29" s="427" t="s">
        <v>34</v>
      </c>
      <c r="AH29" s="427" t="s">
        <v>34</v>
      </c>
      <c r="AI29" s="442" t="s">
        <v>34</v>
      </c>
      <c r="AJ29" s="442" t="s">
        <v>34</v>
      </c>
      <c r="AK29" s="428" t="s">
        <v>34</v>
      </c>
      <c r="AL29" s="426" t="s">
        <v>34</v>
      </c>
      <c r="AM29" s="428">
        <v>2</v>
      </c>
      <c r="AN29" s="426">
        <v>9</v>
      </c>
      <c r="AO29" s="437">
        <v>1</v>
      </c>
      <c r="AP29" s="437">
        <v>1</v>
      </c>
      <c r="AQ29" s="411" t="s">
        <v>34</v>
      </c>
      <c r="AR29" s="411" t="s">
        <v>34</v>
      </c>
      <c r="AS29" s="442">
        <f t="shared" si="1"/>
        <v>32</v>
      </c>
      <c r="AT29" s="442">
        <f t="shared" si="2"/>
        <v>68</v>
      </c>
      <c r="AU29" s="442">
        <f t="shared" si="3"/>
        <v>100</v>
      </c>
      <c r="AV29" s="440">
        <f t="shared" si="4"/>
        <v>32</v>
      </c>
      <c r="AW29" s="418"/>
      <c r="AX29" s="418"/>
      <c r="AY29" s="418"/>
      <c r="AZ29" s="418"/>
      <c r="BA29" s="418"/>
      <c r="BB29" s="418"/>
      <c r="BC29" s="418"/>
      <c r="BD29" s="418"/>
      <c r="BE29" s="418"/>
      <c r="BF29" s="418"/>
      <c r="BG29" s="418"/>
      <c r="BH29" s="418"/>
      <c r="BI29" s="418"/>
      <c r="BJ29" s="418"/>
      <c r="BK29" s="418"/>
      <c r="BL29" s="418"/>
      <c r="BM29" s="418"/>
      <c r="BN29" s="418"/>
      <c r="BO29" s="418"/>
    </row>
    <row r="30" spans="1:67" s="311" customFormat="1" ht="12.6" customHeight="1">
      <c r="A30" s="311" t="s">
        <v>60</v>
      </c>
      <c r="B30" s="425">
        <v>2020</v>
      </c>
      <c r="C30" s="426">
        <v>0</v>
      </c>
      <c r="D30" s="426">
        <v>8</v>
      </c>
      <c r="E30" s="426">
        <v>5</v>
      </c>
      <c r="F30" s="426">
        <v>8</v>
      </c>
      <c r="G30" s="426">
        <v>1</v>
      </c>
      <c r="H30" s="426">
        <v>6</v>
      </c>
      <c r="I30" s="427" t="s">
        <v>34</v>
      </c>
      <c r="J30" s="427" t="s">
        <v>34</v>
      </c>
      <c r="K30" s="426">
        <v>0</v>
      </c>
      <c r="L30" s="426">
        <v>0</v>
      </c>
      <c r="M30" s="426">
        <v>1</v>
      </c>
      <c r="N30" s="426">
        <v>5</v>
      </c>
      <c r="O30" s="426">
        <v>1</v>
      </c>
      <c r="P30" s="426">
        <v>1</v>
      </c>
      <c r="Q30" s="426" t="s">
        <v>34</v>
      </c>
      <c r="R30" s="426" t="s">
        <v>34</v>
      </c>
      <c r="S30" s="426">
        <v>3</v>
      </c>
      <c r="T30" s="426">
        <v>12</v>
      </c>
      <c r="U30" s="427" t="s">
        <v>34</v>
      </c>
      <c r="V30" s="427" t="s">
        <v>34</v>
      </c>
      <c r="W30" s="426">
        <v>0</v>
      </c>
      <c r="X30" s="426">
        <v>2</v>
      </c>
      <c r="Y30" s="428" t="s">
        <v>34</v>
      </c>
      <c r="Z30" s="428" t="s">
        <v>34</v>
      </c>
      <c r="AA30" s="428">
        <v>4</v>
      </c>
      <c r="AB30" s="426">
        <v>3</v>
      </c>
      <c r="AC30" s="427" t="s">
        <v>34</v>
      </c>
      <c r="AD30" s="427" t="s">
        <v>34</v>
      </c>
      <c r="AE30" s="427" t="s">
        <v>34</v>
      </c>
      <c r="AF30" s="427" t="s">
        <v>34</v>
      </c>
      <c r="AG30" s="427" t="s">
        <v>34</v>
      </c>
      <c r="AH30" s="427" t="s">
        <v>34</v>
      </c>
      <c r="AI30" s="442" t="s">
        <v>34</v>
      </c>
      <c r="AJ30" s="442" t="s">
        <v>34</v>
      </c>
      <c r="AK30" s="428" t="s">
        <v>34</v>
      </c>
      <c r="AL30" s="426" t="s">
        <v>34</v>
      </c>
      <c r="AM30" s="428" t="s">
        <v>34</v>
      </c>
      <c r="AN30" s="426" t="s">
        <v>34</v>
      </c>
      <c r="AO30" s="437">
        <v>0</v>
      </c>
      <c r="AP30" s="437">
        <v>0</v>
      </c>
      <c r="AQ30" s="411" t="s">
        <v>34</v>
      </c>
      <c r="AR30" s="411" t="s">
        <v>34</v>
      </c>
      <c r="AS30" s="442">
        <f t="shared" si="1"/>
        <v>15</v>
      </c>
      <c r="AT30" s="442">
        <f t="shared" si="2"/>
        <v>45</v>
      </c>
      <c r="AU30" s="442">
        <f t="shared" si="3"/>
        <v>60</v>
      </c>
      <c r="AV30" s="440">
        <f t="shared" si="4"/>
        <v>25</v>
      </c>
      <c r="AW30" s="418"/>
      <c r="AX30" s="418"/>
      <c r="AY30" s="418"/>
      <c r="AZ30" s="418"/>
      <c r="BA30" s="418"/>
      <c r="BB30" s="418"/>
      <c r="BC30" s="418"/>
      <c r="BD30" s="418"/>
      <c r="BE30" s="418"/>
      <c r="BF30" s="418"/>
      <c r="BG30" s="418"/>
      <c r="BH30" s="418"/>
      <c r="BI30" s="418"/>
      <c r="BJ30" s="418"/>
      <c r="BK30" s="418"/>
      <c r="BL30" s="418"/>
      <c r="BM30" s="418"/>
      <c r="BN30" s="418"/>
      <c r="BO30" s="418"/>
    </row>
    <row r="31" spans="1:67" ht="12.6" customHeight="1">
      <c r="A31" s="400" t="s">
        <v>61</v>
      </c>
      <c r="B31" s="443"/>
      <c r="C31" s="461">
        <f>C4/(C4+D4)*100</f>
        <v>24.761904761904763</v>
      </c>
      <c r="D31" s="461"/>
      <c r="E31" s="461">
        <f t="shared" ref="E31" si="5">E4/(E4+F4)*100</f>
        <v>49.775784753363226</v>
      </c>
      <c r="F31" s="461"/>
      <c r="G31" s="461">
        <f t="shared" ref="G31" si="6">G4/(G4+H4)*100</f>
        <v>16.098484848484848</v>
      </c>
      <c r="H31" s="461"/>
      <c r="I31" s="461">
        <f t="shared" ref="I31" si="7">I4/(I4+J4)*100</f>
        <v>35.714285714285715</v>
      </c>
      <c r="J31" s="461"/>
      <c r="K31" s="461">
        <f t="shared" ref="K31" si="8">K4/(K4+L4)*100</f>
        <v>29.545454545454547</v>
      </c>
      <c r="L31" s="461"/>
      <c r="M31" s="461">
        <f t="shared" ref="M31" si="9">M4/(M4+N4)*100</f>
        <v>42.857142857142854</v>
      </c>
      <c r="N31" s="461"/>
      <c r="O31" s="461">
        <f t="shared" ref="O31" si="10">O4/(O4+P4)*100</f>
        <v>39.84375</v>
      </c>
      <c r="P31" s="461"/>
      <c r="Q31" s="461">
        <f t="shared" ref="Q31" si="11">Q4/(Q4+R4)*100</f>
        <v>32.653061224489797</v>
      </c>
      <c r="R31" s="461"/>
      <c r="S31" s="461">
        <f t="shared" ref="S31" si="12">S4/(S4+T4)*100</f>
        <v>28.431372549019606</v>
      </c>
      <c r="T31" s="461"/>
      <c r="U31" s="461">
        <f t="shared" ref="U31" si="13">U4/(U4+V4)*100</f>
        <v>20.454545454545457</v>
      </c>
      <c r="V31" s="461"/>
      <c r="W31" s="461">
        <f t="shared" ref="W31" si="14">W4/(W4+X4)*100</f>
        <v>46.153846153846153</v>
      </c>
      <c r="X31" s="461"/>
      <c r="Y31" s="461">
        <f t="shared" ref="Y31" si="15">Y4/(Y4+Z4)*100</f>
        <v>50</v>
      </c>
      <c r="Z31" s="461"/>
      <c r="AA31" s="461">
        <f t="shared" ref="AA31" si="16">AA4/(AA4+AB4)*100</f>
        <v>50.78125</v>
      </c>
      <c r="AB31" s="461"/>
      <c r="AC31" s="461">
        <f t="shared" ref="AC31" si="17">AC4/(AC4+AD4)*100</f>
        <v>54.54545454545454</v>
      </c>
      <c r="AD31" s="461"/>
      <c r="AE31" s="461">
        <f t="shared" ref="AE31" si="18">AE4/(AE4+AF4)*100</f>
        <v>12.5</v>
      </c>
      <c r="AF31" s="461"/>
      <c r="AG31" s="461">
        <v>0</v>
      </c>
      <c r="AH31" s="461"/>
      <c r="AI31" s="461">
        <f t="shared" ref="AI31" si="19">AI4/(AI4+AJ4)*100</f>
        <v>10</v>
      </c>
      <c r="AJ31" s="461"/>
      <c r="AK31" s="461">
        <f t="shared" ref="AK31" si="20">AK4/(AK4+AL4)*100</f>
        <v>16.666666666666664</v>
      </c>
      <c r="AL31" s="461"/>
      <c r="AM31" s="461">
        <f t="shared" ref="AM31" si="21">AM4/(AM4+AN4)*100</f>
        <v>18.181818181818183</v>
      </c>
      <c r="AN31" s="461"/>
      <c r="AO31" s="461">
        <f t="shared" ref="AO31" si="22">AO4/(AO4+AP4)*100</f>
        <v>44.827586206896555</v>
      </c>
      <c r="AP31" s="461"/>
      <c r="AQ31" s="461">
        <f t="shared" ref="AQ31" si="23">AQ4/(AQ4+AR4)*100</f>
        <v>24</v>
      </c>
      <c r="AR31" s="461"/>
      <c r="AS31" s="461">
        <f>AS4/(AS4+AT4)*100</f>
        <v>31.958365458750965</v>
      </c>
      <c r="AT31" s="461"/>
      <c r="AU31" s="395"/>
      <c r="AV31" s="430"/>
    </row>
    <row r="32" spans="1:67" s="311" customFormat="1" ht="18" customHeight="1">
      <c r="A32" s="402" t="s">
        <v>291</v>
      </c>
      <c r="B32" s="402"/>
      <c r="AA32" s="402"/>
      <c r="AK32" s="402"/>
      <c r="AW32" s="418"/>
      <c r="AX32" s="418"/>
      <c r="AY32" s="418"/>
      <c r="AZ32" s="418"/>
      <c r="BA32" s="418"/>
      <c r="BB32" s="418"/>
      <c r="BC32" s="418"/>
      <c r="BD32" s="418"/>
      <c r="BE32" s="418"/>
      <c r="BF32" s="418"/>
      <c r="BG32" s="418"/>
      <c r="BH32" s="418"/>
      <c r="BI32" s="418"/>
      <c r="BJ32" s="418"/>
      <c r="BK32" s="418"/>
      <c r="BL32" s="418"/>
      <c r="BM32" s="418"/>
      <c r="BN32" s="418"/>
      <c r="BO32" s="418"/>
    </row>
    <row r="33" spans="1:67">
      <c r="A33" s="462" t="s">
        <v>535</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row>
    <row r="34" spans="1:67" s="396" customFormat="1" ht="10.199999999999999">
      <c r="A34" s="403" t="s">
        <v>450</v>
      </c>
      <c r="B34" s="375"/>
      <c r="G34" s="90"/>
      <c r="H34" s="90"/>
      <c r="K34" s="90"/>
      <c r="L34" s="90"/>
      <c r="M34" s="90"/>
      <c r="N34" s="90"/>
      <c r="P34" s="403"/>
      <c r="Q34" s="403"/>
      <c r="R34" s="403"/>
      <c r="S34" s="403"/>
      <c r="T34" s="403"/>
      <c r="U34" s="375"/>
      <c r="AW34" s="419"/>
      <c r="AX34" s="419"/>
      <c r="AY34" s="419"/>
      <c r="AZ34" s="419"/>
      <c r="BA34" s="419"/>
      <c r="BB34" s="419"/>
      <c r="BC34" s="419"/>
      <c r="BD34" s="419"/>
      <c r="BE34" s="419"/>
      <c r="BF34" s="419"/>
      <c r="BG34" s="419"/>
      <c r="BH34" s="419"/>
      <c r="BI34" s="419"/>
      <c r="BJ34" s="419"/>
      <c r="BK34" s="419"/>
      <c r="BL34" s="419"/>
      <c r="BM34" s="419"/>
      <c r="BN34" s="419"/>
      <c r="BO34" s="419"/>
    </row>
    <row r="35" spans="1:67" ht="12.6" customHeight="1">
      <c r="A35" s="396" t="s">
        <v>292</v>
      </c>
      <c r="B35" s="375"/>
      <c r="C35" s="396"/>
      <c r="D35" s="396"/>
      <c r="I35" s="434"/>
      <c r="J35" s="434"/>
      <c r="P35" s="403"/>
      <c r="Q35" s="403"/>
      <c r="R35" s="403"/>
      <c r="S35" s="403"/>
      <c r="T35" s="403"/>
      <c r="U35" s="375"/>
    </row>
    <row r="36" spans="1:67" ht="12.6" customHeight="1">
      <c r="A36" s="396" t="s">
        <v>293</v>
      </c>
      <c r="B36" s="404"/>
      <c r="C36" s="405"/>
      <c r="D36" s="405"/>
      <c r="E36" s="405"/>
      <c r="F36" s="405"/>
      <c r="I36" s="405"/>
      <c r="J36" s="405"/>
      <c r="O36" s="405"/>
      <c r="U36" s="404"/>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row>
    <row r="37" spans="1:67" ht="12.6" customHeight="1">
      <c r="A37" s="406"/>
      <c r="B37" s="407"/>
      <c r="C37" s="396"/>
      <c r="D37" s="396"/>
      <c r="J37" s="408"/>
      <c r="P37" s="406"/>
      <c r="Q37" s="406"/>
      <c r="R37" s="406"/>
      <c r="S37" s="406"/>
      <c r="T37" s="406"/>
      <c r="U37" s="407"/>
    </row>
    <row r="38" spans="1:67" ht="12.6" customHeight="1">
      <c r="A38" s="372" t="s">
        <v>294</v>
      </c>
      <c r="B38" s="407"/>
      <c r="C38" s="396"/>
      <c r="D38" s="396"/>
      <c r="J38" s="408"/>
      <c r="P38" s="406"/>
      <c r="Q38" s="406"/>
      <c r="R38" s="406"/>
      <c r="S38" s="406"/>
      <c r="T38" s="406"/>
      <c r="U38" s="407"/>
    </row>
    <row r="39" spans="1:67" ht="12.6" customHeight="1">
      <c r="A39" s="396" t="s">
        <v>64</v>
      </c>
      <c r="C39" s="396"/>
      <c r="D39" s="396"/>
      <c r="P39" s="406"/>
      <c r="Q39" s="406"/>
      <c r="R39" s="406"/>
      <c r="S39" s="406"/>
      <c r="T39" s="406"/>
    </row>
    <row r="40" spans="1:67" ht="12.6" customHeight="1">
      <c r="A40" s="396" t="s">
        <v>401</v>
      </c>
      <c r="C40" s="396"/>
      <c r="D40" s="396"/>
      <c r="P40" s="406"/>
      <c r="Q40" s="406"/>
      <c r="R40" s="406"/>
      <c r="S40" s="406"/>
      <c r="T40" s="406"/>
    </row>
    <row r="41" spans="1:67" ht="12.6" customHeight="1">
      <c r="A41" s="406" t="s">
        <v>530</v>
      </c>
      <c r="C41" s="396"/>
      <c r="D41" s="396"/>
      <c r="P41" s="409"/>
      <c r="Q41" s="409"/>
      <c r="R41" s="409"/>
      <c r="S41" s="409"/>
      <c r="T41" s="409"/>
    </row>
    <row r="42" spans="1:67" ht="12.6" customHeight="1">
      <c r="A42" s="406" t="s">
        <v>403</v>
      </c>
      <c r="B42" s="407"/>
      <c r="C42" s="396"/>
      <c r="D42" s="396"/>
      <c r="E42" s="410"/>
      <c r="P42" s="406"/>
      <c r="Q42" s="406"/>
      <c r="R42" s="406"/>
      <c r="S42" s="406"/>
      <c r="T42" s="406"/>
      <c r="U42" s="407"/>
    </row>
    <row r="43" spans="1:67" ht="12.6" customHeight="1">
      <c r="A43" s="409" t="s">
        <v>383</v>
      </c>
      <c r="B43" s="407"/>
      <c r="C43" s="396"/>
      <c r="D43" s="396"/>
      <c r="E43" s="410"/>
      <c r="P43" s="409"/>
      <c r="Q43" s="409"/>
      <c r="R43" s="409"/>
      <c r="S43" s="409"/>
      <c r="T43" s="409"/>
      <c r="U43" s="407"/>
    </row>
    <row r="44" spans="1:67" ht="12" customHeight="1">
      <c r="A44" s="396" t="s">
        <v>404</v>
      </c>
      <c r="B44" s="407"/>
      <c r="C44" s="396"/>
      <c r="D44" s="396"/>
      <c r="E44" s="410"/>
      <c r="P44" s="409"/>
      <c r="Q44" s="409"/>
      <c r="R44" s="409"/>
      <c r="S44" s="409"/>
      <c r="T44" s="409"/>
      <c r="U44" s="407"/>
    </row>
    <row r="45" spans="1:67" ht="12" customHeight="1">
      <c r="A45" s="409" t="s">
        <v>523</v>
      </c>
      <c r="B45" s="407"/>
      <c r="C45" s="396"/>
      <c r="D45" s="396"/>
      <c r="E45" s="410"/>
      <c r="P45" s="409"/>
      <c r="Q45" s="409"/>
      <c r="R45" s="409"/>
      <c r="S45" s="409"/>
      <c r="T45" s="409"/>
      <c r="U45" s="407"/>
    </row>
    <row r="46" spans="1:67" ht="12" customHeight="1">
      <c r="A46" s="409" t="s">
        <v>387</v>
      </c>
      <c r="B46" s="407"/>
      <c r="C46" s="396"/>
      <c r="D46" s="396"/>
      <c r="E46" s="410"/>
      <c r="P46" s="409"/>
      <c r="Q46" s="409"/>
      <c r="R46" s="409"/>
      <c r="S46" s="409"/>
      <c r="T46" s="409"/>
      <c r="U46" s="407"/>
    </row>
    <row r="47" spans="1:67" ht="12" customHeight="1">
      <c r="A47" s="409" t="s">
        <v>486</v>
      </c>
      <c r="B47" s="407"/>
      <c r="C47" s="396"/>
      <c r="D47" s="396"/>
      <c r="E47" s="410"/>
      <c r="P47" s="409"/>
      <c r="Q47" s="409"/>
      <c r="R47" s="409"/>
      <c r="S47" s="409"/>
      <c r="T47" s="409"/>
      <c r="U47" s="407"/>
    </row>
    <row r="48" spans="1:67" ht="12" customHeight="1">
      <c r="A48" s="409" t="s">
        <v>484</v>
      </c>
      <c r="B48" s="407"/>
      <c r="C48" s="396"/>
      <c r="D48" s="396"/>
      <c r="E48" s="410"/>
      <c r="P48" s="409"/>
      <c r="Q48" s="409"/>
      <c r="R48" s="409"/>
      <c r="S48" s="409"/>
      <c r="T48" s="409"/>
      <c r="U48" s="407"/>
    </row>
    <row r="49" spans="1:67">
      <c r="A49" s="409" t="s">
        <v>493</v>
      </c>
      <c r="B49" s="407"/>
      <c r="C49" s="396"/>
      <c r="D49" s="396"/>
      <c r="E49" s="410"/>
      <c r="P49" s="409"/>
      <c r="Q49" s="409"/>
      <c r="R49" s="409"/>
      <c r="S49" s="409"/>
      <c r="T49" s="409"/>
      <c r="U49" s="407"/>
    </row>
    <row r="50" spans="1:67">
      <c r="A50" s="409" t="s">
        <v>300</v>
      </c>
      <c r="B50" s="407"/>
      <c r="C50" s="396"/>
      <c r="D50" s="396"/>
      <c r="E50" s="410"/>
      <c r="P50" s="409"/>
      <c r="Q50" s="409"/>
      <c r="R50" s="409"/>
      <c r="S50" s="409"/>
      <c r="T50" s="409"/>
      <c r="U50" s="407"/>
    </row>
    <row r="51" spans="1:67">
      <c r="A51" s="409" t="s">
        <v>390</v>
      </c>
      <c r="B51" s="407"/>
      <c r="C51" s="396"/>
      <c r="D51" s="396"/>
      <c r="E51" s="410"/>
      <c r="P51" s="409"/>
      <c r="Q51" s="409"/>
      <c r="R51" s="409"/>
      <c r="S51" s="409"/>
      <c r="T51" s="409"/>
      <c r="U51" s="407"/>
    </row>
    <row r="52" spans="1:67" s="396" customFormat="1" ht="10.199999999999999">
      <c r="A52" s="409" t="s">
        <v>527</v>
      </c>
      <c r="B52" s="407"/>
      <c r="E52" s="410"/>
      <c r="G52" s="90"/>
      <c r="H52" s="90"/>
      <c r="K52" s="90"/>
      <c r="L52" s="90"/>
      <c r="M52" s="90"/>
      <c r="N52" s="90"/>
      <c r="P52" s="409"/>
      <c r="Q52" s="409"/>
      <c r="R52" s="409"/>
      <c r="S52" s="409"/>
      <c r="T52" s="409"/>
      <c r="U52" s="407"/>
      <c r="AW52" s="419"/>
      <c r="AX52" s="419"/>
      <c r="AY52" s="419"/>
      <c r="AZ52" s="419"/>
      <c r="BA52" s="419"/>
      <c r="BB52" s="419"/>
      <c r="BC52" s="419"/>
      <c r="BD52" s="419"/>
      <c r="BE52" s="419"/>
      <c r="BF52" s="419"/>
      <c r="BG52" s="419"/>
      <c r="BH52" s="419"/>
      <c r="BI52" s="419"/>
      <c r="BJ52" s="419"/>
      <c r="BK52" s="419"/>
      <c r="BL52" s="419"/>
      <c r="BM52" s="419"/>
      <c r="BN52" s="419"/>
      <c r="BO52" s="419"/>
    </row>
    <row r="53" spans="1:67" s="396" customFormat="1" ht="10.199999999999999">
      <c r="A53" s="409" t="s">
        <v>512</v>
      </c>
      <c r="B53" s="407"/>
      <c r="E53" s="410"/>
      <c r="G53" s="90"/>
      <c r="H53" s="90"/>
      <c r="K53" s="90"/>
      <c r="L53" s="90"/>
      <c r="M53" s="90"/>
      <c r="N53" s="90"/>
      <c r="P53" s="409"/>
      <c r="Q53" s="409"/>
      <c r="R53" s="409"/>
      <c r="S53" s="409"/>
      <c r="T53" s="409"/>
      <c r="U53" s="407"/>
      <c r="AW53" s="419"/>
      <c r="AX53" s="419"/>
      <c r="AY53" s="419"/>
      <c r="AZ53" s="419"/>
      <c r="BA53" s="419"/>
      <c r="BB53" s="419"/>
      <c r="BC53" s="419"/>
      <c r="BD53" s="419"/>
      <c r="BE53" s="419"/>
      <c r="BF53" s="419"/>
      <c r="BG53" s="419"/>
      <c r="BH53" s="419"/>
      <c r="BI53" s="419"/>
      <c r="BJ53" s="419"/>
      <c r="BK53" s="419"/>
      <c r="BL53" s="419"/>
      <c r="BM53" s="419"/>
      <c r="BN53" s="419"/>
      <c r="BO53" s="419"/>
    </row>
    <row r="54" spans="1:67" s="396" customFormat="1" ht="12" customHeight="1">
      <c r="A54" s="409" t="s">
        <v>513</v>
      </c>
      <c r="B54" s="407"/>
      <c r="E54" s="410"/>
      <c r="G54" s="90"/>
      <c r="H54" s="90"/>
      <c r="K54" s="90"/>
      <c r="L54" s="90"/>
      <c r="M54" s="90"/>
      <c r="N54" s="90"/>
      <c r="P54" s="409"/>
      <c r="Q54" s="409"/>
      <c r="R54" s="409"/>
      <c r="S54" s="409"/>
      <c r="T54" s="409"/>
      <c r="U54" s="407"/>
      <c r="AW54" s="419"/>
      <c r="AX54" s="419"/>
      <c r="AY54" s="419"/>
      <c r="AZ54" s="419"/>
      <c r="BA54" s="419"/>
      <c r="BB54" s="419"/>
      <c r="BC54" s="419"/>
      <c r="BD54" s="419"/>
      <c r="BE54" s="419"/>
      <c r="BF54" s="419"/>
      <c r="BG54" s="419"/>
      <c r="BH54" s="419"/>
      <c r="BI54" s="419"/>
      <c r="BJ54" s="419"/>
      <c r="BK54" s="419"/>
      <c r="BL54" s="419"/>
      <c r="BM54" s="419"/>
      <c r="BN54" s="419"/>
      <c r="BO54" s="419"/>
    </row>
    <row r="55" spans="1:67" s="396" customFormat="1" ht="12.6" customHeight="1">
      <c r="A55" s="409" t="s">
        <v>386</v>
      </c>
      <c r="B55" s="407"/>
      <c r="E55" s="410"/>
      <c r="G55" s="90"/>
      <c r="H55" s="90"/>
      <c r="K55" s="90"/>
      <c r="L55" s="90"/>
      <c r="M55" s="90"/>
      <c r="N55" s="90"/>
      <c r="P55" s="411"/>
      <c r="Q55" s="411"/>
      <c r="R55" s="411"/>
      <c r="S55" s="411"/>
      <c r="T55" s="411"/>
      <c r="U55" s="407"/>
      <c r="AW55" s="419"/>
      <c r="AX55" s="419"/>
      <c r="AY55" s="419"/>
      <c r="AZ55" s="419"/>
      <c r="BA55" s="419"/>
      <c r="BB55" s="419"/>
      <c r="BC55" s="419"/>
      <c r="BD55" s="419"/>
      <c r="BE55" s="419"/>
      <c r="BF55" s="419"/>
      <c r="BG55" s="419"/>
      <c r="BH55" s="419"/>
      <c r="BI55" s="419"/>
      <c r="BJ55" s="419"/>
      <c r="BK55" s="419"/>
      <c r="BL55" s="419"/>
      <c r="BM55" s="419"/>
      <c r="BN55" s="419"/>
      <c r="BO55" s="419"/>
    </row>
    <row r="56" spans="1:67" s="396" customFormat="1" ht="12.6" customHeight="1">
      <c r="A56" s="409" t="s">
        <v>494</v>
      </c>
      <c r="C56" s="410"/>
      <c r="E56" s="403"/>
      <c r="F56" s="410"/>
      <c r="G56" s="90"/>
      <c r="H56" s="90"/>
      <c r="I56" s="410"/>
      <c r="J56" s="410"/>
      <c r="K56" s="90"/>
      <c r="L56" s="90"/>
      <c r="M56" s="90"/>
      <c r="N56" s="90"/>
      <c r="O56" s="410"/>
      <c r="P56" s="403"/>
      <c r="Q56" s="403"/>
      <c r="R56" s="403"/>
      <c r="S56" s="403"/>
      <c r="T56" s="403"/>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W56" s="419"/>
      <c r="AX56" s="419"/>
      <c r="AY56" s="419"/>
      <c r="AZ56" s="419"/>
      <c r="BA56" s="419"/>
      <c r="BB56" s="419"/>
      <c r="BC56" s="419"/>
      <c r="BD56" s="419"/>
      <c r="BE56" s="419"/>
      <c r="BF56" s="419"/>
      <c r="BG56" s="419"/>
      <c r="BH56" s="419"/>
      <c r="BI56" s="419"/>
      <c r="BJ56" s="419"/>
      <c r="BK56" s="419"/>
      <c r="BL56" s="419"/>
      <c r="BM56" s="419"/>
      <c r="BN56" s="419"/>
      <c r="BO56" s="419"/>
    </row>
    <row r="57" spans="1:67" s="396" customFormat="1" ht="12" customHeight="1">
      <c r="A57" s="409" t="s">
        <v>521</v>
      </c>
      <c r="E57" s="410"/>
      <c r="G57" s="90"/>
      <c r="H57" s="90"/>
      <c r="K57" s="90"/>
      <c r="L57" s="90"/>
      <c r="M57" s="90"/>
      <c r="N57" s="90"/>
      <c r="AW57" s="419"/>
      <c r="AX57" s="419"/>
      <c r="AY57" s="419"/>
      <c r="AZ57" s="419"/>
      <c r="BA57" s="419"/>
      <c r="BB57" s="419"/>
      <c r="BC57" s="419"/>
      <c r="BD57" s="419"/>
      <c r="BE57" s="419"/>
      <c r="BF57" s="419"/>
      <c r="BG57" s="419"/>
      <c r="BH57" s="419"/>
      <c r="BI57" s="419"/>
      <c r="BJ57" s="419"/>
      <c r="BK57" s="419"/>
      <c r="BL57" s="419"/>
      <c r="BM57" s="419"/>
      <c r="BN57" s="419"/>
      <c r="BO57" s="419"/>
    </row>
    <row r="58" spans="1:67" s="396" customFormat="1" ht="12.6" customHeight="1">
      <c r="A58" s="409" t="s">
        <v>514</v>
      </c>
      <c r="B58" s="412"/>
      <c r="G58" s="90"/>
      <c r="H58" s="90"/>
      <c r="K58" s="90"/>
      <c r="L58" s="90"/>
      <c r="M58" s="90"/>
      <c r="N58" s="90"/>
      <c r="P58" s="403"/>
      <c r="Q58" s="403"/>
      <c r="R58" s="403"/>
      <c r="S58" s="403"/>
      <c r="T58" s="403"/>
      <c r="U58" s="412"/>
      <c r="AW58" s="419"/>
      <c r="AX58" s="419"/>
      <c r="AY58" s="419"/>
      <c r="AZ58" s="419"/>
      <c r="BA58" s="419"/>
      <c r="BB58" s="419"/>
      <c r="BC58" s="419"/>
      <c r="BD58" s="419"/>
      <c r="BE58" s="419"/>
      <c r="BF58" s="419"/>
      <c r="BG58" s="419"/>
      <c r="BH58" s="419"/>
      <c r="BI58" s="419"/>
      <c r="BJ58" s="419"/>
      <c r="BK58" s="419"/>
      <c r="BL58" s="419"/>
      <c r="BM58" s="419"/>
      <c r="BN58" s="419"/>
      <c r="BO58" s="419"/>
    </row>
    <row r="59" spans="1:67" s="396" customFormat="1" ht="12.6" customHeight="1">
      <c r="A59" s="409" t="s">
        <v>485</v>
      </c>
      <c r="B59" s="412"/>
      <c r="E59" s="410"/>
      <c r="G59" s="90"/>
      <c r="H59" s="90"/>
      <c r="K59" s="90"/>
      <c r="L59" s="90"/>
      <c r="M59" s="90"/>
      <c r="N59" s="90"/>
      <c r="P59" s="403"/>
      <c r="Q59" s="403"/>
      <c r="R59" s="403"/>
      <c r="S59" s="403"/>
      <c r="T59" s="403"/>
      <c r="U59" s="412"/>
      <c r="AW59" s="419"/>
      <c r="AX59" s="419"/>
      <c r="AY59" s="419"/>
      <c r="AZ59" s="419"/>
      <c r="BA59" s="419"/>
      <c r="BB59" s="419"/>
      <c r="BC59" s="419"/>
      <c r="BD59" s="419"/>
      <c r="BE59" s="419"/>
      <c r="BF59" s="419"/>
      <c r="BG59" s="419"/>
      <c r="BH59" s="419"/>
      <c r="BI59" s="419"/>
      <c r="BJ59" s="419"/>
      <c r="BK59" s="419"/>
      <c r="BL59" s="419"/>
      <c r="BM59" s="419"/>
      <c r="BN59" s="419"/>
      <c r="BO59" s="419"/>
    </row>
    <row r="60" spans="1:67" s="396" customFormat="1" ht="12.6" customHeight="1">
      <c r="A60" s="409" t="s">
        <v>306</v>
      </c>
      <c r="B60" s="407"/>
      <c r="E60" s="410"/>
      <c r="G60" s="90"/>
      <c r="H60" s="90"/>
      <c r="K60" s="90"/>
      <c r="L60" s="90"/>
      <c r="M60" s="90"/>
      <c r="N60" s="90"/>
      <c r="AW60" s="419"/>
      <c r="AX60" s="419"/>
      <c r="AY60" s="419"/>
      <c r="AZ60" s="419"/>
      <c r="BA60" s="419"/>
      <c r="BB60" s="419"/>
      <c r="BC60" s="419"/>
      <c r="BD60" s="419"/>
      <c r="BE60" s="419"/>
      <c r="BF60" s="419"/>
      <c r="BG60" s="419"/>
      <c r="BH60" s="419"/>
      <c r="BI60" s="419"/>
      <c r="BJ60" s="419"/>
      <c r="BK60" s="419"/>
      <c r="BL60" s="419"/>
      <c r="BM60" s="419"/>
      <c r="BN60" s="419"/>
      <c r="BO60" s="419"/>
    </row>
    <row r="61" spans="1:67" ht="12.6" customHeight="1">
      <c r="A61" s="409" t="s">
        <v>491</v>
      </c>
      <c r="B61" s="410"/>
      <c r="C61" s="410"/>
      <c r="D61" s="410"/>
      <c r="E61" s="403"/>
      <c r="F61" s="410"/>
      <c r="I61" s="410"/>
      <c r="J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row>
    <row r="62" spans="1:67" ht="14.7" customHeight="1">
      <c r="A62" s="406" t="s">
        <v>502</v>
      </c>
      <c r="B62" s="410"/>
      <c r="C62" s="410"/>
      <c r="D62" s="410"/>
      <c r="E62" s="403"/>
      <c r="F62" s="410"/>
      <c r="I62" s="410"/>
      <c r="J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row>
    <row r="63" spans="1:67" ht="35.1" customHeight="1">
      <c r="A63" s="463" t="s">
        <v>524</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10"/>
      <c r="AE63" s="410"/>
      <c r="AF63" s="410"/>
      <c r="AG63" s="410"/>
      <c r="AH63" s="410"/>
      <c r="AI63" s="410"/>
      <c r="AJ63" s="410"/>
      <c r="AK63" s="410"/>
      <c r="AL63" s="410"/>
      <c r="AM63" s="410"/>
      <c r="AN63" s="410"/>
      <c r="AO63" s="410"/>
      <c r="AP63" s="410"/>
      <c r="AQ63" s="410"/>
      <c r="AR63" s="410"/>
    </row>
    <row r="64" spans="1:67" ht="12.6" customHeight="1">
      <c r="A64" s="406" t="s">
        <v>533</v>
      </c>
      <c r="B64" s="410"/>
      <c r="C64" s="410"/>
      <c r="D64" s="410"/>
      <c r="E64" s="403"/>
      <c r="F64" s="410"/>
      <c r="I64" s="410"/>
      <c r="J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row>
    <row r="65" spans="1:44" ht="12.6" customHeight="1">
      <c r="A65" s="406"/>
      <c r="B65" s="410"/>
      <c r="C65" s="410"/>
      <c r="D65" s="410"/>
      <c r="E65" s="403"/>
      <c r="F65" s="410"/>
      <c r="I65" s="410"/>
      <c r="J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row>
    <row r="66" spans="1:44" ht="12.6" customHeight="1">
      <c r="A66" s="406"/>
      <c r="B66" s="410"/>
      <c r="C66" s="410"/>
      <c r="D66" s="410"/>
      <c r="E66" s="403"/>
      <c r="F66" s="410"/>
      <c r="I66" s="410"/>
      <c r="J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row>
    <row r="67" spans="1:44" ht="12.6" customHeight="1">
      <c r="A67" s="406"/>
      <c r="B67" s="410"/>
      <c r="C67" s="410"/>
      <c r="D67" s="410"/>
      <c r="E67" s="403"/>
      <c r="F67" s="410"/>
      <c r="I67" s="410"/>
      <c r="J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row>
    <row r="68" spans="1:44" ht="12.6" customHeight="1">
      <c r="A68" s="396" t="s">
        <v>536</v>
      </c>
      <c r="C68" s="396"/>
      <c r="D68" s="396"/>
      <c r="E68" s="413"/>
      <c r="F68" s="413"/>
    </row>
    <row r="69" spans="1:44" ht="20.100000000000001" customHeight="1">
      <c r="A69" s="396" t="s">
        <v>515</v>
      </c>
      <c r="C69" s="396"/>
      <c r="D69" s="396"/>
      <c r="E69" s="413"/>
      <c r="F69" s="413"/>
    </row>
    <row r="70" spans="1:44" ht="12.6" customHeight="1">
      <c r="A70" s="396" t="s">
        <v>531</v>
      </c>
      <c r="C70" s="396"/>
      <c r="D70" s="396"/>
    </row>
    <row r="71" spans="1:44" ht="27.6" customHeight="1">
      <c r="A71" s="396" t="s">
        <v>517</v>
      </c>
    </row>
  </sheetData>
  <mergeCells count="45">
    <mergeCell ref="S31:T31"/>
    <mergeCell ref="C2:D2"/>
    <mergeCell ref="E2:F2"/>
    <mergeCell ref="G2:H2"/>
    <mergeCell ref="I2:J2"/>
    <mergeCell ref="Y2:Z2"/>
    <mergeCell ref="K2:L2"/>
    <mergeCell ref="M2:N2"/>
    <mergeCell ref="O2:P2"/>
    <mergeCell ref="U2:V2"/>
    <mergeCell ref="W2:X2"/>
    <mergeCell ref="Q2:R2"/>
    <mergeCell ref="S2:T2"/>
    <mergeCell ref="AG31:AH31"/>
    <mergeCell ref="AA2:AB2"/>
    <mergeCell ref="AC2:AD2"/>
    <mergeCell ref="AE2:AF2"/>
    <mergeCell ref="AG2:AH2"/>
    <mergeCell ref="AS31:AT31"/>
    <mergeCell ref="AI31:AJ31"/>
    <mergeCell ref="AK31:AL31"/>
    <mergeCell ref="AM31:AN31"/>
    <mergeCell ref="AO2:AP2"/>
    <mergeCell ref="AQ2:AR2"/>
    <mergeCell ref="AQ31:AR31"/>
    <mergeCell ref="AI2:AJ2"/>
    <mergeCell ref="AK2:AL2"/>
    <mergeCell ref="AM2:AN2"/>
    <mergeCell ref="AO31:AP31"/>
    <mergeCell ref="A33:AF33"/>
    <mergeCell ref="A63:AC63"/>
    <mergeCell ref="Y31:Z31"/>
    <mergeCell ref="AA31:AB31"/>
    <mergeCell ref="AC31:AD31"/>
    <mergeCell ref="AE31:AF31"/>
    <mergeCell ref="K31:L31"/>
    <mergeCell ref="M31:N31"/>
    <mergeCell ref="O31:P31"/>
    <mergeCell ref="U31:V31"/>
    <mergeCell ref="C31:D31"/>
    <mergeCell ref="E31:F31"/>
    <mergeCell ref="G31:H31"/>
    <mergeCell ref="I31:J31"/>
    <mergeCell ref="W31:X31"/>
    <mergeCell ref="Q31:R31"/>
  </mergeCells>
  <hyperlinks>
    <hyperlink ref="A32" r:id="rId1" display="https://www.media-stat.admin.ch/web/apps/glossary/index.php?n=glo-363-fr"/>
  </hyperlinks>
  <pageMargins left="0.7" right="0.7" top="0.75" bottom="0.75" header="0.3" footer="0.3"/>
  <pageSetup orientation="portrait"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4" width="4.44140625" style="14" customWidth="1"/>
    <col min="15" max="22" width="4.44140625" style="186" customWidth="1"/>
    <col min="23" max="26" width="4.44140625" style="186" hidden="1" customWidth="1"/>
    <col min="27" max="30" width="4.44140625" style="14" customWidth="1"/>
    <col min="31" max="32" width="4.44140625" style="14" hidden="1" customWidth="1"/>
    <col min="33" max="40" width="4.44140625" style="14" customWidth="1"/>
    <col min="41" max="42" width="4.44140625" style="14" hidden="1" customWidth="1"/>
    <col min="43" max="48" width="4.44140625" style="14" customWidth="1"/>
    <col min="49" max="58" width="4.44140625" style="14" hidden="1" customWidth="1"/>
    <col min="59" max="60" width="4.44140625" style="14" customWidth="1"/>
    <col min="61" max="64" width="5.44140625" style="63" customWidth="1"/>
    <col min="65" max="78" width="11.44140625" style="63" customWidth="1"/>
  </cols>
  <sheetData>
    <row r="1" spans="1:67" s="106" customFormat="1" ht="12.6" customHeight="1">
      <c r="A1" s="245" t="s">
        <v>465</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row>
    <row r="2" spans="1:67" s="106" customFormat="1" ht="3.75" customHeight="1">
      <c r="A2" s="248"/>
      <c r="B2" s="254"/>
      <c r="C2" s="250"/>
      <c r="D2" s="250"/>
      <c r="E2" s="250"/>
      <c r="F2" s="250"/>
      <c r="G2" s="1"/>
      <c r="H2" s="1"/>
      <c r="I2" s="1"/>
      <c r="J2" s="1"/>
      <c r="K2" s="1"/>
      <c r="L2" s="1"/>
      <c r="M2" s="250"/>
      <c r="N2" s="250"/>
      <c r="O2" s="1"/>
      <c r="P2" s="1"/>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9"/>
      <c r="P3" s="1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79"/>
      <c r="BH3" s="179"/>
      <c r="BI3" s="109"/>
      <c r="BJ3" s="110"/>
      <c r="BK3" s="110"/>
      <c r="BL3" s="109"/>
    </row>
    <row r="4" spans="1:67" s="114" customFormat="1" ht="12"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4" t="s">
        <v>21</v>
      </c>
      <c r="AX4" s="485"/>
      <c r="AY4" s="488" t="s">
        <v>22</v>
      </c>
      <c r="AZ4" s="489"/>
      <c r="BA4" s="488" t="s">
        <v>23</v>
      </c>
      <c r="BB4" s="489"/>
      <c r="BC4" s="488" t="s">
        <v>24</v>
      </c>
      <c r="BD4" s="489"/>
      <c r="BE4" s="488" t="s">
        <v>25</v>
      </c>
      <c r="BF4" s="489"/>
      <c r="BG4" s="484" t="s">
        <v>168</v>
      </c>
      <c r="BH4" s="491"/>
      <c r="BI4" s="116" t="s">
        <v>27</v>
      </c>
      <c r="BJ4" s="117"/>
      <c r="BK4" s="117"/>
      <c r="BL4" s="118" t="s">
        <v>28</v>
      </c>
    </row>
    <row r="5" spans="1:67" s="117" customFormat="1" ht="3.75" customHeight="1">
      <c r="B5" s="115"/>
      <c r="C5" s="169"/>
      <c r="D5" s="170"/>
      <c r="E5" s="169"/>
      <c r="F5" s="170"/>
      <c r="G5" s="169"/>
      <c r="H5" s="171"/>
      <c r="I5" s="170"/>
      <c r="J5" s="170"/>
      <c r="K5" s="169"/>
      <c r="L5" s="171"/>
      <c r="M5" s="169"/>
      <c r="N5" s="170"/>
      <c r="O5" s="170"/>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0"/>
      <c r="BI5" s="119"/>
      <c r="BJ5" s="120"/>
      <c r="BK5" s="120"/>
      <c r="BL5" s="122"/>
    </row>
    <row r="6" spans="1:67"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24"/>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 customHeight="1">
      <c r="A9" s="135" t="s">
        <v>27</v>
      </c>
      <c r="B9" s="136" t="s">
        <v>171</v>
      </c>
      <c r="C9" s="45">
        <v>130</v>
      </c>
      <c r="D9" s="45">
        <v>506</v>
      </c>
      <c r="E9" s="45">
        <v>117</v>
      </c>
      <c r="F9" s="45">
        <v>505</v>
      </c>
      <c r="G9" s="45">
        <v>246</v>
      </c>
      <c r="H9" s="45">
        <v>331</v>
      </c>
      <c r="I9" s="45">
        <v>64</v>
      </c>
      <c r="J9" s="45">
        <v>496</v>
      </c>
      <c r="K9" s="45">
        <v>0</v>
      </c>
      <c r="L9" s="45">
        <v>0</v>
      </c>
      <c r="M9" s="45">
        <v>18</v>
      </c>
      <c r="N9" s="45">
        <v>90</v>
      </c>
      <c r="O9" s="45">
        <v>1</v>
      </c>
      <c r="P9" s="45">
        <v>2</v>
      </c>
      <c r="Q9" s="45">
        <v>15</v>
      </c>
      <c r="R9" s="45">
        <v>31</v>
      </c>
      <c r="S9" s="45">
        <v>4</v>
      </c>
      <c r="T9" s="45">
        <v>14</v>
      </c>
      <c r="U9" s="45">
        <v>2</v>
      </c>
      <c r="V9" s="45">
        <v>9</v>
      </c>
      <c r="W9" s="45">
        <v>0</v>
      </c>
      <c r="X9" s="45">
        <v>0</v>
      </c>
      <c r="Y9" s="45">
        <v>0</v>
      </c>
      <c r="Z9" s="45">
        <v>0</v>
      </c>
      <c r="AA9" s="45">
        <v>12</v>
      </c>
      <c r="AB9" s="45">
        <v>22</v>
      </c>
      <c r="AC9" s="45">
        <v>0</v>
      </c>
      <c r="AD9" s="45">
        <v>2</v>
      </c>
      <c r="AE9" s="45">
        <v>0</v>
      </c>
      <c r="AF9" s="45">
        <v>0</v>
      </c>
      <c r="AG9" s="45">
        <v>57</v>
      </c>
      <c r="AH9" s="45">
        <v>74</v>
      </c>
      <c r="AI9" s="45">
        <v>8</v>
      </c>
      <c r="AJ9" s="45">
        <v>4</v>
      </c>
      <c r="AK9" s="45">
        <v>1</v>
      </c>
      <c r="AL9" s="45">
        <v>1</v>
      </c>
      <c r="AM9" s="45">
        <v>2</v>
      </c>
      <c r="AN9" s="45">
        <v>15</v>
      </c>
      <c r="AO9" s="45">
        <v>0</v>
      </c>
      <c r="AP9" s="45">
        <v>0</v>
      </c>
      <c r="AQ9" s="45">
        <v>0</v>
      </c>
      <c r="AR9" s="45">
        <v>6</v>
      </c>
      <c r="AS9" s="45">
        <v>0</v>
      </c>
      <c r="AT9" s="45">
        <v>2</v>
      </c>
      <c r="AU9" s="45">
        <v>0</v>
      </c>
      <c r="AV9" s="45">
        <v>11</v>
      </c>
      <c r="AW9" s="45">
        <v>0</v>
      </c>
      <c r="AX9" s="45">
        <v>0</v>
      </c>
      <c r="AY9" s="45">
        <v>0</v>
      </c>
      <c r="AZ9" s="45">
        <v>0</v>
      </c>
      <c r="BA9" s="45">
        <v>0</v>
      </c>
      <c r="BB9" s="45">
        <v>0</v>
      </c>
      <c r="BC9" s="45">
        <v>0</v>
      </c>
      <c r="BD9" s="45">
        <v>0</v>
      </c>
      <c r="BE9" s="45">
        <v>0</v>
      </c>
      <c r="BF9" s="45">
        <v>0</v>
      </c>
      <c r="BG9" s="45">
        <v>8</v>
      </c>
      <c r="BH9" s="45">
        <v>12</v>
      </c>
      <c r="BI9" s="45">
        <v>709</v>
      </c>
      <c r="BJ9" s="45">
        <v>2223</v>
      </c>
      <c r="BK9" s="45">
        <v>2932</v>
      </c>
      <c r="BL9" s="68">
        <v>24.181446111869032</v>
      </c>
    </row>
    <row r="10" spans="1:67" s="52" customFormat="1" ht="12"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194"/>
    </row>
    <row r="11" spans="1:67" s="59" customFormat="1" ht="12.6" customHeight="1">
      <c r="A11" s="63" t="s">
        <v>33</v>
      </c>
      <c r="B11" s="54">
        <v>2003</v>
      </c>
      <c r="C11" s="55">
        <v>10</v>
      </c>
      <c r="D11" s="55">
        <v>19</v>
      </c>
      <c r="E11" s="55">
        <v>3</v>
      </c>
      <c r="F11" s="55">
        <v>9</v>
      </c>
      <c r="G11" s="55">
        <v>27</v>
      </c>
      <c r="H11" s="55">
        <v>26</v>
      </c>
      <c r="I11" s="55">
        <v>6</v>
      </c>
      <c r="J11" s="55">
        <v>55</v>
      </c>
      <c r="K11" s="55" t="s">
        <v>34</v>
      </c>
      <c r="L11" s="55" t="s">
        <v>34</v>
      </c>
      <c r="M11" s="56" t="s">
        <v>34</v>
      </c>
      <c r="N11" s="56" t="s">
        <v>34</v>
      </c>
      <c r="O11" s="55" t="s">
        <v>34</v>
      </c>
      <c r="P11" s="55" t="s">
        <v>34</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8</v>
      </c>
      <c r="AH11" s="55">
        <v>6</v>
      </c>
      <c r="AI11" s="56">
        <v>0</v>
      </c>
      <c r="AJ11" s="56">
        <v>0</v>
      </c>
      <c r="AK11" s="56" t="s">
        <v>34</v>
      </c>
      <c r="AL11" s="56" t="s">
        <v>34</v>
      </c>
      <c r="AM11" s="56">
        <v>0</v>
      </c>
      <c r="AN11" s="56">
        <v>1</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9">
        <v>0</v>
      </c>
      <c r="BH11" s="59">
        <v>0</v>
      </c>
      <c r="BI11" s="142">
        <v>56</v>
      </c>
      <c r="BJ11" s="142">
        <v>124</v>
      </c>
      <c r="BK11" s="61">
        <v>180</v>
      </c>
      <c r="BL11" s="141">
        <v>31.111111111111111</v>
      </c>
      <c r="BM11" s="65"/>
      <c r="BN11" s="50"/>
      <c r="BO11" s="65"/>
    </row>
    <row r="12" spans="1:67" ht="12.6" customHeight="1">
      <c r="A12" s="63" t="s">
        <v>35</v>
      </c>
      <c r="B12" s="54">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9" t="s">
        <v>34</v>
      </c>
      <c r="AZ12" s="59" t="s">
        <v>34</v>
      </c>
      <c r="BA12" s="59" t="s">
        <v>34</v>
      </c>
      <c r="BB12" s="59" t="s">
        <v>34</v>
      </c>
      <c r="BC12" s="59" t="s">
        <v>34</v>
      </c>
      <c r="BD12" s="59" t="s">
        <v>34</v>
      </c>
      <c r="BE12" s="59" t="s">
        <v>34</v>
      </c>
      <c r="BF12" s="59" t="s">
        <v>34</v>
      </c>
      <c r="BG12" s="59">
        <v>0</v>
      </c>
      <c r="BH12" s="59">
        <v>2</v>
      </c>
      <c r="BI12" s="142">
        <v>60</v>
      </c>
      <c r="BJ12" s="142">
        <v>140</v>
      </c>
      <c r="BK12" s="61">
        <v>200</v>
      </c>
      <c r="BL12" s="141">
        <v>30</v>
      </c>
    </row>
    <row r="13" spans="1:67" ht="12.6" customHeight="1">
      <c r="A13" s="63" t="s">
        <v>36</v>
      </c>
      <c r="B13" s="54">
        <v>2003</v>
      </c>
      <c r="C13" s="55">
        <v>7</v>
      </c>
      <c r="D13" s="55">
        <v>21</v>
      </c>
      <c r="E13" s="55">
        <v>12</v>
      </c>
      <c r="F13" s="55">
        <v>32</v>
      </c>
      <c r="G13" s="55">
        <v>10</v>
      </c>
      <c r="H13" s="55">
        <v>6</v>
      </c>
      <c r="I13" s="55">
        <v>0</v>
      </c>
      <c r="J13" s="55">
        <v>26</v>
      </c>
      <c r="K13" s="55" t="s">
        <v>34</v>
      </c>
      <c r="L13" s="55" t="s">
        <v>34</v>
      </c>
      <c r="M13" s="56" t="s">
        <v>34</v>
      </c>
      <c r="N13" s="56" t="s">
        <v>34</v>
      </c>
      <c r="O13" s="55" t="s">
        <v>34</v>
      </c>
      <c r="P13" s="55" t="s">
        <v>34</v>
      </c>
      <c r="Q13" s="55">
        <v>0</v>
      </c>
      <c r="R13" s="55">
        <v>0</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2</v>
      </c>
      <c r="AH13" s="55">
        <v>4</v>
      </c>
      <c r="AI13" s="56" t="s">
        <v>34</v>
      </c>
      <c r="AJ13" s="56" t="s">
        <v>34</v>
      </c>
      <c r="AK13" s="56" t="s">
        <v>34</v>
      </c>
      <c r="AL13" s="56" t="s">
        <v>34</v>
      </c>
      <c r="AM13" s="56" t="s">
        <v>34</v>
      </c>
      <c r="AN13" s="56" t="s">
        <v>34</v>
      </c>
      <c r="AO13" s="142" t="s">
        <v>34</v>
      </c>
      <c r="AP13" s="142" t="s">
        <v>34</v>
      </c>
      <c r="AQ13" s="142" t="s">
        <v>34</v>
      </c>
      <c r="AR13" s="142" t="s">
        <v>34</v>
      </c>
      <c r="AS13" s="50" t="s">
        <v>34</v>
      </c>
      <c r="AT13" s="55" t="s">
        <v>34</v>
      </c>
      <c r="AU13" s="50" t="s">
        <v>34</v>
      </c>
      <c r="AV13" s="55" t="s">
        <v>34</v>
      </c>
      <c r="AW13" s="55" t="s">
        <v>34</v>
      </c>
      <c r="AX13" s="55" t="s">
        <v>34</v>
      </c>
      <c r="AY13" s="59" t="s">
        <v>34</v>
      </c>
      <c r="AZ13" s="59" t="s">
        <v>34</v>
      </c>
      <c r="BA13" s="59" t="s">
        <v>34</v>
      </c>
      <c r="BB13" s="59" t="s">
        <v>34</v>
      </c>
      <c r="BC13" s="59" t="s">
        <v>34</v>
      </c>
      <c r="BD13" s="59" t="s">
        <v>34</v>
      </c>
      <c r="BE13" s="59" t="s">
        <v>34</v>
      </c>
      <c r="BF13" s="59" t="s">
        <v>34</v>
      </c>
      <c r="BG13" s="59">
        <v>0</v>
      </c>
      <c r="BH13" s="59">
        <v>0</v>
      </c>
      <c r="BI13" s="142">
        <v>31</v>
      </c>
      <c r="BJ13" s="142">
        <v>89</v>
      </c>
      <c r="BK13" s="61">
        <v>120</v>
      </c>
      <c r="BL13" s="141">
        <v>25.833333333333336</v>
      </c>
    </row>
    <row r="14" spans="1:67" ht="12.6" customHeight="1">
      <c r="A14" s="63" t="s">
        <v>37</v>
      </c>
      <c r="B14" s="54">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9" t="s">
        <v>34</v>
      </c>
      <c r="BH14" s="59" t="s">
        <v>34</v>
      </c>
      <c r="BI14" s="142">
        <v>15</v>
      </c>
      <c r="BJ14" s="142">
        <v>49</v>
      </c>
      <c r="BK14" s="61">
        <v>64</v>
      </c>
      <c r="BL14" s="141">
        <v>23.4375</v>
      </c>
    </row>
    <row r="15" spans="1:67" ht="12.6" customHeight="1">
      <c r="A15" s="63" t="s">
        <v>38</v>
      </c>
      <c r="B15" s="54">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9">
        <v>0</v>
      </c>
      <c r="BH15" s="59">
        <v>0</v>
      </c>
      <c r="BI15" s="142">
        <v>14</v>
      </c>
      <c r="BJ15" s="142">
        <v>86</v>
      </c>
      <c r="BK15" s="61">
        <v>100</v>
      </c>
      <c r="BL15" s="141">
        <v>14.000000000000002</v>
      </c>
    </row>
    <row r="16" spans="1:67"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9"/>
      <c r="BH16" s="59"/>
      <c r="BI16" s="50"/>
      <c r="BJ16" s="50"/>
      <c r="BK16" s="61"/>
      <c r="BL16" s="65"/>
      <c r="BM16" s="85"/>
      <c r="BN16" s="85"/>
      <c r="BO16" s="85"/>
    </row>
    <row r="17" spans="1:67" ht="12.6" customHeight="1">
      <c r="A17" s="63" t="s">
        <v>39</v>
      </c>
      <c r="B17" s="54">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row>
    <row r="18" spans="1:67" ht="12.6" customHeight="1">
      <c r="A18" s="63" t="s">
        <v>40</v>
      </c>
      <c r="B18" s="54">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9">
        <v>0</v>
      </c>
      <c r="BH18" s="59">
        <v>1</v>
      </c>
      <c r="BI18" s="142">
        <v>11</v>
      </c>
      <c r="BJ18" s="142">
        <v>49</v>
      </c>
      <c r="BK18" s="61">
        <v>60</v>
      </c>
      <c r="BL18" s="141">
        <v>18.333333333333332</v>
      </c>
    </row>
    <row r="19" spans="1:67" ht="12.6" customHeight="1">
      <c r="A19" s="63" t="s">
        <v>114</v>
      </c>
      <c r="B19" s="54">
        <v>2002.0000000000107</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9">
        <v>1</v>
      </c>
      <c r="BH19" s="59">
        <v>1</v>
      </c>
      <c r="BI19" s="142">
        <v>8</v>
      </c>
      <c r="BJ19" s="142">
        <v>72</v>
      </c>
      <c r="BK19" s="61">
        <v>80</v>
      </c>
      <c r="BL19" s="141">
        <v>10</v>
      </c>
    </row>
    <row r="20" spans="1:67" ht="12.6" customHeight="1">
      <c r="A20" s="63" t="s">
        <v>42</v>
      </c>
      <c r="B20" s="54">
        <v>2002.0000000000107</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9">
        <v>3</v>
      </c>
      <c r="BH20" s="59">
        <v>0</v>
      </c>
      <c r="BI20" s="142">
        <v>22</v>
      </c>
      <c r="BJ20" s="142">
        <v>58</v>
      </c>
      <c r="BK20" s="61">
        <v>80</v>
      </c>
      <c r="BL20" s="141">
        <v>27.500000000000004</v>
      </c>
    </row>
    <row r="21" spans="1:67" ht="12.6" customHeight="1">
      <c r="A21" s="63" t="s">
        <v>43</v>
      </c>
      <c r="B21" s="54">
        <v>2001.0000000000107</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9">
        <v>1</v>
      </c>
      <c r="BH21" s="59">
        <v>1</v>
      </c>
      <c r="BI21" s="142">
        <v>33</v>
      </c>
      <c r="BJ21" s="142">
        <v>97</v>
      </c>
      <c r="BK21" s="61">
        <v>130</v>
      </c>
      <c r="BL21" s="141">
        <v>25.384615384615383</v>
      </c>
    </row>
    <row r="22" spans="1:67"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9"/>
      <c r="BH22" s="59"/>
      <c r="BI22" s="50"/>
      <c r="BJ22" s="50"/>
      <c r="BK22" s="61"/>
      <c r="BL22" s="65"/>
      <c r="BM22" s="85"/>
      <c r="BN22" s="85"/>
      <c r="BO22" s="85"/>
    </row>
    <row r="23" spans="1:67" ht="12.6" customHeight="1">
      <c r="A23" s="63" t="s">
        <v>44</v>
      </c>
      <c r="B23" s="54">
        <v>2001.0000000000105</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9">
        <v>0</v>
      </c>
      <c r="BH23" s="59">
        <v>0</v>
      </c>
      <c r="BI23" s="142">
        <v>34</v>
      </c>
      <c r="BJ23" s="142">
        <v>110</v>
      </c>
      <c r="BK23" s="61">
        <v>144</v>
      </c>
      <c r="BL23" s="141">
        <v>23.611111111111111</v>
      </c>
    </row>
    <row r="24" spans="1:67" ht="12.6" customHeight="1">
      <c r="A24" s="63" t="s">
        <v>45</v>
      </c>
      <c r="B24" s="54">
        <v>1999.9999999999898</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9">
        <v>0</v>
      </c>
      <c r="BH24" s="59">
        <v>0</v>
      </c>
      <c r="BI24" s="142">
        <v>45</v>
      </c>
      <c r="BJ24" s="142">
        <v>85</v>
      </c>
      <c r="BK24" s="61">
        <v>130</v>
      </c>
      <c r="BL24" s="141">
        <v>34.615384615384613</v>
      </c>
    </row>
    <row r="25" spans="1:67" ht="12.6" customHeight="1">
      <c r="A25" s="63" t="s">
        <v>46</v>
      </c>
      <c r="B25" s="54">
        <v>2003</v>
      </c>
      <c r="C25" s="55">
        <v>8</v>
      </c>
      <c r="D25" s="55">
        <v>11</v>
      </c>
      <c r="E25" s="55">
        <v>4</v>
      </c>
      <c r="F25" s="55">
        <v>7</v>
      </c>
      <c r="G25" s="55">
        <v>9</v>
      </c>
      <c r="H25" s="55">
        <v>16</v>
      </c>
      <c r="I25" s="55">
        <v>4</v>
      </c>
      <c r="J25" s="55">
        <v>16</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3</v>
      </c>
      <c r="AH25" s="55">
        <v>5</v>
      </c>
      <c r="AI25" s="56" t="s">
        <v>34</v>
      </c>
      <c r="AJ25" s="56" t="s">
        <v>34</v>
      </c>
      <c r="AK25" s="56" t="s">
        <v>34</v>
      </c>
      <c r="AL25" s="56" t="s">
        <v>34</v>
      </c>
      <c r="AM25" s="56">
        <v>1</v>
      </c>
      <c r="AN25" s="56">
        <v>3</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9" t="s">
        <v>34</v>
      </c>
      <c r="BH25" s="59" t="s">
        <v>34</v>
      </c>
      <c r="BI25" s="142">
        <v>30</v>
      </c>
      <c r="BJ25" s="142">
        <v>60</v>
      </c>
      <c r="BK25" s="61">
        <v>90</v>
      </c>
      <c r="BL25" s="141">
        <v>33.333333333333329</v>
      </c>
    </row>
    <row r="26" spans="1:67" ht="12.6" customHeight="1">
      <c r="A26" s="63" t="s">
        <v>47</v>
      </c>
      <c r="B26" s="54">
        <v>1999.9999999999893</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9">
        <v>1</v>
      </c>
      <c r="BH26" s="59">
        <v>2</v>
      </c>
      <c r="BI26" s="142">
        <v>18</v>
      </c>
      <c r="BJ26" s="142">
        <v>62</v>
      </c>
      <c r="BK26" s="61">
        <v>80</v>
      </c>
      <c r="BL26" s="141">
        <v>22.5</v>
      </c>
    </row>
    <row r="27" spans="1:67" ht="12.6" customHeight="1">
      <c r="A27" s="63" t="s">
        <v>157</v>
      </c>
      <c r="B27" s="54">
        <v>2003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9" t="s">
        <v>50</v>
      </c>
      <c r="BH27" s="59" t="s">
        <v>50</v>
      </c>
      <c r="BI27" s="55">
        <v>16</v>
      </c>
      <c r="BJ27" s="55">
        <v>49</v>
      </c>
      <c r="BK27" s="61">
        <v>65</v>
      </c>
      <c r="BL27" s="141">
        <v>24.615384615384617</v>
      </c>
    </row>
    <row r="28" spans="1:67"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9"/>
      <c r="BH28" s="59"/>
      <c r="BI28" s="50"/>
      <c r="BJ28" s="50"/>
      <c r="BK28" s="61"/>
      <c r="BL28" s="65"/>
      <c r="BM28" s="85"/>
      <c r="BN28" s="85"/>
      <c r="BO28" s="85"/>
    </row>
    <row r="29" spans="1:67" ht="12.6" customHeight="1">
      <c r="A29" s="63" t="s">
        <v>49</v>
      </c>
      <c r="B29" s="54">
        <v>2002.99999999999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9" t="s">
        <v>50</v>
      </c>
      <c r="BH29" s="59" t="s">
        <v>50</v>
      </c>
      <c r="BI29" s="195">
        <v>8</v>
      </c>
      <c r="BJ29" s="195">
        <v>41</v>
      </c>
      <c r="BK29" s="61">
        <v>49</v>
      </c>
      <c r="BL29" s="141">
        <v>16.326530612244898</v>
      </c>
    </row>
    <row r="30" spans="1:67" ht="12.6" customHeight="1">
      <c r="A30" s="63" t="s">
        <v>51</v>
      </c>
      <c r="B30" s="54">
        <v>2000</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9">
        <v>0</v>
      </c>
      <c r="BH30" s="59">
        <v>1</v>
      </c>
      <c r="BI30" s="142">
        <v>35</v>
      </c>
      <c r="BJ30" s="142">
        <v>145</v>
      </c>
      <c r="BK30" s="61">
        <v>180</v>
      </c>
      <c r="BL30" s="141">
        <v>19.444444444444446</v>
      </c>
    </row>
    <row r="31" spans="1:67" ht="12.6" customHeight="1">
      <c r="A31" s="63" t="s">
        <v>52</v>
      </c>
      <c r="B31" s="54">
        <v>2002.9999999999893</v>
      </c>
      <c r="C31" s="55">
        <v>7</v>
      </c>
      <c r="D31" s="55">
        <v>22</v>
      </c>
      <c r="E31" s="55">
        <v>4</v>
      </c>
      <c r="F31" s="55">
        <v>36</v>
      </c>
      <c r="G31" s="55">
        <v>5</v>
      </c>
      <c r="H31" s="55">
        <v>8</v>
      </c>
      <c r="I31" s="55">
        <v>6</v>
      </c>
      <c r="J31" s="55">
        <v>27</v>
      </c>
      <c r="K31" s="55" t="s">
        <v>34</v>
      </c>
      <c r="L31" s="55" t="s">
        <v>34</v>
      </c>
      <c r="M31" s="50"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9">
        <v>2</v>
      </c>
      <c r="BH31" s="59">
        <v>2</v>
      </c>
      <c r="BI31" s="142">
        <v>24</v>
      </c>
      <c r="BJ31" s="142">
        <v>96</v>
      </c>
      <c r="BK31" s="61">
        <v>120</v>
      </c>
      <c r="BL31" s="141">
        <v>20</v>
      </c>
    </row>
    <row r="32" spans="1:67" ht="12.6" customHeight="1">
      <c r="A32" s="63" t="s">
        <v>53</v>
      </c>
      <c r="B32" s="54">
        <v>2000.9999999999893</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9">
        <v>0</v>
      </c>
      <c r="BH32" s="59">
        <v>0</v>
      </c>
      <c r="BI32" s="142">
        <v>58</v>
      </c>
      <c r="BJ32" s="142">
        <v>142</v>
      </c>
      <c r="BK32" s="61">
        <v>200</v>
      </c>
      <c r="BL32" s="141">
        <v>28.999999999999996</v>
      </c>
    </row>
    <row r="33" spans="1:67" ht="12.6" customHeight="1">
      <c r="A33" s="63" t="s">
        <v>54</v>
      </c>
      <c r="B33" s="54">
        <v>1999.9999999999893</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9">
        <v>0</v>
      </c>
      <c r="BH33" s="59">
        <v>0</v>
      </c>
      <c r="BI33" s="142">
        <v>33</v>
      </c>
      <c r="BJ33" s="142">
        <v>97</v>
      </c>
      <c r="BK33" s="61">
        <v>130</v>
      </c>
      <c r="BL33" s="141">
        <v>25.384615384615383</v>
      </c>
    </row>
    <row r="34" spans="1:67"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9"/>
      <c r="BH34" s="59"/>
      <c r="BI34" s="50"/>
      <c r="BJ34" s="50"/>
      <c r="BK34" s="61"/>
      <c r="BL34" s="65"/>
      <c r="BM34" s="85"/>
      <c r="BN34" s="85"/>
      <c r="BO34" s="85"/>
    </row>
    <row r="35" spans="1:67" s="59" customFormat="1" ht="12.6" customHeight="1">
      <c r="A35" s="63" t="s">
        <v>55</v>
      </c>
      <c r="B35" s="54">
        <v>2002.9999999999895</v>
      </c>
      <c r="C35" s="55">
        <v>2</v>
      </c>
      <c r="D35" s="55">
        <v>28</v>
      </c>
      <c r="E35" s="55">
        <v>4</v>
      </c>
      <c r="F35" s="55">
        <v>20</v>
      </c>
      <c r="G35" s="55">
        <v>4</v>
      </c>
      <c r="H35" s="55">
        <v>12</v>
      </c>
      <c r="I35" s="55">
        <v>0</v>
      </c>
      <c r="J35" s="55">
        <v>6</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11</v>
      </c>
      <c r="AW35" s="55" t="s">
        <v>34</v>
      </c>
      <c r="AX35" s="55" t="s">
        <v>34</v>
      </c>
      <c r="AY35" s="59">
        <v>0</v>
      </c>
      <c r="AZ35" s="59">
        <v>0</v>
      </c>
      <c r="BA35" s="59" t="s">
        <v>34</v>
      </c>
      <c r="BB35" s="59" t="s">
        <v>34</v>
      </c>
      <c r="BC35" s="59" t="s">
        <v>34</v>
      </c>
      <c r="BD35" s="59" t="s">
        <v>34</v>
      </c>
      <c r="BE35" s="59" t="s">
        <v>34</v>
      </c>
      <c r="BF35" s="59" t="s">
        <v>34</v>
      </c>
      <c r="BG35" s="59">
        <v>0</v>
      </c>
      <c r="BH35" s="59">
        <v>0</v>
      </c>
      <c r="BI35" s="142">
        <v>10</v>
      </c>
      <c r="BJ35" s="142">
        <v>80</v>
      </c>
      <c r="BK35" s="61">
        <v>90</v>
      </c>
      <c r="BL35" s="141">
        <v>11.111111111111111</v>
      </c>
      <c r="BM35" s="65"/>
      <c r="BN35" s="65"/>
      <c r="BO35" s="65"/>
    </row>
    <row r="36" spans="1:67" ht="12.6" customHeight="1">
      <c r="A36" s="63" t="s">
        <v>163</v>
      </c>
      <c r="B36" s="54">
        <v>2001.9999999999898</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9">
        <v>0</v>
      </c>
      <c r="BH36" s="59">
        <v>2</v>
      </c>
      <c r="BI36" s="142">
        <v>43</v>
      </c>
      <c r="BJ36" s="142">
        <v>137</v>
      </c>
      <c r="BK36" s="61">
        <v>180</v>
      </c>
      <c r="BL36" s="141">
        <v>23.888888888888889</v>
      </c>
    </row>
    <row r="37" spans="1:67" ht="12.6" customHeight="1">
      <c r="A37" s="63" t="s">
        <v>57</v>
      </c>
      <c r="B37" s="54">
        <v>2000.9999999999893</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9">
        <v>0</v>
      </c>
      <c r="BH37" s="59">
        <v>0</v>
      </c>
      <c r="BI37" s="142">
        <v>17</v>
      </c>
      <c r="BJ37" s="142">
        <v>113</v>
      </c>
      <c r="BK37" s="61">
        <v>130</v>
      </c>
      <c r="BL37" s="141">
        <v>13.076923076923078</v>
      </c>
    </row>
    <row r="38" spans="1:67" ht="12.6" customHeight="1">
      <c r="A38" s="63" t="s">
        <v>58</v>
      </c>
      <c r="B38" s="54">
        <v>2000.9999999999893</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row>
    <row r="39" spans="1:67" ht="12.6" customHeight="1">
      <c r="A39" s="63" t="s">
        <v>59</v>
      </c>
      <c r="B39" s="54">
        <v>2000.9999999999893</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9">
        <v>0</v>
      </c>
      <c r="BH39" s="59">
        <v>0</v>
      </c>
      <c r="BI39" s="142">
        <v>23</v>
      </c>
      <c r="BJ39" s="142">
        <v>77</v>
      </c>
      <c r="BK39" s="61">
        <v>100</v>
      </c>
      <c r="BL39" s="141">
        <v>23</v>
      </c>
    </row>
    <row r="40" spans="1:67" ht="12.6" customHeight="1">
      <c r="A40" s="143" t="s">
        <v>60</v>
      </c>
      <c r="B40" s="54">
        <v>2001.9999999999893</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9">
        <v>0</v>
      </c>
      <c r="BH40" s="59">
        <v>0</v>
      </c>
      <c r="BI40" s="142">
        <v>14</v>
      </c>
      <c r="BJ40" s="142">
        <v>46</v>
      </c>
      <c r="BK40" s="61">
        <v>60</v>
      </c>
      <c r="BL40" s="141">
        <v>23.333333333333332</v>
      </c>
    </row>
    <row r="41" spans="1:67" ht="12.6"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 customHeight="1">
      <c r="A42" s="145" t="s">
        <v>61</v>
      </c>
      <c r="B42" s="146"/>
      <c r="C42" s="483">
        <v>20.440251572327046</v>
      </c>
      <c r="D42" s="483"/>
      <c r="E42" s="483">
        <v>18.810289389067524</v>
      </c>
      <c r="F42" s="483"/>
      <c r="G42" s="483">
        <v>42.634315424610051</v>
      </c>
      <c r="H42" s="483"/>
      <c r="I42" s="483">
        <v>11.428571428571429</v>
      </c>
      <c r="J42" s="483"/>
      <c r="K42" s="483" t="e">
        <v>#DIV/0!</v>
      </c>
      <c r="L42" s="483"/>
      <c r="M42" s="483">
        <v>16.666666666666664</v>
      </c>
      <c r="N42" s="483"/>
      <c r="O42" s="483">
        <v>33.333333333333329</v>
      </c>
      <c r="P42" s="483"/>
      <c r="Q42" s="483">
        <v>32.608695652173914</v>
      </c>
      <c r="R42" s="483"/>
      <c r="S42" s="483">
        <v>22.222222222222221</v>
      </c>
      <c r="T42" s="483"/>
      <c r="U42" s="483">
        <v>18.181818181818183</v>
      </c>
      <c r="V42" s="483"/>
      <c r="W42" s="483" t="e">
        <v>#DIV/0!</v>
      </c>
      <c r="X42" s="483"/>
      <c r="Y42" s="483" t="e">
        <v>#DIV/0!</v>
      </c>
      <c r="Z42" s="483"/>
      <c r="AA42" s="483">
        <v>35.294117647058826</v>
      </c>
      <c r="AB42" s="483"/>
      <c r="AC42" s="483">
        <v>0</v>
      </c>
      <c r="AD42" s="483"/>
      <c r="AE42" s="483" t="e">
        <v>#DIV/0!</v>
      </c>
      <c r="AF42" s="483"/>
      <c r="AG42" s="483">
        <v>43.511450381679388</v>
      </c>
      <c r="AH42" s="483"/>
      <c r="AI42" s="483">
        <v>66.666666666666657</v>
      </c>
      <c r="AJ42" s="483"/>
      <c r="AK42" s="483">
        <v>50</v>
      </c>
      <c r="AL42" s="483"/>
      <c r="AM42" s="483">
        <v>11.76470588235294</v>
      </c>
      <c r="AN42" s="483"/>
      <c r="AO42" s="483" t="e">
        <v>#DIV/0!</v>
      </c>
      <c r="AP42" s="483"/>
      <c r="AQ42" s="483">
        <v>0</v>
      </c>
      <c r="AR42" s="483"/>
      <c r="AS42" s="483">
        <v>0</v>
      </c>
      <c r="AT42" s="483"/>
      <c r="AU42" s="483">
        <v>0</v>
      </c>
      <c r="AV42" s="483"/>
      <c r="AW42" s="147"/>
      <c r="AX42" s="147"/>
      <c r="AY42" s="483"/>
      <c r="AZ42" s="483"/>
      <c r="BA42" s="483"/>
      <c r="BB42" s="483"/>
      <c r="BC42" s="483"/>
      <c r="BD42" s="483"/>
      <c r="BE42" s="483"/>
      <c r="BF42" s="483"/>
      <c r="BG42" s="483">
        <v>40</v>
      </c>
      <c r="BH42" s="483"/>
      <c r="BI42" s="483">
        <v>24.181446111869032</v>
      </c>
      <c r="BJ42" s="483"/>
      <c r="BK42" s="68"/>
      <c r="BL42" s="69"/>
    </row>
    <row r="43" spans="1:67" ht="3.75" customHeight="1">
      <c r="A43" s="149"/>
      <c r="B43" s="114"/>
      <c r="C43" s="181"/>
      <c r="D43" s="182"/>
      <c r="E43" s="181"/>
      <c r="F43" s="182"/>
      <c r="G43" s="181"/>
      <c r="H43" s="181"/>
      <c r="I43" s="183"/>
      <c r="J43" s="184"/>
      <c r="K43" s="183"/>
      <c r="L43" s="184"/>
      <c r="M43" s="181"/>
      <c r="N43" s="182"/>
      <c r="O43" s="183"/>
      <c r="P43" s="184"/>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 customHeight="1">
      <c r="A44" s="160" t="s">
        <v>120</v>
      </c>
      <c r="B44" s="158"/>
      <c r="C44" s="185"/>
      <c r="D44" s="185"/>
      <c r="E44" s="185"/>
      <c r="F44" s="185"/>
      <c r="G44" s="185"/>
      <c r="H44" s="185"/>
      <c r="M44" s="185"/>
      <c r="N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7" ht="12.6" customHeight="1">
      <c r="A45" s="160" t="s">
        <v>63</v>
      </c>
      <c r="B45" s="114"/>
    </row>
    <row r="46" spans="1:67" ht="12.6" customHeight="1">
      <c r="A46" s="160" t="s">
        <v>409</v>
      </c>
      <c r="B46" s="114"/>
      <c r="M46" s="85"/>
      <c r="N46" s="85"/>
    </row>
    <row r="47" spans="1:67" ht="12.6" customHeight="1">
      <c r="B47" s="158"/>
      <c r="C47" s="185"/>
      <c r="D47" s="185"/>
      <c r="E47" s="185"/>
      <c r="F47" s="185"/>
      <c r="G47" s="185"/>
      <c r="H47" s="185"/>
      <c r="M47" s="185"/>
      <c r="N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 customHeight="1">
      <c r="A48" s="161" t="s">
        <v>158</v>
      </c>
      <c r="B48" s="162"/>
      <c r="C48" s="185"/>
      <c r="D48" s="185"/>
      <c r="E48" s="185"/>
      <c r="F48" s="185"/>
      <c r="G48" s="185"/>
      <c r="H48" s="185"/>
      <c r="M48" s="185"/>
      <c r="N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 customHeight="1">
      <c r="A49" s="161" t="s">
        <v>170</v>
      </c>
      <c r="B49" s="162"/>
      <c r="C49" s="14"/>
      <c r="D49" s="14"/>
      <c r="E49" s="14"/>
      <c r="F49" s="14"/>
      <c r="G49" s="14"/>
      <c r="H49" s="14"/>
      <c r="I49" s="186"/>
      <c r="J49" s="186"/>
      <c r="K49" s="186"/>
      <c r="L49" s="186"/>
      <c r="M49" s="14"/>
      <c r="N49" s="187"/>
      <c r="O49" s="186"/>
      <c r="P49" s="186"/>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 customHeight="1">
      <c r="A50" s="165" t="s">
        <v>165</v>
      </c>
      <c r="B50" s="162"/>
      <c r="C50" s="14"/>
      <c r="D50" s="14"/>
      <c r="E50" s="14"/>
      <c r="F50" s="14"/>
      <c r="G50" s="14"/>
      <c r="H50" s="14"/>
      <c r="I50" s="186"/>
      <c r="J50" s="186"/>
      <c r="K50" s="186"/>
      <c r="L50" s="186"/>
      <c r="M50" s="14"/>
      <c r="N50" s="187"/>
      <c r="O50" s="186"/>
      <c r="P50" s="186"/>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 customHeight="1">
      <c r="A51" s="165"/>
      <c r="B51" s="162"/>
      <c r="C51" s="14"/>
      <c r="D51" s="14"/>
      <c r="E51" s="14"/>
      <c r="F51" s="14"/>
      <c r="G51" s="14"/>
      <c r="H51" s="14"/>
      <c r="I51" s="186"/>
      <c r="J51" s="186"/>
      <c r="K51" s="186"/>
      <c r="L51" s="186"/>
      <c r="M51" s="14"/>
      <c r="N51" s="187"/>
      <c r="O51" s="186"/>
      <c r="P51" s="186"/>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 customHeight="1">
      <c r="A52" s="161" t="s">
        <v>90</v>
      </c>
      <c r="B52" s="162"/>
      <c r="C52" s="14"/>
      <c r="D52" s="14"/>
      <c r="E52" s="14"/>
      <c r="F52" s="14"/>
      <c r="G52" s="14"/>
      <c r="H52" s="14"/>
      <c r="I52" s="186"/>
      <c r="J52" s="186"/>
      <c r="K52" s="186"/>
      <c r="L52" s="186"/>
      <c r="M52" s="14"/>
      <c r="N52" s="187"/>
      <c r="O52" s="186"/>
      <c r="P52" s="186"/>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J52" s="167"/>
    </row>
    <row r="53" spans="1:78" s="63" customFormat="1" ht="12.6" customHeight="1">
      <c r="A53" s="166" t="s">
        <v>72</v>
      </c>
      <c r="B53" s="162"/>
      <c r="C53" s="14"/>
      <c r="D53" s="14"/>
      <c r="E53" s="14"/>
      <c r="F53" s="14"/>
      <c r="G53" s="14"/>
      <c r="H53" s="14"/>
      <c r="I53" s="186"/>
      <c r="J53" s="186"/>
      <c r="K53" s="186"/>
      <c r="L53" s="186"/>
      <c r="M53" s="14"/>
      <c r="N53" s="14"/>
      <c r="O53" s="186"/>
      <c r="P53" s="186"/>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 customHeight="1">
      <c r="A54" s="166" t="s">
        <v>91</v>
      </c>
      <c r="B54" s="162"/>
      <c r="C54" s="14"/>
      <c r="D54" s="14"/>
      <c r="E54" s="14"/>
      <c r="F54" s="14"/>
      <c r="G54" s="14"/>
      <c r="H54" s="14"/>
      <c r="I54" s="186"/>
      <c r="J54" s="186"/>
      <c r="K54" s="186"/>
      <c r="L54" s="186"/>
      <c r="M54" s="14"/>
      <c r="N54" s="14"/>
      <c r="O54" s="186"/>
      <c r="P54" s="186"/>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P54" s="142"/>
      <c r="BQ54" s="85"/>
      <c r="BR54" s="85"/>
      <c r="BS54" s="85"/>
      <c r="BT54" s="85"/>
      <c r="BU54" s="85"/>
      <c r="BV54" s="85"/>
      <c r="BW54" s="85"/>
      <c r="BX54" s="85"/>
      <c r="BY54" s="85"/>
      <c r="BZ54" s="85"/>
    </row>
    <row r="55" spans="1:78" s="63" customFormat="1" ht="12.6" customHeight="1">
      <c r="A55" s="161" t="s">
        <v>92</v>
      </c>
      <c r="B55" s="162"/>
      <c r="C55" s="14"/>
      <c r="D55" s="14"/>
      <c r="E55" s="14"/>
      <c r="F55" s="14"/>
      <c r="G55" s="14"/>
      <c r="H55" s="14"/>
      <c r="I55" s="186"/>
      <c r="J55" s="186"/>
      <c r="K55" s="186"/>
      <c r="L55" s="186"/>
      <c r="M55" s="14"/>
      <c r="N55" s="14"/>
      <c r="O55" s="186"/>
      <c r="P55" s="186"/>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row>
    <row r="56" spans="1:78" s="63" customFormat="1" ht="12.6" customHeight="1">
      <c r="A56" s="160" t="s">
        <v>93</v>
      </c>
      <c r="B56" s="163"/>
      <c r="C56" s="14"/>
      <c r="D56" s="14"/>
      <c r="E56" s="14"/>
      <c r="F56" s="14"/>
      <c r="G56" s="14"/>
      <c r="H56" s="14"/>
      <c r="I56" s="186"/>
      <c r="J56" s="186"/>
      <c r="K56" s="186"/>
      <c r="L56" s="186"/>
      <c r="M56" s="14"/>
      <c r="N56" s="14"/>
      <c r="O56" s="186"/>
      <c r="P56" s="186"/>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 customHeight="1">
      <c r="A57" s="166"/>
      <c r="B57" s="166"/>
      <c r="C57" s="14"/>
      <c r="D57" s="14"/>
      <c r="E57" s="14"/>
      <c r="F57" s="14"/>
      <c r="G57" s="188"/>
      <c r="H57" s="14"/>
      <c r="I57" s="186"/>
      <c r="J57" s="186"/>
      <c r="K57" s="186"/>
      <c r="L57" s="186"/>
      <c r="M57" s="14"/>
      <c r="N57" s="14"/>
      <c r="O57" s="186"/>
      <c r="P57" s="186"/>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66"/>
      <c r="BJ57" s="166"/>
      <c r="BK57" s="166"/>
      <c r="BL57" s="166"/>
    </row>
    <row r="58" spans="1:78" s="63" customFormat="1" ht="12.6" customHeight="1">
      <c r="A58" s="166"/>
      <c r="B58" s="166"/>
      <c r="C58" s="14"/>
      <c r="D58" s="14"/>
      <c r="E58" s="14"/>
      <c r="F58" s="14"/>
      <c r="G58" s="188"/>
      <c r="H58" s="14"/>
      <c r="I58" s="186"/>
      <c r="J58" s="186"/>
      <c r="K58" s="186"/>
      <c r="L58" s="186"/>
      <c r="M58" s="14"/>
      <c r="N58" s="14"/>
      <c r="O58" s="186"/>
      <c r="P58" s="186"/>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 customHeight="1">
      <c r="A59" s="161"/>
      <c r="B59" s="166"/>
      <c r="C59" s="14"/>
      <c r="D59" s="14"/>
      <c r="E59" s="14"/>
      <c r="F59" s="14"/>
      <c r="G59" s="188"/>
      <c r="H59" s="14"/>
      <c r="I59" s="186"/>
      <c r="J59" s="186"/>
      <c r="K59" s="186"/>
      <c r="L59" s="186"/>
      <c r="M59" s="14"/>
      <c r="N59" s="14"/>
      <c r="O59" s="186"/>
      <c r="P59" s="186"/>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 customHeight="1">
      <c r="A60" s="160"/>
      <c r="B60" s="166"/>
      <c r="C60" s="14"/>
      <c r="D60" s="14"/>
      <c r="E60" s="14"/>
      <c r="F60" s="14"/>
      <c r="G60" s="188"/>
      <c r="H60" s="14"/>
      <c r="I60" s="186"/>
      <c r="J60" s="186"/>
      <c r="K60" s="186"/>
      <c r="L60" s="186"/>
      <c r="M60" s="14"/>
      <c r="N60" s="14"/>
      <c r="O60" s="186"/>
      <c r="P60" s="186"/>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1:78" s="63" customFormat="1" ht="12.6" customHeight="1">
      <c r="C61" s="14"/>
      <c r="D61" s="14"/>
      <c r="E61" s="14"/>
      <c r="F61" s="14"/>
      <c r="G61" s="188"/>
      <c r="H61" s="14"/>
      <c r="I61" s="186"/>
      <c r="J61" s="186"/>
      <c r="K61" s="186"/>
      <c r="L61" s="186"/>
      <c r="M61" s="14"/>
      <c r="N61" s="14"/>
      <c r="O61" s="186"/>
      <c r="P61" s="186"/>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 customHeight="1">
      <c r="C62" s="188"/>
      <c r="D62" s="188"/>
      <c r="E62" s="188"/>
      <c r="F62" s="188"/>
      <c r="G62" s="189"/>
      <c r="H62" s="188"/>
      <c r="I62" s="186"/>
      <c r="J62" s="186"/>
      <c r="K62" s="186"/>
      <c r="L62" s="186"/>
      <c r="M62" s="188"/>
      <c r="N62" s="188"/>
      <c r="O62" s="186"/>
      <c r="P62" s="186"/>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 customHeight="1">
      <c r="C63" s="14"/>
      <c r="D63" s="14"/>
      <c r="E63" s="14"/>
      <c r="F63" s="14"/>
      <c r="G63" s="188"/>
      <c r="H63" s="14"/>
      <c r="I63" s="186"/>
      <c r="J63" s="186"/>
      <c r="K63" s="186"/>
      <c r="L63" s="186"/>
      <c r="M63" s="14"/>
      <c r="N63" s="14"/>
      <c r="O63" s="186"/>
      <c r="P63" s="186"/>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 customHeight="1">
      <c r="C64" s="14"/>
      <c r="D64" s="14"/>
      <c r="E64" s="14"/>
      <c r="F64" s="14"/>
      <c r="G64" s="188"/>
      <c r="H64" s="14"/>
      <c r="I64" s="186"/>
      <c r="J64" s="186"/>
      <c r="K64" s="186"/>
      <c r="L64" s="186"/>
      <c r="M64" s="14"/>
      <c r="N64" s="14"/>
      <c r="O64" s="186"/>
      <c r="P64" s="186"/>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2"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BZ90"/>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4" width="4.44140625" style="14" customWidth="1"/>
    <col min="15" max="15" width="4.44140625" style="186" customWidth="1"/>
    <col min="16" max="16" width="4.44140625" style="14" customWidth="1"/>
    <col min="17" max="22" width="4.44140625" style="186" customWidth="1"/>
    <col min="23" max="26" width="4.44140625" style="186" hidden="1" customWidth="1"/>
    <col min="27" max="30" width="4.44140625" style="14" customWidth="1"/>
    <col min="31" max="32" width="4.44140625" style="14" hidden="1" customWidth="1"/>
    <col min="33" max="40" width="4.44140625" style="14" customWidth="1"/>
    <col min="41" max="42" width="4.44140625" style="14" hidden="1" customWidth="1"/>
    <col min="43" max="48" width="4.44140625" style="14" customWidth="1"/>
    <col min="49" max="50" width="4.44140625" style="14" hidden="1" customWidth="1"/>
    <col min="51" max="52" width="4.44140625" style="14" customWidth="1"/>
    <col min="53" max="58" width="4.44140625" style="14" hidden="1" customWidth="1"/>
    <col min="59" max="60" width="4.44140625" style="14" customWidth="1"/>
    <col min="61" max="64" width="5.44140625" style="63" customWidth="1"/>
    <col min="65" max="78" width="11.44140625" style="63" customWidth="1"/>
  </cols>
  <sheetData>
    <row r="1" spans="1:67" s="106" customFormat="1" ht="12.6" customHeight="1">
      <c r="A1" s="245" t="s">
        <v>466</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7" s="106" customFormat="1" ht="3.75" customHeight="1">
      <c r="A2" s="248"/>
      <c r="B2" s="254"/>
      <c r="C2" s="250"/>
      <c r="D2" s="250"/>
      <c r="E2" s="250"/>
      <c r="F2" s="250"/>
      <c r="G2" s="1"/>
      <c r="H2" s="1"/>
      <c r="I2" s="1"/>
      <c r="J2" s="1"/>
      <c r="K2" s="1"/>
      <c r="L2" s="1"/>
      <c r="M2" s="250"/>
      <c r="N2" s="250"/>
      <c r="O2" s="9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7" ht="3.75" customHeight="1">
      <c r="A3" s="107"/>
      <c r="B3" s="108"/>
      <c r="C3" s="178"/>
      <c r="D3" s="179"/>
      <c r="E3" s="178"/>
      <c r="F3" s="179"/>
      <c r="G3" s="178"/>
      <c r="H3" s="180"/>
      <c r="I3" s="9"/>
      <c r="J3" s="10"/>
      <c r="K3" s="9"/>
      <c r="L3" s="10"/>
      <c r="M3" s="178"/>
      <c r="N3" s="180"/>
      <c r="O3" s="11"/>
      <c r="P3" s="9"/>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1"/>
      <c r="AZ3" s="10"/>
      <c r="BA3" s="179"/>
      <c r="BB3" s="179"/>
      <c r="BC3" s="179"/>
      <c r="BD3" s="179"/>
      <c r="BE3" s="179"/>
      <c r="BF3" s="179"/>
      <c r="BG3" s="179"/>
      <c r="BH3" s="179"/>
      <c r="BI3" s="109"/>
      <c r="BJ3" s="110"/>
      <c r="BK3" s="110"/>
      <c r="BL3" s="109"/>
    </row>
    <row r="4" spans="1:67" s="114" customFormat="1" ht="12.6"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4" t="s">
        <v>21</v>
      </c>
      <c r="AX4" s="485"/>
      <c r="AY4" s="488" t="s">
        <v>22</v>
      </c>
      <c r="AZ4" s="489"/>
      <c r="BA4" s="488" t="s">
        <v>23</v>
      </c>
      <c r="BB4" s="489"/>
      <c r="BC4" s="488" t="s">
        <v>24</v>
      </c>
      <c r="BD4" s="489"/>
      <c r="BE4" s="488" t="s">
        <v>25</v>
      </c>
      <c r="BF4" s="489"/>
      <c r="BG4" s="484" t="s">
        <v>172</v>
      </c>
      <c r="BH4" s="493"/>
      <c r="BI4" s="116" t="s">
        <v>27</v>
      </c>
      <c r="BJ4" s="117"/>
      <c r="BK4" s="117"/>
      <c r="BL4" s="118" t="s">
        <v>28</v>
      </c>
    </row>
    <row r="5" spans="1:67"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0"/>
      <c r="BC5" s="169"/>
      <c r="BD5" s="170"/>
      <c r="BE5" s="169"/>
      <c r="BF5" s="170"/>
      <c r="BG5" s="169"/>
      <c r="BH5" s="170"/>
      <c r="BI5" s="119"/>
      <c r="BJ5" s="120"/>
      <c r="BK5" s="120"/>
      <c r="BL5" s="122"/>
    </row>
    <row r="6" spans="1:67"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7"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7"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c r="BL8" s="134"/>
    </row>
    <row r="9" spans="1:67" s="52" customFormat="1" ht="12.6" customHeight="1">
      <c r="A9" s="135" t="s">
        <v>27</v>
      </c>
      <c r="B9" s="136" t="s">
        <v>173</v>
      </c>
      <c r="C9" s="45">
        <v>129</v>
      </c>
      <c r="D9" s="45">
        <v>523</v>
      </c>
      <c r="E9" s="45">
        <v>116</v>
      </c>
      <c r="F9" s="45">
        <v>508</v>
      </c>
      <c r="G9" s="45">
        <v>237</v>
      </c>
      <c r="H9" s="45">
        <v>325</v>
      </c>
      <c r="I9" s="45">
        <v>59</v>
      </c>
      <c r="J9" s="45">
        <v>487</v>
      </c>
      <c r="K9" s="45">
        <v>0</v>
      </c>
      <c r="L9" s="45">
        <v>0</v>
      </c>
      <c r="M9" s="45">
        <v>18</v>
      </c>
      <c r="N9" s="45">
        <v>90</v>
      </c>
      <c r="O9" s="45">
        <v>2</v>
      </c>
      <c r="P9" s="45">
        <v>3</v>
      </c>
      <c r="Q9" s="45">
        <v>14</v>
      </c>
      <c r="R9" s="45">
        <v>32</v>
      </c>
      <c r="S9" s="45">
        <v>4</v>
      </c>
      <c r="T9" s="45">
        <v>14</v>
      </c>
      <c r="U9" s="45">
        <v>2</v>
      </c>
      <c r="V9" s="45">
        <v>9</v>
      </c>
      <c r="W9" s="45">
        <v>0</v>
      </c>
      <c r="X9" s="45">
        <v>0</v>
      </c>
      <c r="Y9" s="45">
        <v>0</v>
      </c>
      <c r="Z9" s="45">
        <v>0</v>
      </c>
      <c r="AA9" s="45">
        <v>12</v>
      </c>
      <c r="AB9" s="45">
        <v>21</v>
      </c>
      <c r="AC9" s="45">
        <v>0</v>
      </c>
      <c r="AD9" s="45">
        <v>2</v>
      </c>
      <c r="AE9" s="45">
        <v>0</v>
      </c>
      <c r="AF9" s="45">
        <v>0</v>
      </c>
      <c r="AG9" s="45">
        <v>58</v>
      </c>
      <c r="AH9" s="45">
        <v>68</v>
      </c>
      <c r="AI9" s="45">
        <v>8</v>
      </c>
      <c r="AJ9" s="45">
        <v>5</v>
      </c>
      <c r="AK9" s="45">
        <v>1</v>
      </c>
      <c r="AL9" s="45">
        <v>1</v>
      </c>
      <c r="AM9" s="45">
        <v>2</v>
      </c>
      <c r="AN9" s="45">
        <v>21</v>
      </c>
      <c r="AO9" s="45">
        <v>0</v>
      </c>
      <c r="AP9" s="45">
        <v>0</v>
      </c>
      <c r="AQ9" s="45">
        <v>0</v>
      </c>
      <c r="AR9" s="45">
        <v>6</v>
      </c>
      <c r="AS9" s="45">
        <v>0</v>
      </c>
      <c r="AT9" s="45">
        <v>2</v>
      </c>
      <c r="AU9" s="45">
        <v>0</v>
      </c>
      <c r="AV9" s="45">
        <v>16</v>
      </c>
      <c r="AW9" s="45">
        <v>0</v>
      </c>
      <c r="AX9" s="45">
        <v>0</v>
      </c>
      <c r="AY9" s="45">
        <v>0</v>
      </c>
      <c r="AZ9" s="45">
        <v>2</v>
      </c>
      <c r="BA9" s="45">
        <v>0</v>
      </c>
      <c r="BB9" s="45">
        <v>0</v>
      </c>
      <c r="BC9" s="45">
        <v>0</v>
      </c>
      <c r="BD9" s="45">
        <v>0</v>
      </c>
      <c r="BE9" s="45">
        <v>0</v>
      </c>
      <c r="BF9" s="45">
        <v>0</v>
      </c>
      <c r="BG9" s="45">
        <v>9</v>
      </c>
      <c r="BH9" s="45">
        <v>12</v>
      </c>
      <c r="BI9" s="45">
        <v>701</v>
      </c>
      <c r="BJ9" s="45">
        <v>2228</v>
      </c>
      <c r="BK9" s="45">
        <v>2929</v>
      </c>
      <c r="BL9" s="68">
        <v>23.93308296346876</v>
      </c>
    </row>
    <row r="10" spans="1:67" s="52" customFormat="1" ht="12.6"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AY10" s="50"/>
      <c r="AZ10" s="50"/>
      <c r="BI10" s="50"/>
      <c r="BJ10" s="50"/>
      <c r="BK10" s="50"/>
      <c r="BL10" s="197"/>
    </row>
    <row r="11" spans="1:67" s="59" customFormat="1" ht="12.6" customHeight="1">
      <c r="A11" s="63" t="s">
        <v>33</v>
      </c>
      <c r="B11" s="198">
        <v>1999</v>
      </c>
      <c r="C11" s="55">
        <v>8</v>
      </c>
      <c r="D11" s="55">
        <v>27</v>
      </c>
      <c r="E11" s="55">
        <v>2</v>
      </c>
      <c r="F11" s="55">
        <v>11</v>
      </c>
      <c r="G11" s="55">
        <v>23</v>
      </c>
      <c r="H11" s="55">
        <v>20</v>
      </c>
      <c r="I11" s="55">
        <v>4</v>
      </c>
      <c r="J11" s="55">
        <v>56</v>
      </c>
      <c r="K11" s="55" t="s">
        <v>34</v>
      </c>
      <c r="L11" s="55" t="s">
        <v>34</v>
      </c>
      <c r="M11" s="56">
        <v>0</v>
      </c>
      <c r="N11" s="56">
        <v>0</v>
      </c>
      <c r="O11" s="55">
        <v>1</v>
      </c>
      <c r="P11" s="55">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0" t="s">
        <v>34</v>
      </c>
      <c r="AZ11" s="55" t="s">
        <v>34</v>
      </c>
      <c r="BA11" s="59" t="s">
        <v>34</v>
      </c>
      <c r="BB11" s="59" t="s">
        <v>34</v>
      </c>
      <c r="BC11" s="59" t="s">
        <v>34</v>
      </c>
      <c r="BD11" s="59" t="s">
        <v>34</v>
      </c>
      <c r="BE11" s="59" t="s">
        <v>34</v>
      </c>
      <c r="BF11" s="59" t="s">
        <v>34</v>
      </c>
      <c r="BG11" s="59">
        <v>1</v>
      </c>
      <c r="BH11" s="59">
        <v>2</v>
      </c>
      <c r="BI11" s="142">
        <v>47</v>
      </c>
      <c r="BJ11" s="142">
        <v>133</v>
      </c>
      <c r="BK11" s="61">
        <v>180</v>
      </c>
      <c r="BL11" s="141">
        <v>26.111111111111114</v>
      </c>
      <c r="BM11" s="61"/>
      <c r="BN11" s="65"/>
      <c r="BO11" s="65"/>
    </row>
    <row r="12" spans="1:67" ht="12.6" customHeight="1">
      <c r="A12" s="63" t="s">
        <v>35</v>
      </c>
      <c r="B12" s="198">
        <v>2002</v>
      </c>
      <c r="C12" s="55">
        <v>9</v>
      </c>
      <c r="D12" s="55">
        <v>27</v>
      </c>
      <c r="E12" s="55">
        <v>0</v>
      </c>
      <c r="F12" s="55">
        <v>2</v>
      </c>
      <c r="G12" s="55">
        <v>29</v>
      </c>
      <c r="H12" s="55">
        <v>29</v>
      </c>
      <c r="I12" s="55">
        <v>7</v>
      </c>
      <c r="J12" s="55">
        <v>60</v>
      </c>
      <c r="K12" s="55" t="s">
        <v>34</v>
      </c>
      <c r="L12" s="55" t="s">
        <v>34</v>
      </c>
      <c r="M12" s="56" t="s">
        <v>34</v>
      </c>
      <c r="N12" s="56" t="s">
        <v>34</v>
      </c>
      <c r="O12" s="55" t="s">
        <v>34</v>
      </c>
      <c r="P12" s="55" t="s">
        <v>34</v>
      </c>
      <c r="Q12" s="55">
        <v>3</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12</v>
      </c>
      <c r="AH12" s="55">
        <v>3</v>
      </c>
      <c r="AI12" s="56" t="s">
        <v>34</v>
      </c>
      <c r="AJ12" s="56" t="s">
        <v>34</v>
      </c>
      <c r="AK12" s="56" t="s">
        <v>34</v>
      </c>
      <c r="AL12" s="56" t="s">
        <v>34</v>
      </c>
      <c r="AM12" s="56">
        <v>0</v>
      </c>
      <c r="AN12" s="56">
        <v>3</v>
      </c>
      <c r="AO12" s="142" t="s">
        <v>34</v>
      </c>
      <c r="AP12" s="142" t="s">
        <v>34</v>
      </c>
      <c r="AQ12" s="142">
        <v>0</v>
      </c>
      <c r="AR12" s="142">
        <v>4</v>
      </c>
      <c r="AS12" s="50">
        <v>0</v>
      </c>
      <c r="AT12" s="55">
        <v>0</v>
      </c>
      <c r="AU12" s="50" t="s">
        <v>34</v>
      </c>
      <c r="AV12" s="55" t="s">
        <v>34</v>
      </c>
      <c r="AW12" s="55" t="s">
        <v>34</v>
      </c>
      <c r="AX12" s="55" t="s">
        <v>34</v>
      </c>
      <c r="AY12" s="50" t="s">
        <v>34</v>
      </c>
      <c r="AZ12" s="55" t="s">
        <v>34</v>
      </c>
      <c r="BA12" s="59" t="s">
        <v>34</v>
      </c>
      <c r="BB12" s="59" t="s">
        <v>34</v>
      </c>
      <c r="BC12" s="59" t="s">
        <v>34</v>
      </c>
      <c r="BD12" s="59" t="s">
        <v>34</v>
      </c>
      <c r="BE12" s="59" t="s">
        <v>34</v>
      </c>
      <c r="BF12" s="59" t="s">
        <v>34</v>
      </c>
      <c r="BG12" s="59">
        <v>0</v>
      </c>
      <c r="BH12" s="59">
        <v>2</v>
      </c>
      <c r="BI12" s="142">
        <v>60</v>
      </c>
      <c r="BJ12" s="142">
        <v>140</v>
      </c>
      <c r="BK12" s="61">
        <v>200</v>
      </c>
      <c r="BL12" s="141">
        <v>30</v>
      </c>
      <c r="BM12" s="61"/>
    </row>
    <row r="13" spans="1:67" ht="12.6" customHeight="1">
      <c r="A13" s="63" t="s">
        <v>174</v>
      </c>
      <c r="B13" s="198">
        <v>1999</v>
      </c>
      <c r="C13" s="55">
        <v>9</v>
      </c>
      <c r="D13" s="55">
        <v>22</v>
      </c>
      <c r="E13" s="55">
        <v>13</v>
      </c>
      <c r="F13" s="55">
        <v>35</v>
      </c>
      <c r="G13" s="55">
        <v>8</v>
      </c>
      <c r="H13" s="55">
        <v>4</v>
      </c>
      <c r="I13" s="55">
        <v>0</v>
      </c>
      <c r="J13" s="55">
        <v>22</v>
      </c>
      <c r="K13" s="55" t="s">
        <v>34</v>
      </c>
      <c r="L13" s="55" t="s">
        <v>34</v>
      </c>
      <c r="M13" s="56" t="s">
        <v>34</v>
      </c>
      <c r="N13" s="56" t="s">
        <v>34</v>
      </c>
      <c r="O13" s="55" t="s">
        <v>34</v>
      </c>
      <c r="P13" s="55"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0" t="s">
        <v>34</v>
      </c>
      <c r="AZ13" s="55" t="s">
        <v>34</v>
      </c>
      <c r="BA13" s="59" t="s">
        <v>34</v>
      </c>
      <c r="BB13" s="59" t="s">
        <v>34</v>
      </c>
      <c r="BC13" s="59" t="s">
        <v>34</v>
      </c>
      <c r="BD13" s="59" t="s">
        <v>34</v>
      </c>
      <c r="BE13" s="59" t="s">
        <v>34</v>
      </c>
      <c r="BF13" s="59" t="s">
        <v>34</v>
      </c>
      <c r="BG13" s="59" t="s">
        <v>34</v>
      </c>
      <c r="BH13" s="59" t="s">
        <v>34</v>
      </c>
      <c r="BI13" s="142">
        <v>35</v>
      </c>
      <c r="BJ13" s="142">
        <v>85</v>
      </c>
      <c r="BK13" s="61">
        <v>120</v>
      </c>
      <c r="BL13" s="141">
        <v>29.166666666666668</v>
      </c>
      <c r="BM13" s="61"/>
    </row>
    <row r="14" spans="1:67" ht="12.6" customHeight="1">
      <c r="A14" s="63" t="s">
        <v>37</v>
      </c>
      <c r="B14" s="198">
        <v>2000</v>
      </c>
      <c r="C14" s="55">
        <v>3</v>
      </c>
      <c r="D14" s="55">
        <v>18</v>
      </c>
      <c r="E14" s="55">
        <v>8</v>
      </c>
      <c r="F14" s="55">
        <v>21</v>
      </c>
      <c r="G14" s="55">
        <v>3</v>
      </c>
      <c r="H14" s="55">
        <v>6</v>
      </c>
      <c r="I14" s="55">
        <v>0</v>
      </c>
      <c r="J14" s="55">
        <v>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0" t="s">
        <v>34</v>
      </c>
      <c r="AZ14" s="55" t="s">
        <v>34</v>
      </c>
      <c r="BA14" s="59" t="s">
        <v>34</v>
      </c>
      <c r="BB14" s="59" t="s">
        <v>34</v>
      </c>
      <c r="BC14" s="59" t="s">
        <v>34</v>
      </c>
      <c r="BD14" s="59" t="s">
        <v>34</v>
      </c>
      <c r="BE14" s="59" t="s">
        <v>34</v>
      </c>
      <c r="BF14" s="59" t="s">
        <v>34</v>
      </c>
      <c r="BG14" s="59" t="s">
        <v>34</v>
      </c>
      <c r="BH14" s="59" t="s">
        <v>34</v>
      </c>
      <c r="BI14" s="142">
        <v>15</v>
      </c>
      <c r="BJ14" s="142">
        <v>49</v>
      </c>
      <c r="BK14" s="61">
        <v>64</v>
      </c>
      <c r="BL14" s="141">
        <v>23.4375</v>
      </c>
      <c r="BM14" s="61"/>
    </row>
    <row r="15" spans="1:67" ht="12.6" customHeight="1">
      <c r="A15" s="63" t="s">
        <v>38</v>
      </c>
      <c r="B15" s="198">
        <v>2000</v>
      </c>
      <c r="C15" s="55">
        <v>4</v>
      </c>
      <c r="D15" s="55">
        <v>22</v>
      </c>
      <c r="E15" s="55">
        <v>6</v>
      </c>
      <c r="F15" s="55">
        <v>37</v>
      </c>
      <c r="G15" s="55">
        <v>3</v>
      </c>
      <c r="H15" s="55">
        <v>8</v>
      </c>
      <c r="I15" s="55">
        <v>1</v>
      </c>
      <c r="J15" s="55">
        <v>19</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0" t="s">
        <v>34</v>
      </c>
      <c r="AZ15" s="55" t="s">
        <v>34</v>
      </c>
      <c r="BA15" s="59" t="s">
        <v>34</v>
      </c>
      <c r="BB15" s="59" t="s">
        <v>34</v>
      </c>
      <c r="BC15" s="59" t="s">
        <v>34</v>
      </c>
      <c r="BD15" s="59" t="s">
        <v>34</v>
      </c>
      <c r="BE15" s="59" t="s">
        <v>34</v>
      </c>
      <c r="BF15" s="59" t="s">
        <v>34</v>
      </c>
      <c r="BG15" s="59">
        <v>0</v>
      </c>
      <c r="BH15" s="59">
        <v>0</v>
      </c>
      <c r="BI15" s="142">
        <v>14</v>
      </c>
      <c r="BJ15" s="142">
        <v>86</v>
      </c>
      <c r="BK15" s="61">
        <v>100</v>
      </c>
      <c r="BL15" s="141">
        <v>14.000000000000002</v>
      </c>
      <c r="BM15" s="61"/>
    </row>
    <row r="16" spans="1:67" s="52" customFormat="1" ht="12.6" customHeight="1">
      <c r="A16" s="63"/>
      <c r="B16" s="139"/>
      <c r="C16" s="55"/>
      <c r="D16" s="55"/>
      <c r="E16" s="55"/>
      <c r="F16" s="55"/>
      <c r="G16" s="55"/>
      <c r="H16" s="55"/>
      <c r="I16" s="55"/>
      <c r="J16" s="55"/>
      <c r="K16" s="55"/>
      <c r="L16" s="55"/>
      <c r="M16" s="56"/>
      <c r="N16" s="56"/>
      <c r="O16" s="55"/>
      <c r="P16" s="55"/>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0"/>
      <c r="AZ16" s="55"/>
      <c r="BA16" s="59"/>
      <c r="BB16" s="59"/>
      <c r="BC16" s="59"/>
      <c r="BD16" s="59"/>
      <c r="BE16" s="59"/>
      <c r="BF16" s="59"/>
      <c r="BG16" s="59"/>
      <c r="BH16" s="59"/>
      <c r="BI16" s="50"/>
      <c r="BJ16" s="50"/>
      <c r="BK16" s="50"/>
      <c r="BL16" s="65"/>
      <c r="BM16" s="50"/>
      <c r="BN16" s="85"/>
      <c r="BO16" s="85"/>
    </row>
    <row r="17" spans="1:67" ht="12.6" customHeight="1">
      <c r="A17" s="63" t="s">
        <v>39</v>
      </c>
      <c r="B17" s="198">
        <v>2002</v>
      </c>
      <c r="C17" s="55">
        <v>3</v>
      </c>
      <c r="D17" s="55">
        <v>8</v>
      </c>
      <c r="E17" s="55">
        <v>9</v>
      </c>
      <c r="F17" s="55">
        <v>20</v>
      </c>
      <c r="G17" s="55">
        <v>4</v>
      </c>
      <c r="H17" s="55">
        <v>4</v>
      </c>
      <c r="I17" s="55">
        <v>1</v>
      </c>
      <c r="J17" s="55">
        <v>6</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0" t="s">
        <v>34</v>
      </c>
      <c r="AZ17" s="55" t="s">
        <v>34</v>
      </c>
      <c r="BA17" s="59" t="s">
        <v>34</v>
      </c>
      <c r="BB17" s="59" t="s">
        <v>34</v>
      </c>
      <c r="BC17" s="59" t="s">
        <v>34</v>
      </c>
      <c r="BD17" s="59" t="s">
        <v>34</v>
      </c>
      <c r="BE17" s="59" t="s">
        <v>34</v>
      </c>
      <c r="BF17" s="59" t="s">
        <v>34</v>
      </c>
      <c r="BG17" s="59" t="s">
        <v>34</v>
      </c>
      <c r="BH17" s="59" t="s">
        <v>34</v>
      </c>
      <c r="BI17" s="142">
        <v>17</v>
      </c>
      <c r="BJ17" s="142">
        <v>38</v>
      </c>
      <c r="BK17" s="61">
        <v>55</v>
      </c>
      <c r="BL17" s="141">
        <v>30.909090909090907</v>
      </c>
      <c r="BM17" s="61"/>
    </row>
    <row r="18" spans="1:67" ht="12.6" customHeight="1">
      <c r="A18" s="63" t="s">
        <v>40</v>
      </c>
      <c r="B18" s="198">
        <v>2002</v>
      </c>
      <c r="C18" s="55">
        <v>4</v>
      </c>
      <c r="D18" s="55">
        <v>15</v>
      </c>
      <c r="E18" s="55">
        <v>2</v>
      </c>
      <c r="F18" s="55">
        <v>22</v>
      </c>
      <c r="G18" s="55">
        <v>0</v>
      </c>
      <c r="H18" s="55">
        <v>2</v>
      </c>
      <c r="I18" s="55">
        <v>1</v>
      </c>
      <c r="J18" s="55">
        <v>6</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v>4</v>
      </c>
      <c r="AH18" s="55">
        <v>3</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0" t="s">
        <v>34</v>
      </c>
      <c r="AZ18" s="55" t="s">
        <v>34</v>
      </c>
      <c r="BA18" s="59" t="s">
        <v>34</v>
      </c>
      <c r="BB18" s="59" t="s">
        <v>34</v>
      </c>
      <c r="BC18" s="59" t="s">
        <v>34</v>
      </c>
      <c r="BD18" s="59" t="s">
        <v>34</v>
      </c>
      <c r="BE18" s="59" t="s">
        <v>34</v>
      </c>
      <c r="BF18" s="59" t="s">
        <v>34</v>
      </c>
      <c r="BG18" s="59">
        <v>0</v>
      </c>
      <c r="BH18" s="59">
        <v>1</v>
      </c>
      <c r="BI18" s="142">
        <v>11</v>
      </c>
      <c r="BJ18" s="142">
        <v>49</v>
      </c>
      <c r="BK18" s="61">
        <v>60</v>
      </c>
      <c r="BL18" s="141">
        <v>18.333333333333332</v>
      </c>
      <c r="BM18" s="61"/>
    </row>
    <row r="19" spans="1:67" ht="12.6" customHeight="1">
      <c r="A19" s="63" t="s">
        <v>114</v>
      </c>
      <c r="B19" s="198">
        <v>2002.00000000001</v>
      </c>
      <c r="C19" s="55">
        <v>3</v>
      </c>
      <c r="D19" s="55">
        <v>23</v>
      </c>
      <c r="E19" s="55">
        <v>0</v>
      </c>
      <c r="F19" s="55">
        <v>13</v>
      </c>
      <c r="G19" s="55">
        <v>1</v>
      </c>
      <c r="H19" s="55">
        <v>11</v>
      </c>
      <c r="I19" s="55">
        <v>2</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5</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0" t="s">
        <v>34</v>
      </c>
      <c r="AZ19" s="55" t="s">
        <v>34</v>
      </c>
      <c r="BA19" s="59" t="s">
        <v>34</v>
      </c>
      <c r="BB19" s="59" t="s">
        <v>34</v>
      </c>
      <c r="BC19" s="59" t="s">
        <v>34</v>
      </c>
      <c r="BD19" s="59" t="s">
        <v>34</v>
      </c>
      <c r="BE19" s="59" t="s">
        <v>34</v>
      </c>
      <c r="BF19" s="59" t="s">
        <v>34</v>
      </c>
      <c r="BG19" s="59">
        <v>1</v>
      </c>
      <c r="BH19" s="59">
        <v>1</v>
      </c>
      <c r="BI19" s="142">
        <v>8</v>
      </c>
      <c r="BJ19" s="142">
        <v>72</v>
      </c>
      <c r="BK19" s="61">
        <v>80</v>
      </c>
      <c r="BL19" s="141">
        <v>10</v>
      </c>
      <c r="BM19" s="61"/>
    </row>
    <row r="20" spans="1:67" ht="12.6" customHeight="1">
      <c r="A20" s="63" t="s">
        <v>42</v>
      </c>
      <c r="B20" s="198">
        <v>2002.00000000001</v>
      </c>
      <c r="C20" s="55">
        <v>6</v>
      </c>
      <c r="D20" s="55">
        <v>14</v>
      </c>
      <c r="E20" s="55">
        <v>6</v>
      </c>
      <c r="F20" s="55">
        <v>19</v>
      </c>
      <c r="G20" s="55">
        <v>3</v>
      </c>
      <c r="H20" s="55">
        <v>6</v>
      </c>
      <c r="I20" s="55">
        <v>2</v>
      </c>
      <c r="J20" s="55">
        <v>16</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3</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0" t="s">
        <v>34</v>
      </c>
      <c r="AZ20" s="55" t="s">
        <v>34</v>
      </c>
      <c r="BA20" s="59" t="s">
        <v>34</v>
      </c>
      <c r="BB20" s="59" t="s">
        <v>34</v>
      </c>
      <c r="BC20" s="59" t="s">
        <v>34</v>
      </c>
      <c r="BD20" s="59" t="s">
        <v>34</v>
      </c>
      <c r="BE20" s="59" t="s">
        <v>34</v>
      </c>
      <c r="BF20" s="59" t="s">
        <v>34</v>
      </c>
      <c r="BG20" s="59">
        <v>3</v>
      </c>
      <c r="BH20" s="59">
        <v>0</v>
      </c>
      <c r="BI20" s="142">
        <v>22</v>
      </c>
      <c r="BJ20" s="142">
        <v>58</v>
      </c>
      <c r="BK20" s="61">
        <v>80</v>
      </c>
      <c r="BL20" s="141">
        <v>27.500000000000004</v>
      </c>
      <c r="BM20" s="61"/>
    </row>
    <row r="21" spans="1:67" ht="12.6" customHeight="1">
      <c r="A21" s="63" t="s">
        <v>43</v>
      </c>
      <c r="B21" s="198">
        <v>2001.00000000001</v>
      </c>
      <c r="C21" s="55">
        <v>7</v>
      </c>
      <c r="D21" s="55">
        <v>19</v>
      </c>
      <c r="E21" s="55">
        <v>7</v>
      </c>
      <c r="F21" s="55">
        <v>38</v>
      </c>
      <c r="G21" s="55">
        <v>11</v>
      </c>
      <c r="H21" s="55">
        <v>15</v>
      </c>
      <c r="I21" s="55">
        <v>1</v>
      </c>
      <c r="J21" s="55">
        <v>15</v>
      </c>
      <c r="K21" s="55" t="s">
        <v>34</v>
      </c>
      <c r="L21" s="55" t="s">
        <v>34</v>
      </c>
      <c r="M21" s="56" t="s">
        <v>34</v>
      </c>
      <c r="N21" s="56" t="s">
        <v>34</v>
      </c>
      <c r="O21" s="55" t="s">
        <v>34</v>
      </c>
      <c r="P21" s="55"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0" t="s">
        <v>34</v>
      </c>
      <c r="AZ21" s="55" t="s">
        <v>34</v>
      </c>
      <c r="BA21" s="59" t="s">
        <v>34</v>
      </c>
      <c r="BB21" s="59" t="s">
        <v>34</v>
      </c>
      <c r="BC21" s="59" t="s">
        <v>34</v>
      </c>
      <c r="BD21" s="59" t="s">
        <v>34</v>
      </c>
      <c r="BE21" s="59" t="s">
        <v>34</v>
      </c>
      <c r="BF21" s="59" t="s">
        <v>34</v>
      </c>
      <c r="BG21" s="59">
        <v>1</v>
      </c>
      <c r="BH21" s="59">
        <v>1</v>
      </c>
      <c r="BI21" s="142">
        <v>33</v>
      </c>
      <c r="BJ21" s="142">
        <v>97</v>
      </c>
      <c r="BK21" s="61">
        <v>130</v>
      </c>
      <c r="BL21" s="141">
        <v>25.384615384615383</v>
      </c>
      <c r="BM21" s="61"/>
    </row>
    <row r="22" spans="1:67" s="52" customFormat="1" ht="12.6" customHeight="1">
      <c r="A22" s="63"/>
      <c r="B22" s="139"/>
      <c r="C22" s="55"/>
      <c r="D22" s="55"/>
      <c r="E22" s="55"/>
      <c r="F22" s="55"/>
      <c r="G22" s="55"/>
      <c r="H22" s="55"/>
      <c r="I22" s="55"/>
      <c r="J22" s="55"/>
      <c r="K22" s="55"/>
      <c r="L22" s="55"/>
      <c r="M22" s="56"/>
      <c r="N22" s="56"/>
      <c r="O22" s="55"/>
      <c r="P22" s="55"/>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0"/>
      <c r="AZ22" s="55"/>
      <c r="BA22" s="59"/>
      <c r="BB22" s="59"/>
      <c r="BC22" s="59"/>
      <c r="BD22" s="59"/>
      <c r="BE22" s="59"/>
      <c r="BF22" s="59"/>
      <c r="BG22" s="59"/>
      <c r="BH22" s="59"/>
      <c r="BI22" s="50"/>
      <c r="BJ22" s="50"/>
      <c r="BK22" s="50"/>
      <c r="BL22" s="65"/>
      <c r="BM22" s="50"/>
      <c r="BN22" s="85"/>
      <c r="BO22" s="85"/>
    </row>
    <row r="23" spans="1:67" ht="12.6" customHeight="1">
      <c r="A23" s="63" t="s">
        <v>44</v>
      </c>
      <c r="B23" s="198">
        <v>2001.00000000001</v>
      </c>
      <c r="C23" s="55">
        <v>10</v>
      </c>
      <c r="D23" s="55">
        <v>43</v>
      </c>
      <c r="E23" s="55">
        <v>8</v>
      </c>
      <c r="F23" s="55">
        <v>24</v>
      </c>
      <c r="G23" s="55">
        <v>14</v>
      </c>
      <c r="H23" s="55">
        <v>23</v>
      </c>
      <c r="I23" s="55">
        <v>2</v>
      </c>
      <c r="J23" s="55">
        <v>19</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0" t="s">
        <v>34</v>
      </c>
      <c r="AZ23" s="55" t="s">
        <v>34</v>
      </c>
      <c r="BA23" s="59" t="s">
        <v>34</v>
      </c>
      <c r="BB23" s="59" t="s">
        <v>34</v>
      </c>
      <c r="BC23" s="59" t="s">
        <v>34</v>
      </c>
      <c r="BD23" s="59" t="s">
        <v>34</v>
      </c>
      <c r="BE23" s="59" t="s">
        <v>34</v>
      </c>
      <c r="BF23" s="59" t="s">
        <v>34</v>
      </c>
      <c r="BG23" s="59">
        <v>0</v>
      </c>
      <c r="BH23" s="59">
        <v>0</v>
      </c>
      <c r="BI23" s="142">
        <v>34</v>
      </c>
      <c r="BJ23" s="142">
        <v>110</v>
      </c>
      <c r="BK23" s="61">
        <v>144</v>
      </c>
      <c r="BL23" s="141">
        <v>23.611111111111111</v>
      </c>
      <c r="BM23" s="61"/>
    </row>
    <row r="24" spans="1:67" ht="12.6" customHeight="1">
      <c r="A24" s="63" t="s">
        <v>45</v>
      </c>
      <c r="B24" s="198">
        <v>1999.99999999999</v>
      </c>
      <c r="C24" s="55">
        <v>3</v>
      </c>
      <c r="D24" s="55">
        <v>15</v>
      </c>
      <c r="E24" s="55">
        <v>2</v>
      </c>
      <c r="F24" s="55">
        <v>12</v>
      </c>
      <c r="G24" s="55">
        <v>21</v>
      </c>
      <c r="H24" s="55">
        <v>18</v>
      </c>
      <c r="I24" s="55">
        <v>2</v>
      </c>
      <c r="J24" s="55">
        <v>12</v>
      </c>
      <c r="K24" s="55" t="s">
        <v>34</v>
      </c>
      <c r="L24" s="55" t="s">
        <v>34</v>
      </c>
      <c r="M24" s="56">
        <v>3</v>
      </c>
      <c r="N24" s="56">
        <v>13</v>
      </c>
      <c r="O24" s="55" t="s">
        <v>34</v>
      </c>
      <c r="P24" s="55"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0" t="s">
        <v>34</v>
      </c>
      <c r="AZ24" s="55" t="s">
        <v>34</v>
      </c>
      <c r="BA24" s="59" t="s">
        <v>34</v>
      </c>
      <c r="BB24" s="59" t="s">
        <v>34</v>
      </c>
      <c r="BC24" s="59" t="s">
        <v>34</v>
      </c>
      <c r="BD24" s="59" t="s">
        <v>34</v>
      </c>
      <c r="BE24" s="59" t="s">
        <v>34</v>
      </c>
      <c r="BF24" s="59" t="s">
        <v>34</v>
      </c>
      <c r="BG24" s="59">
        <v>0</v>
      </c>
      <c r="BH24" s="59">
        <v>0</v>
      </c>
      <c r="BI24" s="142">
        <v>45</v>
      </c>
      <c r="BJ24" s="142">
        <v>85</v>
      </c>
      <c r="BK24" s="61">
        <v>130</v>
      </c>
      <c r="BL24" s="141">
        <v>34.615384615384613</v>
      </c>
      <c r="BM24" s="61"/>
    </row>
    <row r="25" spans="1:67" ht="12.6" customHeight="1">
      <c r="A25" s="63" t="s">
        <v>46</v>
      </c>
      <c r="B25" s="198">
        <v>1999</v>
      </c>
      <c r="C25" s="55">
        <v>9</v>
      </c>
      <c r="D25" s="55">
        <v>13</v>
      </c>
      <c r="E25" s="55">
        <v>3</v>
      </c>
      <c r="F25" s="55">
        <v>9</v>
      </c>
      <c r="G25" s="55">
        <v>9</v>
      </c>
      <c r="H25" s="55">
        <v>16</v>
      </c>
      <c r="I25" s="55">
        <v>4</v>
      </c>
      <c r="J25" s="55">
        <v>10</v>
      </c>
      <c r="K25" s="55" t="s">
        <v>34</v>
      </c>
      <c r="L25" s="55" t="s">
        <v>34</v>
      </c>
      <c r="M25" s="56" t="s">
        <v>34</v>
      </c>
      <c r="N25" s="56" t="s">
        <v>34</v>
      </c>
      <c r="O25" s="55" t="s">
        <v>34</v>
      </c>
      <c r="P25" s="55"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0" t="s">
        <v>34</v>
      </c>
      <c r="AZ25" s="55" t="s">
        <v>34</v>
      </c>
      <c r="BA25" s="59" t="s">
        <v>34</v>
      </c>
      <c r="BB25" s="59" t="s">
        <v>34</v>
      </c>
      <c r="BC25" s="59" t="s">
        <v>34</v>
      </c>
      <c r="BD25" s="59" t="s">
        <v>34</v>
      </c>
      <c r="BE25" s="59" t="s">
        <v>34</v>
      </c>
      <c r="BF25" s="59" t="s">
        <v>34</v>
      </c>
      <c r="BG25" s="59" t="s">
        <v>34</v>
      </c>
      <c r="BH25" s="59" t="s">
        <v>34</v>
      </c>
      <c r="BI25" s="142">
        <v>29</v>
      </c>
      <c r="BJ25" s="142">
        <v>61</v>
      </c>
      <c r="BK25" s="61">
        <v>90</v>
      </c>
      <c r="BL25" s="141">
        <v>32.222222222222221</v>
      </c>
      <c r="BM25" s="61"/>
    </row>
    <row r="26" spans="1:67" ht="12.6" customHeight="1">
      <c r="A26" s="63" t="s">
        <v>47</v>
      </c>
      <c r="B26" s="198">
        <v>1999.99999999999</v>
      </c>
      <c r="C26" s="55">
        <v>4</v>
      </c>
      <c r="D26" s="55">
        <v>12</v>
      </c>
      <c r="E26" s="55">
        <v>1</v>
      </c>
      <c r="F26" s="55">
        <v>4</v>
      </c>
      <c r="G26" s="55">
        <v>8</v>
      </c>
      <c r="H26" s="55">
        <v>13</v>
      </c>
      <c r="I26" s="55">
        <v>3</v>
      </c>
      <c r="J26" s="55">
        <v>24</v>
      </c>
      <c r="K26" s="55" t="s">
        <v>34</v>
      </c>
      <c r="L26" s="55" t="s">
        <v>34</v>
      </c>
      <c r="M26" s="56" t="s">
        <v>34</v>
      </c>
      <c r="N26" s="56" t="s">
        <v>34</v>
      </c>
      <c r="O26" s="55" t="s">
        <v>34</v>
      </c>
      <c r="P26" s="55"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0" t="s">
        <v>34</v>
      </c>
      <c r="AZ26" s="55" t="s">
        <v>34</v>
      </c>
      <c r="BA26" s="59" t="s">
        <v>34</v>
      </c>
      <c r="BB26" s="59" t="s">
        <v>34</v>
      </c>
      <c r="BC26" s="59" t="s">
        <v>34</v>
      </c>
      <c r="BD26" s="59" t="s">
        <v>34</v>
      </c>
      <c r="BE26" s="59" t="s">
        <v>34</v>
      </c>
      <c r="BF26" s="59" t="s">
        <v>34</v>
      </c>
      <c r="BG26" s="59">
        <v>1</v>
      </c>
      <c r="BH26" s="59">
        <v>2</v>
      </c>
      <c r="BI26" s="142">
        <v>18</v>
      </c>
      <c r="BJ26" s="142">
        <v>62</v>
      </c>
      <c r="BK26" s="61">
        <v>80</v>
      </c>
      <c r="BL26" s="141">
        <v>22.5</v>
      </c>
      <c r="BM26" s="61"/>
    </row>
    <row r="27" spans="1:67" ht="12.6" customHeight="1">
      <c r="A27" s="63" t="s">
        <v>157</v>
      </c>
      <c r="B27" s="198">
        <v>1999</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0" t="s">
        <v>50</v>
      </c>
      <c r="AZ27" s="55" t="s">
        <v>50</v>
      </c>
      <c r="BA27" s="59" t="s">
        <v>50</v>
      </c>
      <c r="BB27" s="59" t="s">
        <v>50</v>
      </c>
      <c r="BC27" s="59" t="s">
        <v>50</v>
      </c>
      <c r="BD27" s="59" t="s">
        <v>50</v>
      </c>
      <c r="BE27" s="59" t="s">
        <v>50</v>
      </c>
      <c r="BF27" s="59" t="s">
        <v>50</v>
      </c>
      <c r="BG27" s="59" t="s">
        <v>50</v>
      </c>
      <c r="BH27" s="59" t="s">
        <v>50</v>
      </c>
      <c r="BI27" s="142">
        <v>21</v>
      </c>
      <c r="BJ27" s="142">
        <v>44</v>
      </c>
      <c r="BK27" s="61">
        <v>65</v>
      </c>
      <c r="BL27" s="141">
        <v>32.307692307692307</v>
      </c>
      <c r="BM27" s="55"/>
    </row>
    <row r="28" spans="1:67" s="52" customFormat="1" ht="12.6" customHeight="1">
      <c r="A28" s="63"/>
      <c r="B28" s="139"/>
      <c r="C28" s="55"/>
      <c r="D28" s="55"/>
      <c r="E28" s="55"/>
      <c r="F28" s="55"/>
      <c r="G28" s="55"/>
      <c r="H28" s="55"/>
      <c r="I28" s="55"/>
      <c r="J28" s="55"/>
      <c r="K28" s="55"/>
      <c r="L28" s="55"/>
      <c r="M28" s="56"/>
      <c r="N28" s="56"/>
      <c r="O28" s="55"/>
      <c r="P28" s="55"/>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0"/>
      <c r="AZ28" s="55"/>
      <c r="BA28" s="59"/>
      <c r="BB28" s="59"/>
      <c r="BC28" s="59"/>
      <c r="BD28" s="59"/>
      <c r="BE28" s="59"/>
      <c r="BF28" s="59"/>
      <c r="BG28" s="59"/>
      <c r="BH28" s="59"/>
      <c r="BI28" s="50"/>
      <c r="BJ28" s="50"/>
      <c r="BK28" s="50"/>
      <c r="BL28" s="65"/>
      <c r="BM28" s="50"/>
      <c r="BN28" s="85"/>
      <c r="BO28" s="85"/>
    </row>
    <row r="29" spans="1:67" ht="12.6" customHeight="1">
      <c r="A29" s="63" t="s">
        <v>49</v>
      </c>
      <c r="B29" s="198">
        <v>1999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0" t="s">
        <v>50</v>
      </c>
      <c r="AZ29" s="55" t="s">
        <v>50</v>
      </c>
      <c r="BA29" s="59" t="s">
        <v>50</v>
      </c>
      <c r="BB29" s="59" t="s">
        <v>50</v>
      </c>
      <c r="BC29" s="59" t="s">
        <v>50</v>
      </c>
      <c r="BD29" s="59" t="s">
        <v>50</v>
      </c>
      <c r="BE29" s="59" t="s">
        <v>50</v>
      </c>
      <c r="BF29" s="59" t="s">
        <v>50</v>
      </c>
      <c r="BG29" s="59" t="s">
        <v>50</v>
      </c>
      <c r="BH29" s="59" t="s">
        <v>50</v>
      </c>
      <c r="BI29" s="142">
        <v>9</v>
      </c>
      <c r="BJ29" s="142">
        <v>37</v>
      </c>
      <c r="BK29" s="61">
        <v>46</v>
      </c>
      <c r="BL29" s="141">
        <v>19.565217391304348</v>
      </c>
      <c r="BM29" s="55"/>
    </row>
    <row r="30" spans="1:67" ht="12.6" customHeight="1">
      <c r="A30" s="63" t="s">
        <v>51</v>
      </c>
      <c r="B30" s="198">
        <v>1999.99999999999</v>
      </c>
      <c r="C30" s="55">
        <v>3</v>
      </c>
      <c r="D30" s="55">
        <v>37</v>
      </c>
      <c r="E30" s="55">
        <v>12</v>
      </c>
      <c r="F30" s="55">
        <v>50</v>
      </c>
      <c r="G30" s="55">
        <v>12</v>
      </c>
      <c r="H30" s="55">
        <v>15</v>
      </c>
      <c r="I30" s="55">
        <v>5</v>
      </c>
      <c r="J30" s="55">
        <v>37</v>
      </c>
      <c r="K30" s="55" t="s">
        <v>34</v>
      </c>
      <c r="L30" s="55" t="s">
        <v>34</v>
      </c>
      <c r="M30" s="56" t="s">
        <v>34</v>
      </c>
      <c r="N30" s="56" t="s">
        <v>34</v>
      </c>
      <c r="O30" s="55">
        <v>1</v>
      </c>
      <c r="P30" s="55">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0" t="s">
        <v>34</v>
      </c>
      <c r="AZ30" s="55" t="s">
        <v>34</v>
      </c>
      <c r="BA30" s="59" t="s">
        <v>34</v>
      </c>
      <c r="BB30" s="59" t="s">
        <v>34</v>
      </c>
      <c r="BC30" s="59" t="s">
        <v>34</v>
      </c>
      <c r="BD30" s="59" t="s">
        <v>34</v>
      </c>
      <c r="BE30" s="59" t="s">
        <v>34</v>
      </c>
      <c r="BF30" s="59" t="s">
        <v>34</v>
      </c>
      <c r="BG30" s="59">
        <v>0</v>
      </c>
      <c r="BH30" s="59">
        <v>1</v>
      </c>
      <c r="BI30" s="142">
        <v>35</v>
      </c>
      <c r="BJ30" s="142">
        <v>145</v>
      </c>
      <c r="BK30" s="61">
        <v>180</v>
      </c>
      <c r="BL30" s="141">
        <v>19.444444444444446</v>
      </c>
      <c r="BM30" s="61"/>
    </row>
    <row r="31" spans="1:67" ht="12.6" customHeight="1">
      <c r="A31" s="63" t="s">
        <v>52</v>
      </c>
      <c r="B31" s="198">
        <v>1999.99999999999</v>
      </c>
      <c r="C31" s="55">
        <v>5</v>
      </c>
      <c r="D31" s="55">
        <v>29</v>
      </c>
      <c r="E31" s="55">
        <v>3</v>
      </c>
      <c r="F31" s="55">
        <v>34</v>
      </c>
      <c r="G31" s="55">
        <v>4</v>
      </c>
      <c r="H31" s="55">
        <v>9</v>
      </c>
      <c r="I31" s="55">
        <v>3</v>
      </c>
      <c r="J31" s="55">
        <v>30</v>
      </c>
      <c r="K31" s="55" t="s">
        <v>34</v>
      </c>
      <c r="L31" s="55" t="s">
        <v>34</v>
      </c>
      <c r="M31" s="56" t="s">
        <v>34</v>
      </c>
      <c r="N31" s="56" t="s">
        <v>34</v>
      </c>
      <c r="O31" s="55" t="s">
        <v>34</v>
      </c>
      <c r="P31" s="55"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0" t="s">
        <v>34</v>
      </c>
      <c r="AZ31" s="55" t="s">
        <v>34</v>
      </c>
      <c r="BA31" s="59" t="s">
        <v>34</v>
      </c>
      <c r="BB31" s="59" t="s">
        <v>34</v>
      </c>
      <c r="BC31" s="59" t="s">
        <v>34</v>
      </c>
      <c r="BD31" s="59" t="s">
        <v>34</v>
      </c>
      <c r="BE31" s="59" t="s">
        <v>34</v>
      </c>
      <c r="BF31" s="59" t="s">
        <v>34</v>
      </c>
      <c r="BG31" s="59">
        <v>2</v>
      </c>
      <c r="BH31" s="59">
        <v>0</v>
      </c>
      <c r="BI31" s="142">
        <v>17</v>
      </c>
      <c r="BJ31" s="142">
        <v>103</v>
      </c>
      <c r="BK31" s="61">
        <v>120</v>
      </c>
      <c r="BL31" s="141">
        <v>14.166666666666666</v>
      </c>
      <c r="BM31" s="61"/>
    </row>
    <row r="32" spans="1:67" ht="12.6" customHeight="1">
      <c r="A32" s="63" t="s">
        <v>53</v>
      </c>
      <c r="B32" s="198">
        <v>2000.99999999999</v>
      </c>
      <c r="C32" s="55">
        <v>11</v>
      </c>
      <c r="D32" s="55">
        <v>29</v>
      </c>
      <c r="E32" s="55">
        <v>8</v>
      </c>
      <c r="F32" s="55">
        <v>24</v>
      </c>
      <c r="G32" s="55">
        <v>21</v>
      </c>
      <c r="H32" s="55">
        <v>15</v>
      </c>
      <c r="I32" s="55">
        <v>11</v>
      </c>
      <c r="J32" s="55">
        <v>61</v>
      </c>
      <c r="K32" s="55" t="s">
        <v>34</v>
      </c>
      <c r="L32" s="55" t="s">
        <v>34</v>
      </c>
      <c r="M32" s="56" t="s">
        <v>34</v>
      </c>
      <c r="N32" s="56" t="s">
        <v>34</v>
      </c>
      <c r="O32" s="55" t="s">
        <v>34</v>
      </c>
      <c r="P32" s="55"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0" t="s">
        <v>34</v>
      </c>
      <c r="AZ32" s="55" t="s">
        <v>34</v>
      </c>
      <c r="BA32" s="59" t="s">
        <v>34</v>
      </c>
      <c r="BB32" s="59" t="s">
        <v>34</v>
      </c>
      <c r="BC32" s="59" t="s">
        <v>34</v>
      </c>
      <c r="BD32" s="59" t="s">
        <v>34</v>
      </c>
      <c r="BE32" s="59" t="s">
        <v>34</v>
      </c>
      <c r="BF32" s="59" t="s">
        <v>34</v>
      </c>
      <c r="BG32" s="59">
        <v>0</v>
      </c>
      <c r="BH32" s="59">
        <v>0</v>
      </c>
      <c r="BI32" s="142">
        <v>58</v>
      </c>
      <c r="BJ32" s="142">
        <v>142</v>
      </c>
      <c r="BK32" s="61">
        <v>200</v>
      </c>
      <c r="BL32" s="141">
        <v>28.999999999999996</v>
      </c>
      <c r="BM32" s="61"/>
    </row>
    <row r="33" spans="1:67" ht="12.6" customHeight="1">
      <c r="A33" s="63" t="s">
        <v>54</v>
      </c>
      <c r="B33" s="198">
        <v>1999.99999999999</v>
      </c>
      <c r="C33" s="55">
        <v>6</v>
      </c>
      <c r="D33" s="55">
        <v>18</v>
      </c>
      <c r="E33" s="55">
        <v>7</v>
      </c>
      <c r="F33" s="55">
        <v>20</v>
      </c>
      <c r="G33" s="55">
        <v>9</v>
      </c>
      <c r="H33" s="55">
        <v>13</v>
      </c>
      <c r="I33" s="55">
        <v>6</v>
      </c>
      <c r="J33" s="55">
        <v>36</v>
      </c>
      <c r="K33" s="55" t="s">
        <v>34</v>
      </c>
      <c r="L33" s="55" t="s">
        <v>34</v>
      </c>
      <c r="M33" s="56" t="s">
        <v>34</v>
      </c>
      <c r="N33" s="56" t="s">
        <v>34</v>
      </c>
      <c r="O33" s="55" t="s">
        <v>34</v>
      </c>
      <c r="P33" s="55"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0" t="s">
        <v>34</v>
      </c>
      <c r="AZ33" s="55" t="s">
        <v>34</v>
      </c>
      <c r="BA33" s="59" t="s">
        <v>34</v>
      </c>
      <c r="BB33" s="59" t="s">
        <v>34</v>
      </c>
      <c r="BC33" s="59" t="s">
        <v>34</v>
      </c>
      <c r="BD33" s="59" t="s">
        <v>34</v>
      </c>
      <c r="BE33" s="59" t="s">
        <v>34</v>
      </c>
      <c r="BF33" s="59" t="s">
        <v>34</v>
      </c>
      <c r="BG33" s="59">
        <v>0</v>
      </c>
      <c r="BH33" s="59">
        <v>0</v>
      </c>
      <c r="BI33" s="142">
        <v>33</v>
      </c>
      <c r="BJ33" s="142">
        <v>97</v>
      </c>
      <c r="BK33" s="61">
        <v>130</v>
      </c>
      <c r="BL33" s="141">
        <v>25.384615384615383</v>
      </c>
      <c r="BM33" s="61"/>
    </row>
    <row r="34" spans="1:67" s="52" customFormat="1" ht="12.6" customHeight="1">
      <c r="A34" s="63"/>
      <c r="B34" s="139"/>
      <c r="C34" s="55"/>
      <c r="D34" s="55"/>
      <c r="E34" s="55"/>
      <c r="F34" s="55"/>
      <c r="G34" s="55"/>
      <c r="H34" s="55"/>
      <c r="I34" s="55"/>
      <c r="J34" s="55"/>
      <c r="K34" s="55"/>
      <c r="L34" s="55"/>
      <c r="M34" s="56"/>
      <c r="N34" s="56"/>
      <c r="O34" s="55"/>
      <c r="P34" s="55"/>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0"/>
      <c r="AZ34" s="55"/>
      <c r="BA34" s="59"/>
      <c r="BB34" s="59"/>
      <c r="BC34" s="59"/>
      <c r="BD34" s="59"/>
      <c r="BE34" s="59"/>
      <c r="BF34" s="59"/>
      <c r="BG34" s="59"/>
      <c r="BH34" s="59"/>
      <c r="BI34" s="50"/>
      <c r="BJ34" s="50"/>
      <c r="BK34" s="50"/>
      <c r="BL34" s="65"/>
      <c r="BM34" s="50"/>
      <c r="BN34" s="85"/>
      <c r="BO34" s="85"/>
    </row>
    <row r="35" spans="1:67" s="59" customFormat="1" ht="12.6" customHeight="1">
      <c r="A35" s="63" t="s">
        <v>55</v>
      </c>
      <c r="B35" s="198">
        <v>1999</v>
      </c>
      <c r="C35" s="55">
        <v>2</v>
      </c>
      <c r="D35" s="55">
        <v>27</v>
      </c>
      <c r="E35" s="55">
        <v>5</v>
      </c>
      <c r="F35" s="55">
        <v>18</v>
      </c>
      <c r="G35" s="55">
        <v>2</v>
      </c>
      <c r="H35" s="55">
        <v>13</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0">
        <v>0</v>
      </c>
      <c r="AZ35" s="55">
        <v>2</v>
      </c>
      <c r="BA35" s="59" t="s">
        <v>34</v>
      </c>
      <c r="BB35" s="59" t="s">
        <v>34</v>
      </c>
      <c r="BC35" s="59" t="s">
        <v>34</v>
      </c>
      <c r="BD35" s="59" t="s">
        <v>34</v>
      </c>
      <c r="BE35" s="59" t="s">
        <v>34</v>
      </c>
      <c r="BF35" s="59" t="s">
        <v>34</v>
      </c>
      <c r="BG35" s="59">
        <v>0</v>
      </c>
      <c r="BH35" s="59">
        <v>0</v>
      </c>
      <c r="BI35" s="142">
        <v>9</v>
      </c>
      <c r="BJ35" s="142">
        <v>81</v>
      </c>
      <c r="BK35" s="61">
        <v>90</v>
      </c>
      <c r="BL35" s="141">
        <v>10</v>
      </c>
      <c r="BM35" s="61"/>
      <c r="BN35" s="65"/>
      <c r="BO35" s="65"/>
    </row>
    <row r="36" spans="1:67" ht="12.6" customHeight="1">
      <c r="A36" s="63" t="s">
        <v>163</v>
      </c>
      <c r="B36" s="198">
        <v>2001.99999999999</v>
      </c>
      <c r="C36" s="55">
        <v>7</v>
      </c>
      <c r="D36" s="55">
        <v>37</v>
      </c>
      <c r="E36" s="55">
        <v>1</v>
      </c>
      <c r="F36" s="55">
        <v>1</v>
      </c>
      <c r="G36" s="55">
        <v>17</v>
      </c>
      <c r="H36" s="55">
        <v>29</v>
      </c>
      <c r="I36" s="55">
        <v>3</v>
      </c>
      <c r="J36" s="55">
        <v>19</v>
      </c>
      <c r="K36" s="55" t="s">
        <v>34</v>
      </c>
      <c r="L36" s="55" t="s">
        <v>34</v>
      </c>
      <c r="M36" s="56">
        <v>5</v>
      </c>
      <c r="N36" s="56">
        <v>26</v>
      </c>
      <c r="O36" s="55" t="s">
        <v>34</v>
      </c>
      <c r="P36" s="55" t="s">
        <v>34</v>
      </c>
      <c r="Q36" s="55" t="s">
        <v>34</v>
      </c>
      <c r="R36" s="55" t="s">
        <v>34</v>
      </c>
      <c r="S36" s="55" t="s">
        <v>34</v>
      </c>
      <c r="T36" s="55" t="s">
        <v>34</v>
      </c>
      <c r="U36" s="55" t="s">
        <v>34</v>
      </c>
      <c r="V36" s="55" t="s">
        <v>34</v>
      </c>
      <c r="W36" s="55" t="s">
        <v>34</v>
      </c>
      <c r="X36" s="55" t="s">
        <v>34</v>
      </c>
      <c r="Y36" s="55" t="s">
        <v>34</v>
      </c>
      <c r="Z36" s="55" t="s">
        <v>34</v>
      </c>
      <c r="AA36" s="55">
        <v>5</v>
      </c>
      <c r="AB36" s="55">
        <v>7</v>
      </c>
      <c r="AC36" s="50" t="s">
        <v>34</v>
      </c>
      <c r="AD36" s="50" t="s">
        <v>34</v>
      </c>
      <c r="AE36" s="50" t="s">
        <v>34</v>
      </c>
      <c r="AF36" s="55" t="s">
        <v>34</v>
      </c>
      <c r="AG36" s="50">
        <v>5</v>
      </c>
      <c r="AH36" s="55">
        <v>16</v>
      </c>
      <c r="AI36" s="56" t="s">
        <v>34</v>
      </c>
      <c r="AJ36" s="56" t="s">
        <v>34</v>
      </c>
      <c r="AK36" s="56">
        <v>0</v>
      </c>
      <c r="AL36" s="56">
        <v>0</v>
      </c>
      <c r="AM36" s="56">
        <v>0</v>
      </c>
      <c r="AN36" s="56">
        <v>0</v>
      </c>
      <c r="AO36" s="142" t="s">
        <v>34</v>
      </c>
      <c r="AP36" s="142" t="s">
        <v>34</v>
      </c>
      <c r="AQ36" s="142">
        <v>0</v>
      </c>
      <c r="AR36" s="142">
        <v>0</v>
      </c>
      <c r="AS36" s="50" t="s">
        <v>34</v>
      </c>
      <c r="AT36" s="55" t="s">
        <v>34</v>
      </c>
      <c r="AU36" s="50" t="s">
        <v>34</v>
      </c>
      <c r="AV36" s="55" t="s">
        <v>34</v>
      </c>
      <c r="AW36" s="55" t="s">
        <v>34</v>
      </c>
      <c r="AX36" s="55" t="s">
        <v>34</v>
      </c>
      <c r="AY36" s="50" t="s">
        <v>34</v>
      </c>
      <c r="AZ36" s="55" t="s">
        <v>34</v>
      </c>
      <c r="BA36" s="59" t="s">
        <v>34</v>
      </c>
      <c r="BB36" s="59" t="s">
        <v>34</v>
      </c>
      <c r="BC36" s="59" t="s">
        <v>34</v>
      </c>
      <c r="BD36" s="59" t="s">
        <v>34</v>
      </c>
      <c r="BE36" s="59" t="s">
        <v>34</v>
      </c>
      <c r="BF36" s="59" t="s">
        <v>34</v>
      </c>
      <c r="BG36" s="59">
        <v>0</v>
      </c>
      <c r="BH36" s="59">
        <v>2</v>
      </c>
      <c r="BI36" s="142">
        <v>43</v>
      </c>
      <c r="BJ36" s="142">
        <v>137</v>
      </c>
      <c r="BK36" s="61">
        <v>180</v>
      </c>
      <c r="BL36" s="141">
        <v>23.888888888888889</v>
      </c>
      <c r="BM36" s="61"/>
    </row>
    <row r="37" spans="1:67" ht="12.6" customHeight="1">
      <c r="A37" s="63" t="s">
        <v>57</v>
      </c>
      <c r="B37" s="198">
        <v>2000.99999999999</v>
      </c>
      <c r="C37" s="55">
        <v>2</v>
      </c>
      <c r="D37" s="55">
        <v>30</v>
      </c>
      <c r="E37" s="55">
        <v>9</v>
      </c>
      <c r="F37" s="55">
        <v>66</v>
      </c>
      <c r="G37" s="55">
        <v>6</v>
      </c>
      <c r="H37" s="55">
        <v>12</v>
      </c>
      <c r="I37" s="55">
        <v>0</v>
      </c>
      <c r="J37" s="55">
        <v>2</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0" t="s">
        <v>34</v>
      </c>
      <c r="AZ37" s="55" t="s">
        <v>34</v>
      </c>
      <c r="BA37" s="59" t="s">
        <v>34</v>
      </c>
      <c r="BB37" s="59" t="s">
        <v>34</v>
      </c>
      <c r="BC37" s="59" t="s">
        <v>34</v>
      </c>
      <c r="BD37" s="59" t="s">
        <v>34</v>
      </c>
      <c r="BE37" s="59" t="s">
        <v>34</v>
      </c>
      <c r="BF37" s="59" t="s">
        <v>34</v>
      </c>
      <c r="BG37" s="59">
        <v>0</v>
      </c>
      <c r="BH37" s="59">
        <v>0</v>
      </c>
      <c r="BI37" s="142">
        <v>17</v>
      </c>
      <c r="BJ37" s="142">
        <v>113</v>
      </c>
      <c r="BK37" s="61">
        <v>130</v>
      </c>
      <c r="BL37" s="141">
        <v>13.076923076923078</v>
      </c>
      <c r="BM37" s="61"/>
    </row>
    <row r="38" spans="1:67" ht="12.6" customHeight="1">
      <c r="A38" s="63" t="s">
        <v>58</v>
      </c>
      <c r="B38" s="198">
        <v>2000.99999999999</v>
      </c>
      <c r="C38" s="55">
        <v>7</v>
      </c>
      <c r="D38" s="55">
        <v>18</v>
      </c>
      <c r="E38" s="55" t="s">
        <v>34</v>
      </c>
      <c r="F38" s="55" t="s">
        <v>34</v>
      </c>
      <c r="G38" s="55">
        <v>15</v>
      </c>
      <c r="H38" s="55">
        <v>24</v>
      </c>
      <c r="I38" s="55" t="s">
        <v>34</v>
      </c>
      <c r="J38" s="55" t="s">
        <v>34</v>
      </c>
      <c r="K38" s="55" t="s">
        <v>34</v>
      </c>
      <c r="L38" s="55" t="s">
        <v>34</v>
      </c>
      <c r="M38" s="56">
        <v>7</v>
      </c>
      <c r="N38" s="56">
        <v>28</v>
      </c>
      <c r="O38" s="55" t="s">
        <v>34</v>
      </c>
      <c r="P38" s="55"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0" t="s">
        <v>34</v>
      </c>
      <c r="AZ38" s="55" t="s">
        <v>34</v>
      </c>
      <c r="BA38" s="59" t="s">
        <v>34</v>
      </c>
      <c r="BB38" s="59" t="s">
        <v>34</v>
      </c>
      <c r="BC38" s="59" t="s">
        <v>34</v>
      </c>
      <c r="BD38" s="59" t="s">
        <v>34</v>
      </c>
      <c r="BE38" s="59" t="s">
        <v>34</v>
      </c>
      <c r="BF38" s="59" t="s">
        <v>34</v>
      </c>
      <c r="BG38" s="59" t="s">
        <v>34</v>
      </c>
      <c r="BH38" s="59" t="s">
        <v>34</v>
      </c>
      <c r="BI38" s="142">
        <v>34</v>
      </c>
      <c r="BJ38" s="142">
        <v>81</v>
      </c>
      <c r="BK38" s="61">
        <v>115</v>
      </c>
      <c r="BL38" s="141">
        <v>29.565217391304348</v>
      </c>
      <c r="BM38" s="61"/>
    </row>
    <row r="39" spans="1:67" ht="12.6" customHeight="1">
      <c r="A39" s="63" t="s">
        <v>59</v>
      </c>
      <c r="B39" s="198">
        <v>2000.99999999999</v>
      </c>
      <c r="C39" s="55">
        <v>1</v>
      </c>
      <c r="D39" s="55">
        <v>11</v>
      </c>
      <c r="E39" s="55">
        <v>0</v>
      </c>
      <c r="F39" s="55">
        <v>12</v>
      </c>
      <c r="G39" s="55">
        <v>8</v>
      </c>
      <c r="H39" s="55">
        <v>11</v>
      </c>
      <c r="I39" s="55">
        <v>1</v>
      </c>
      <c r="J39" s="55">
        <v>9</v>
      </c>
      <c r="K39" s="55" t="s">
        <v>34</v>
      </c>
      <c r="L39" s="55" t="s">
        <v>34</v>
      </c>
      <c r="M39" s="56">
        <v>3</v>
      </c>
      <c r="N39" s="56">
        <v>20</v>
      </c>
      <c r="O39" s="55" t="s">
        <v>34</v>
      </c>
      <c r="P39" s="55"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0" t="s">
        <v>34</v>
      </c>
      <c r="AZ39" s="55" t="s">
        <v>34</v>
      </c>
      <c r="BA39" s="59" t="s">
        <v>34</v>
      </c>
      <c r="BB39" s="59" t="s">
        <v>34</v>
      </c>
      <c r="BC39" s="59" t="s">
        <v>34</v>
      </c>
      <c r="BD39" s="59" t="s">
        <v>34</v>
      </c>
      <c r="BE39" s="59" t="s">
        <v>34</v>
      </c>
      <c r="BF39" s="59" t="s">
        <v>34</v>
      </c>
      <c r="BG39" s="59">
        <v>0</v>
      </c>
      <c r="BH39" s="59">
        <v>0</v>
      </c>
      <c r="BI39" s="142">
        <v>23</v>
      </c>
      <c r="BJ39" s="142">
        <v>77</v>
      </c>
      <c r="BK39" s="61">
        <v>100</v>
      </c>
      <c r="BL39" s="141">
        <v>23</v>
      </c>
      <c r="BM39" s="61"/>
    </row>
    <row r="40" spans="1:67" ht="12.6" customHeight="1">
      <c r="A40" s="143" t="s">
        <v>60</v>
      </c>
      <c r="B40" s="198">
        <v>2001.99999999999</v>
      </c>
      <c r="C40" s="55">
        <v>3</v>
      </c>
      <c r="D40" s="55">
        <v>9</v>
      </c>
      <c r="E40" s="55">
        <v>4</v>
      </c>
      <c r="F40" s="55">
        <v>16</v>
      </c>
      <c r="G40" s="55">
        <v>6</v>
      </c>
      <c r="H40" s="55">
        <v>9</v>
      </c>
      <c r="I40" s="55">
        <v>0</v>
      </c>
      <c r="J40" s="55">
        <v>2</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0" t="s">
        <v>34</v>
      </c>
      <c r="AZ40" s="55" t="s">
        <v>34</v>
      </c>
      <c r="BA40" s="59" t="s">
        <v>34</v>
      </c>
      <c r="BB40" s="59" t="s">
        <v>34</v>
      </c>
      <c r="BC40" s="59" t="s">
        <v>34</v>
      </c>
      <c r="BD40" s="59" t="s">
        <v>34</v>
      </c>
      <c r="BE40" s="59" t="s">
        <v>34</v>
      </c>
      <c r="BF40" s="59" t="s">
        <v>34</v>
      </c>
      <c r="BG40" s="59">
        <v>0</v>
      </c>
      <c r="BH40" s="59">
        <v>0</v>
      </c>
      <c r="BI40" s="142">
        <v>14</v>
      </c>
      <c r="BJ40" s="142">
        <v>46</v>
      </c>
      <c r="BK40" s="61">
        <v>60</v>
      </c>
      <c r="BL40" s="141">
        <v>23.333333333333332</v>
      </c>
      <c r="BM40" s="61"/>
    </row>
    <row r="41" spans="1:67" ht="12.6" customHeight="1">
      <c r="A41" s="144"/>
      <c r="C41" s="59"/>
      <c r="D41" s="59"/>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5"/>
      <c r="AZ41" s="65"/>
      <c r="BA41" s="63"/>
      <c r="BB41" s="63"/>
      <c r="BC41" s="63"/>
      <c r="BD41" s="63"/>
      <c r="BE41" s="63"/>
      <c r="BF41" s="63"/>
      <c r="BG41" s="63"/>
      <c r="BH41" s="63"/>
      <c r="BI41" s="199"/>
      <c r="BJ41" s="65"/>
      <c r="BK41" s="65"/>
    </row>
    <row r="42" spans="1:67" ht="12.6" customHeight="1">
      <c r="A42" s="145" t="s">
        <v>61</v>
      </c>
      <c r="B42" s="146"/>
      <c r="C42" s="483">
        <v>19.785276073619631</v>
      </c>
      <c r="D42" s="483"/>
      <c r="E42" s="483">
        <v>18.589743589743591</v>
      </c>
      <c r="F42" s="483"/>
      <c r="G42" s="483">
        <v>42.170818505338076</v>
      </c>
      <c r="H42" s="483"/>
      <c r="I42" s="483">
        <v>10.805860805860807</v>
      </c>
      <c r="J42" s="483"/>
      <c r="K42" s="483" t="e">
        <v>#DIV/0!</v>
      </c>
      <c r="L42" s="483"/>
      <c r="M42" s="483">
        <v>16.666666666666664</v>
      </c>
      <c r="N42" s="483"/>
      <c r="O42" s="483">
        <v>40</v>
      </c>
      <c r="P42" s="483"/>
      <c r="Q42" s="483">
        <v>30.434782608695656</v>
      </c>
      <c r="R42" s="483"/>
      <c r="S42" s="483">
        <v>22.222222222222221</v>
      </c>
      <c r="T42" s="483"/>
      <c r="U42" s="483">
        <v>18.181818181818183</v>
      </c>
      <c r="V42" s="483"/>
      <c r="W42" s="483" t="e">
        <v>#DIV/0!</v>
      </c>
      <c r="X42" s="483"/>
      <c r="Y42" s="483" t="e">
        <v>#DIV/0!</v>
      </c>
      <c r="Z42" s="483"/>
      <c r="AA42" s="483">
        <v>36.363636363636367</v>
      </c>
      <c r="AB42" s="483"/>
      <c r="AC42" s="483">
        <v>0</v>
      </c>
      <c r="AD42" s="483"/>
      <c r="AE42" s="483" t="e">
        <v>#DIV/0!</v>
      </c>
      <c r="AF42" s="483"/>
      <c r="AG42" s="483">
        <v>46.031746031746032</v>
      </c>
      <c r="AH42" s="483"/>
      <c r="AI42" s="483">
        <v>61.53846153846154</v>
      </c>
      <c r="AJ42" s="483"/>
      <c r="AK42" s="483">
        <v>50</v>
      </c>
      <c r="AL42" s="483"/>
      <c r="AM42" s="483">
        <v>8.695652173913043</v>
      </c>
      <c r="AN42" s="483"/>
      <c r="AO42" s="483" t="e">
        <v>#DIV/0!</v>
      </c>
      <c r="AP42" s="483"/>
      <c r="AQ42" s="483">
        <v>0</v>
      </c>
      <c r="AR42" s="483"/>
      <c r="AS42" s="483">
        <v>0</v>
      </c>
      <c r="AT42" s="483"/>
      <c r="AU42" s="483">
        <v>0</v>
      </c>
      <c r="AV42" s="483"/>
      <c r="AW42" s="147"/>
      <c r="AX42" s="147"/>
      <c r="AY42" s="483"/>
      <c r="AZ42" s="483"/>
      <c r="BA42" s="483"/>
      <c r="BB42" s="483"/>
      <c r="BC42" s="483"/>
      <c r="BD42" s="483"/>
      <c r="BE42" s="483"/>
      <c r="BF42" s="483"/>
      <c r="BG42" s="483">
        <v>42.857142857142854</v>
      </c>
      <c r="BH42" s="483"/>
      <c r="BI42" s="483">
        <v>23.93308296346876</v>
      </c>
      <c r="BJ42" s="483"/>
      <c r="BK42" s="68"/>
      <c r="BL42" s="69"/>
    </row>
    <row r="43" spans="1:67" ht="3.75" customHeight="1">
      <c r="A43" s="149"/>
      <c r="B43" s="114"/>
      <c r="C43" s="181"/>
      <c r="D43" s="182"/>
      <c r="E43" s="181"/>
      <c r="F43" s="182"/>
      <c r="G43" s="181"/>
      <c r="H43" s="181"/>
      <c r="I43" s="183"/>
      <c r="J43" s="184"/>
      <c r="K43" s="183"/>
      <c r="L43" s="184"/>
      <c r="M43" s="181"/>
      <c r="N43" s="182"/>
      <c r="O43" s="184"/>
      <c r="P43" s="181"/>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7" ht="12.6" customHeight="1">
      <c r="A44" s="160" t="s">
        <v>120</v>
      </c>
      <c r="B44" s="158"/>
      <c r="C44" s="185"/>
      <c r="D44" s="185"/>
      <c r="E44" s="185"/>
      <c r="F44" s="185"/>
      <c r="G44" s="185"/>
      <c r="H44" s="185"/>
      <c r="M44" s="185"/>
      <c r="N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48"/>
      <c r="BJ44" s="148"/>
      <c r="BK44" s="148"/>
    </row>
    <row r="45" spans="1:67" ht="12.6" customHeight="1">
      <c r="A45" s="160" t="s">
        <v>63</v>
      </c>
      <c r="B45" s="114"/>
    </row>
    <row r="46" spans="1:67" ht="12.6" customHeight="1">
      <c r="A46" s="160" t="s">
        <v>409</v>
      </c>
      <c r="B46" s="114"/>
      <c r="M46" s="85"/>
      <c r="N46" s="85"/>
      <c r="P46" s="85"/>
    </row>
    <row r="47" spans="1:67" ht="12.6" customHeight="1">
      <c r="B47" s="158"/>
      <c r="C47" s="185"/>
      <c r="D47" s="185"/>
      <c r="E47" s="185"/>
      <c r="F47" s="185"/>
      <c r="G47" s="185"/>
      <c r="H47" s="185"/>
      <c r="M47" s="185"/>
      <c r="N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7" ht="12.6" customHeight="1">
      <c r="A48" s="161" t="s">
        <v>158</v>
      </c>
      <c r="B48" s="162"/>
      <c r="C48" s="185"/>
      <c r="D48" s="185"/>
      <c r="E48" s="185"/>
      <c r="F48" s="185"/>
      <c r="G48" s="185"/>
      <c r="H48" s="185"/>
      <c r="M48" s="185"/>
      <c r="N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78" s="63" customFormat="1" ht="12.6" customHeight="1">
      <c r="A49" s="161" t="s">
        <v>175</v>
      </c>
      <c r="B49" s="162"/>
      <c r="C49" s="14"/>
      <c r="D49" s="14"/>
      <c r="E49" s="14"/>
      <c r="F49" s="14"/>
      <c r="G49" s="14"/>
      <c r="H49" s="14"/>
      <c r="I49" s="186"/>
      <c r="J49" s="186"/>
      <c r="K49" s="186"/>
      <c r="L49" s="186"/>
      <c r="M49" s="14"/>
      <c r="N49" s="187"/>
      <c r="O49" s="186"/>
      <c r="P49" s="14"/>
      <c r="Q49" s="186"/>
      <c r="R49" s="186"/>
      <c r="S49" s="186"/>
      <c r="T49" s="186"/>
      <c r="U49" s="186"/>
      <c r="V49" s="186"/>
      <c r="W49" s="186"/>
      <c r="X49" s="186"/>
      <c r="Y49" s="186"/>
      <c r="Z49" s="186"/>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78" s="63" customFormat="1" ht="12.6" customHeight="1">
      <c r="A50" s="165"/>
      <c r="B50" s="162"/>
      <c r="C50" s="14"/>
      <c r="D50" s="14"/>
      <c r="E50" s="14"/>
      <c r="F50" s="14"/>
      <c r="G50" s="14"/>
      <c r="H50" s="14"/>
      <c r="I50" s="186"/>
      <c r="J50" s="186"/>
      <c r="K50" s="186"/>
      <c r="L50" s="186"/>
      <c r="M50" s="14"/>
      <c r="N50" s="187"/>
      <c r="O50" s="186"/>
      <c r="P50" s="14"/>
      <c r="Q50" s="186"/>
      <c r="R50" s="186"/>
      <c r="S50" s="186"/>
      <c r="T50" s="186"/>
      <c r="U50" s="186"/>
      <c r="V50" s="186"/>
      <c r="W50" s="186"/>
      <c r="X50" s="186"/>
      <c r="Y50" s="186"/>
      <c r="Z50" s="186"/>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78" s="63" customFormat="1" ht="12.6" customHeight="1">
      <c r="A51" s="161" t="s">
        <v>90</v>
      </c>
      <c r="B51" s="162"/>
      <c r="C51" s="14"/>
      <c r="D51" s="14"/>
      <c r="E51" s="14"/>
      <c r="F51" s="14"/>
      <c r="G51" s="14"/>
      <c r="H51" s="14"/>
      <c r="I51" s="186"/>
      <c r="J51" s="186"/>
      <c r="K51" s="186"/>
      <c r="L51" s="186"/>
      <c r="M51" s="14"/>
      <c r="N51" s="187"/>
      <c r="O51" s="186"/>
      <c r="P51" s="14"/>
      <c r="Q51" s="186"/>
      <c r="R51" s="186"/>
      <c r="S51" s="186"/>
      <c r="T51" s="186"/>
      <c r="U51" s="186"/>
      <c r="V51" s="186"/>
      <c r="W51" s="186"/>
      <c r="X51" s="186"/>
      <c r="Y51" s="186"/>
      <c r="Z51" s="186"/>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78" s="63" customFormat="1" ht="12.6" customHeight="1">
      <c r="A52" s="166" t="s">
        <v>72</v>
      </c>
      <c r="B52" s="162"/>
      <c r="C52" s="14"/>
      <c r="D52" s="14"/>
      <c r="E52" s="14"/>
      <c r="F52" s="14"/>
      <c r="G52" s="14"/>
      <c r="H52" s="14"/>
      <c r="I52" s="186"/>
      <c r="J52" s="186"/>
      <c r="K52" s="186"/>
      <c r="L52" s="186"/>
      <c r="M52" s="14"/>
      <c r="N52" s="187"/>
      <c r="O52" s="186"/>
      <c r="P52" s="14"/>
      <c r="Q52" s="186"/>
      <c r="R52" s="186"/>
      <c r="S52" s="186"/>
      <c r="T52" s="186"/>
      <c r="U52" s="186"/>
      <c r="V52" s="186"/>
      <c r="W52" s="186"/>
      <c r="X52" s="186"/>
      <c r="Y52" s="186"/>
      <c r="Z52" s="186"/>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row>
    <row r="53" spans="1:78" s="63" customFormat="1" ht="12.6" customHeight="1">
      <c r="A53" s="166" t="s">
        <v>91</v>
      </c>
      <c r="B53" s="162"/>
      <c r="C53" s="14"/>
      <c r="D53" s="14"/>
      <c r="E53" s="14"/>
      <c r="F53" s="14"/>
      <c r="G53" s="14"/>
      <c r="H53" s="14"/>
      <c r="I53" s="186"/>
      <c r="J53" s="186"/>
      <c r="K53" s="186"/>
      <c r="L53" s="186"/>
      <c r="M53" s="14"/>
      <c r="N53" s="14"/>
      <c r="O53" s="186"/>
      <c r="P53" s="14"/>
      <c r="Q53" s="186"/>
      <c r="R53" s="186"/>
      <c r="S53" s="186"/>
      <c r="T53" s="186"/>
      <c r="U53" s="186"/>
      <c r="V53" s="186"/>
      <c r="W53" s="186"/>
      <c r="X53" s="186"/>
      <c r="Y53" s="186"/>
      <c r="Z53" s="18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row>
    <row r="54" spans="1:78" s="63" customFormat="1" ht="12.6" customHeight="1">
      <c r="A54" s="161" t="s">
        <v>92</v>
      </c>
      <c r="B54" s="162"/>
      <c r="C54" s="14"/>
      <c r="D54" s="14"/>
      <c r="E54" s="14"/>
      <c r="F54" s="14"/>
      <c r="G54" s="14"/>
      <c r="H54" s="14"/>
      <c r="I54" s="186"/>
      <c r="J54" s="186"/>
      <c r="K54" s="186"/>
      <c r="L54" s="186"/>
      <c r="M54" s="14"/>
      <c r="N54" s="14"/>
      <c r="O54" s="186"/>
      <c r="P54" s="14"/>
      <c r="Q54" s="186"/>
      <c r="R54" s="186"/>
      <c r="S54" s="186"/>
      <c r="T54" s="186"/>
      <c r="U54" s="186"/>
      <c r="V54" s="186"/>
      <c r="W54" s="186"/>
      <c r="X54" s="186"/>
      <c r="Y54" s="186"/>
      <c r="Z54" s="186"/>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row>
    <row r="55" spans="1:78" s="63" customFormat="1" ht="12.6" customHeight="1">
      <c r="A55" s="160" t="s">
        <v>93</v>
      </c>
      <c r="B55" s="162"/>
      <c r="C55" s="14"/>
      <c r="D55" s="14"/>
      <c r="E55" s="14"/>
      <c r="F55" s="14"/>
      <c r="G55" s="14"/>
      <c r="H55" s="14"/>
      <c r="I55" s="186"/>
      <c r="J55" s="186"/>
      <c r="K55" s="186"/>
      <c r="L55" s="186"/>
      <c r="M55" s="14"/>
      <c r="N55" s="14"/>
      <c r="O55" s="186"/>
      <c r="P55" s="14"/>
      <c r="Q55" s="186"/>
      <c r="R55" s="186"/>
      <c r="S55" s="186"/>
      <c r="T55" s="186"/>
      <c r="U55" s="186"/>
      <c r="V55" s="186"/>
      <c r="W55" s="186"/>
      <c r="X55" s="186"/>
      <c r="Y55" s="186"/>
      <c r="Z55" s="186"/>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P55" s="142"/>
      <c r="BQ55" s="85"/>
      <c r="BR55" s="85"/>
      <c r="BS55" s="85"/>
      <c r="BT55" s="85"/>
      <c r="BU55" s="85"/>
      <c r="BV55" s="85"/>
      <c r="BW55" s="85"/>
      <c r="BX55" s="85"/>
      <c r="BY55" s="85"/>
      <c r="BZ55" s="85"/>
    </row>
    <row r="56" spans="1:78" s="63" customFormat="1" ht="12.6" customHeight="1">
      <c r="A56" s="161"/>
      <c r="B56" s="162"/>
      <c r="C56" s="14"/>
      <c r="D56" s="14"/>
      <c r="E56" s="14"/>
      <c r="F56" s="14"/>
      <c r="G56" s="14"/>
      <c r="H56" s="14"/>
      <c r="I56" s="186"/>
      <c r="J56" s="186"/>
      <c r="K56" s="186"/>
      <c r="L56" s="186"/>
      <c r="M56" s="14"/>
      <c r="N56" s="14"/>
      <c r="O56" s="186"/>
      <c r="P56" s="14"/>
      <c r="Q56" s="186"/>
      <c r="R56" s="186"/>
      <c r="S56" s="186"/>
      <c r="T56" s="186"/>
      <c r="U56" s="186"/>
      <c r="V56" s="186"/>
      <c r="W56" s="186"/>
      <c r="X56" s="186"/>
      <c r="Y56" s="186"/>
      <c r="Z56" s="18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78" s="63" customFormat="1" ht="12.6" customHeight="1">
      <c r="A57" s="166"/>
      <c r="B57" s="163"/>
      <c r="C57" s="14"/>
      <c r="D57" s="14"/>
      <c r="E57" s="14"/>
      <c r="F57" s="14"/>
      <c r="G57" s="188"/>
      <c r="H57" s="14"/>
      <c r="I57" s="186"/>
      <c r="J57" s="186"/>
      <c r="K57" s="186"/>
      <c r="L57" s="186"/>
      <c r="M57" s="14"/>
      <c r="N57" s="14"/>
      <c r="O57" s="186"/>
      <c r="P57" s="14"/>
      <c r="Q57" s="186"/>
      <c r="R57" s="186"/>
      <c r="S57" s="186"/>
      <c r="T57" s="186"/>
      <c r="U57" s="186"/>
      <c r="V57" s="186"/>
      <c r="W57" s="186"/>
      <c r="X57" s="186"/>
      <c r="Y57" s="186"/>
      <c r="Z57" s="186"/>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row>
    <row r="58" spans="1:78" s="63" customFormat="1" ht="12.6" customHeight="1">
      <c r="A58" s="166"/>
      <c r="B58" s="166"/>
      <c r="C58" s="14"/>
      <c r="D58" s="14"/>
      <c r="E58" s="14"/>
      <c r="F58" s="14"/>
      <c r="G58" s="188"/>
      <c r="H58" s="14"/>
      <c r="I58" s="186"/>
      <c r="J58" s="186"/>
      <c r="K58" s="186"/>
      <c r="L58" s="186"/>
      <c r="M58" s="14"/>
      <c r="N58" s="14"/>
      <c r="O58" s="186"/>
      <c r="P58" s="14"/>
      <c r="Q58" s="186"/>
      <c r="R58" s="186"/>
      <c r="S58" s="186"/>
      <c r="T58" s="186"/>
      <c r="U58" s="186"/>
      <c r="V58" s="186"/>
      <c r="W58" s="186"/>
      <c r="X58" s="186"/>
      <c r="Y58" s="186"/>
      <c r="Z58" s="186"/>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66"/>
      <c r="BJ58" s="166"/>
      <c r="BK58" s="166"/>
      <c r="BL58" s="166"/>
    </row>
    <row r="59" spans="1:78" s="63" customFormat="1" ht="12.6" customHeight="1">
      <c r="A59" s="161"/>
      <c r="B59" s="166"/>
      <c r="C59" s="14"/>
      <c r="D59" s="14"/>
      <c r="E59" s="14"/>
      <c r="F59" s="14"/>
      <c r="G59" s="188"/>
      <c r="H59" s="14"/>
      <c r="I59" s="186"/>
      <c r="J59" s="186"/>
      <c r="K59" s="186"/>
      <c r="L59" s="186"/>
      <c r="M59" s="14"/>
      <c r="N59" s="14"/>
      <c r="O59" s="186"/>
      <c r="P59" s="14"/>
      <c r="Q59" s="186"/>
      <c r="R59" s="186"/>
      <c r="S59" s="186"/>
      <c r="T59" s="186"/>
      <c r="U59" s="186"/>
      <c r="V59" s="186"/>
      <c r="W59" s="186"/>
      <c r="X59" s="186"/>
      <c r="Y59" s="186"/>
      <c r="Z59" s="18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66"/>
      <c r="BJ59" s="166"/>
      <c r="BK59" s="166"/>
      <c r="BL59" s="166"/>
    </row>
    <row r="60" spans="1:78" s="63" customFormat="1" ht="12.6" customHeight="1">
      <c r="A60" s="160"/>
      <c r="B60" s="166"/>
      <c r="C60" s="14"/>
      <c r="D60" s="14"/>
      <c r="E60" s="14"/>
      <c r="F60" s="14"/>
      <c r="G60" s="188"/>
      <c r="H60" s="14"/>
      <c r="I60" s="186"/>
      <c r="J60" s="186"/>
      <c r="K60" s="186"/>
      <c r="L60" s="186"/>
      <c r="M60" s="14"/>
      <c r="N60" s="14"/>
      <c r="O60" s="186"/>
      <c r="P60" s="14"/>
      <c r="Q60" s="186"/>
      <c r="R60" s="186"/>
      <c r="S60" s="186"/>
      <c r="T60" s="186"/>
      <c r="U60" s="186"/>
      <c r="V60" s="186"/>
      <c r="W60" s="186"/>
      <c r="X60" s="186"/>
      <c r="Y60" s="186"/>
      <c r="Z60" s="186"/>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66"/>
      <c r="BJ60" s="166"/>
      <c r="BK60" s="166"/>
      <c r="BL60" s="166"/>
    </row>
    <row r="61" spans="1:78" s="63" customFormat="1" ht="12.6" customHeight="1">
      <c r="B61" s="166"/>
      <c r="C61" s="14"/>
      <c r="D61" s="14"/>
      <c r="E61" s="14"/>
      <c r="F61" s="14"/>
      <c r="G61" s="188"/>
      <c r="H61" s="14"/>
      <c r="I61" s="186"/>
      <c r="J61" s="186"/>
      <c r="K61" s="186"/>
      <c r="L61" s="186"/>
      <c r="M61" s="14"/>
      <c r="N61" s="14"/>
      <c r="O61" s="186"/>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78" s="63" customFormat="1" ht="12.6" customHeight="1">
      <c r="C62" s="188"/>
      <c r="D62" s="188"/>
      <c r="E62" s="188"/>
      <c r="F62" s="188"/>
      <c r="G62" s="189"/>
      <c r="H62" s="188"/>
      <c r="I62" s="186"/>
      <c r="J62" s="186"/>
      <c r="K62" s="186"/>
      <c r="L62" s="186"/>
      <c r="M62" s="188"/>
      <c r="N62" s="188"/>
      <c r="O62" s="186"/>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78" s="63" customFormat="1" ht="12.6" customHeight="1">
      <c r="C63" s="14"/>
      <c r="D63" s="14"/>
      <c r="E63" s="14"/>
      <c r="F63" s="14"/>
      <c r="G63" s="188"/>
      <c r="H63" s="14"/>
      <c r="I63" s="186"/>
      <c r="J63" s="186"/>
      <c r="K63" s="186"/>
      <c r="L63" s="186"/>
      <c r="M63" s="14"/>
      <c r="N63" s="14"/>
      <c r="O63" s="186"/>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78" s="63" customFormat="1" ht="12.6" customHeight="1">
      <c r="C64" s="14"/>
      <c r="D64" s="14"/>
      <c r="E64" s="14"/>
      <c r="F64" s="14"/>
      <c r="G64" s="188"/>
      <c r="H64" s="14"/>
      <c r="I64" s="186"/>
      <c r="J64" s="186"/>
      <c r="K64" s="186"/>
      <c r="L64" s="186"/>
      <c r="M64" s="14"/>
      <c r="N64" s="14"/>
      <c r="O64" s="186"/>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c r="P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BZ90"/>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6" width="4.44140625" style="14" customWidth="1"/>
    <col min="17" max="22" width="4.44140625" style="186" customWidth="1"/>
    <col min="23" max="26" width="4.44140625" style="186" hidden="1" customWidth="1"/>
    <col min="27" max="30" width="4.44140625" style="14" customWidth="1"/>
    <col min="31" max="32" width="4.44140625" style="14" hidden="1" customWidth="1"/>
    <col min="33" max="40" width="4.44140625" style="14" customWidth="1"/>
    <col min="41" max="42" width="4.44140625" style="14" hidden="1" customWidth="1"/>
    <col min="43" max="48" width="4.44140625" style="14" customWidth="1"/>
    <col min="49" max="50" width="4.44140625" style="14" hidden="1" customWidth="1"/>
    <col min="51" max="52" width="4.44140625" style="14" customWidth="1"/>
    <col min="53" max="58" width="4.44140625" style="14" hidden="1" customWidth="1"/>
    <col min="59" max="60" width="4.44140625" style="14" customWidth="1"/>
    <col min="61" max="64" width="5.44140625" style="63" customWidth="1"/>
    <col min="65" max="65" width="4.44140625" style="63" customWidth="1"/>
    <col min="66" max="66" width="5.44140625" style="63" customWidth="1"/>
    <col min="67" max="78" width="4.44140625" style="63" customWidth="1"/>
  </cols>
  <sheetData>
    <row r="1" spans="1:66" s="106" customFormat="1" ht="12.6" customHeight="1">
      <c r="A1" s="245" t="s">
        <v>467</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N1" s="253"/>
    </row>
    <row r="2" spans="1:66"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6"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6" s="114" customFormat="1" ht="12.6"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4" t="s">
        <v>21</v>
      </c>
      <c r="AX4" s="485"/>
      <c r="AY4" s="488" t="s">
        <v>22</v>
      </c>
      <c r="AZ4" s="489"/>
      <c r="BA4" s="488" t="s">
        <v>23</v>
      </c>
      <c r="BB4" s="489"/>
      <c r="BC4" s="488" t="s">
        <v>24</v>
      </c>
      <c r="BD4" s="489"/>
      <c r="BE4" s="488" t="s">
        <v>25</v>
      </c>
      <c r="BF4" s="489"/>
      <c r="BG4" s="484" t="s">
        <v>161</v>
      </c>
      <c r="BH4" s="491"/>
      <c r="BI4" s="116" t="s">
        <v>27</v>
      </c>
      <c r="BJ4" s="117"/>
      <c r="BK4" s="117"/>
      <c r="BL4" s="118" t="s">
        <v>28</v>
      </c>
    </row>
    <row r="5" spans="1:66"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6"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6"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6"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6" s="52" customFormat="1" ht="12.6" customHeight="1">
      <c r="A9" s="135" t="s">
        <v>27</v>
      </c>
      <c r="B9" s="136" t="s">
        <v>176</v>
      </c>
      <c r="C9" s="45">
        <v>125</v>
      </c>
      <c r="D9" s="45">
        <v>550</v>
      </c>
      <c r="E9" s="45">
        <v>125</v>
      </c>
      <c r="F9" s="45">
        <v>513</v>
      </c>
      <c r="G9" s="45">
        <v>236</v>
      </c>
      <c r="H9" s="45">
        <v>326</v>
      </c>
      <c r="I9" s="45">
        <v>61</v>
      </c>
      <c r="J9" s="45">
        <v>452</v>
      </c>
      <c r="K9" s="45">
        <v>0</v>
      </c>
      <c r="L9" s="45">
        <v>0</v>
      </c>
      <c r="M9" s="45">
        <v>21</v>
      </c>
      <c r="N9" s="45">
        <v>91</v>
      </c>
      <c r="O9" s="45">
        <v>2</v>
      </c>
      <c r="P9" s="45">
        <v>3</v>
      </c>
      <c r="Q9" s="45">
        <v>11</v>
      </c>
      <c r="R9" s="45">
        <v>32</v>
      </c>
      <c r="S9" s="45">
        <v>5</v>
      </c>
      <c r="T9" s="45">
        <v>13</v>
      </c>
      <c r="U9" s="45">
        <v>2</v>
      </c>
      <c r="V9" s="45">
        <v>9</v>
      </c>
      <c r="W9" s="45">
        <v>0</v>
      </c>
      <c r="X9" s="45">
        <v>0</v>
      </c>
      <c r="Y9" s="45">
        <v>0</v>
      </c>
      <c r="Z9" s="45">
        <v>0</v>
      </c>
      <c r="AA9" s="45">
        <v>14</v>
      </c>
      <c r="AB9" s="45">
        <v>19</v>
      </c>
      <c r="AC9" s="45">
        <v>0</v>
      </c>
      <c r="AD9" s="45">
        <v>2</v>
      </c>
      <c r="AE9" s="45">
        <v>0</v>
      </c>
      <c r="AF9" s="45">
        <v>0</v>
      </c>
      <c r="AG9" s="45">
        <v>48</v>
      </c>
      <c r="AH9" s="45">
        <v>59</v>
      </c>
      <c r="AI9" s="45">
        <v>12</v>
      </c>
      <c r="AJ9" s="45">
        <v>4</v>
      </c>
      <c r="AK9" s="45">
        <v>1</v>
      </c>
      <c r="AL9" s="45">
        <v>1</v>
      </c>
      <c r="AM9" s="45">
        <v>2</v>
      </c>
      <c r="AN9" s="45">
        <v>21</v>
      </c>
      <c r="AO9" s="45">
        <v>0</v>
      </c>
      <c r="AP9" s="45">
        <v>0</v>
      </c>
      <c r="AQ9" s="45">
        <v>0</v>
      </c>
      <c r="AR9" s="45">
        <v>6</v>
      </c>
      <c r="AS9" s="45">
        <v>0</v>
      </c>
      <c r="AT9" s="45">
        <v>6</v>
      </c>
      <c r="AU9" s="45">
        <v>0</v>
      </c>
      <c r="AV9" s="45">
        <v>16</v>
      </c>
      <c r="AW9" s="45">
        <v>0</v>
      </c>
      <c r="AX9" s="45">
        <v>0</v>
      </c>
      <c r="AY9" s="45">
        <v>0</v>
      </c>
      <c r="AZ9" s="45">
        <v>2</v>
      </c>
      <c r="BA9" s="45">
        <v>0</v>
      </c>
      <c r="BB9" s="45">
        <v>0</v>
      </c>
      <c r="BC9" s="45">
        <v>0</v>
      </c>
      <c r="BD9" s="45">
        <v>0</v>
      </c>
      <c r="BE9" s="45">
        <v>0</v>
      </c>
      <c r="BF9" s="45">
        <v>0</v>
      </c>
      <c r="BG9" s="45">
        <v>11</v>
      </c>
      <c r="BH9" s="45">
        <v>17</v>
      </c>
      <c r="BI9" s="45">
        <v>706</v>
      </c>
      <c r="BJ9" s="45">
        <v>2223</v>
      </c>
      <c r="BK9" s="45">
        <v>2929</v>
      </c>
      <c r="BL9" s="68">
        <v>24.1037896893138</v>
      </c>
    </row>
    <row r="10" spans="1:66" s="52" customFormat="1" ht="12.6"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7"/>
      <c r="BJ10" s="137"/>
      <c r="BK10" s="137"/>
      <c r="BL10" s="200"/>
    </row>
    <row r="11" spans="1:66" ht="12.6" customHeight="1">
      <c r="A11" s="63" t="s">
        <v>33</v>
      </c>
      <c r="B11" s="201">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c r="BM11" s="148"/>
    </row>
    <row r="12" spans="1:66" ht="12.6" customHeight="1">
      <c r="A12" s="63" t="s">
        <v>35</v>
      </c>
      <c r="B12" s="201">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c r="BM12" s="148"/>
    </row>
    <row r="13" spans="1:66" ht="12.6" customHeight="1">
      <c r="A13" s="63" t="s">
        <v>177</v>
      </c>
      <c r="B13" s="201">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c r="BM13" s="148"/>
    </row>
    <row r="14" spans="1:66" ht="12.6" customHeight="1">
      <c r="A14" s="63" t="s">
        <v>37</v>
      </c>
      <c r="B14" s="201">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c r="BM14" s="148"/>
    </row>
    <row r="15" spans="1:66" ht="12.6" customHeight="1">
      <c r="A15" s="63" t="s">
        <v>38</v>
      </c>
      <c r="B15" s="201">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c r="BM15" s="148"/>
    </row>
    <row r="16" spans="1:66" s="52" customFormat="1" ht="12.6" customHeight="1">
      <c r="A16" s="63"/>
      <c r="B16" s="139"/>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37"/>
      <c r="BJ16" s="137"/>
      <c r="BK16" s="61"/>
      <c r="BL16" s="200"/>
    </row>
    <row r="17" spans="1:65" ht="12.6" customHeight="1">
      <c r="A17" s="63" t="s">
        <v>39</v>
      </c>
      <c r="B17" s="201">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c r="BM17" s="148"/>
    </row>
    <row r="18" spans="1:65" ht="12.6" customHeight="1">
      <c r="A18" s="63" t="s">
        <v>40</v>
      </c>
      <c r="B18" s="201">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c r="BM18" s="148"/>
    </row>
    <row r="19" spans="1:65" ht="12.6" customHeight="1">
      <c r="A19" s="63" t="s">
        <v>114</v>
      </c>
      <c r="B19" s="201">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c r="BM19" s="148"/>
    </row>
    <row r="20" spans="1:65" ht="12.6" customHeight="1">
      <c r="A20" s="63" t="s">
        <v>42</v>
      </c>
      <c r="B20" s="201">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c r="BM20" s="148"/>
    </row>
    <row r="21" spans="1:65" ht="12.6" customHeight="1">
      <c r="A21" s="63" t="s">
        <v>43</v>
      </c>
      <c r="B21" s="201">
        <v>2001.00000000001</v>
      </c>
      <c r="C21" s="55">
        <v>7</v>
      </c>
      <c r="D21" s="55">
        <v>19</v>
      </c>
      <c r="E21" s="55">
        <v>7</v>
      </c>
      <c r="F21" s="55">
        <v>38</v>
      </c>
      <c r="G21" s="55">
        <v>11</v>
      </c>
      <c r="H21" s="55">
        <v>15</v>
      </c>
      <c r="I21" s="55">
        <v>1</v>
      </c>
      <c r="J21" s="55">
        <v>15</v>
      </c>
      <c r="K21" s="55" t="s">
        <v>34</v>
      </c>
      <c r="L21" s="55" t="s">
        <v>34</v>
      </c>
      <c r="M21" s="56" t="s">
        <v>34</v>
      </c>
      <c r="N21" s="56" t="s">
        <v>34</v>
      </c>
      <c r="O21" s="56" t="s">
        <v>34</v>
      </c>
      <c r="P21" s="56" t="s">
        <v>34</v>
      </c>
      <c r="Q21" s="55">
        <v>0</v>
      </c>
      <c r="R21" s="55">
        <v>0</v>
      </c>
      <c r="S21" s="55">
        <v>4</v>
      </c>
      <c r="T21" s="55">
        <v>6</v>
      </c>
      <c r="U21" s="55">
        <v>1</v>
      </c>
      <c r="V21" s="55">
        <v>3</v>
      </c>
      <c r="W21" s="55" t="s">
        <v>34</v>
      </c>
      <c r="X21" s="55" t="s">
        <v>34</v>
      </c>
      <c r="Y21" s="55" t="s">
        <v>34</v>
      </c>
      <c r="Z21" s="55" t="s">
        <v>34</v>
      </c>
      <c r="AA21" s="55" t="s">
        <v>34</v>
      </c>
      <c r="AB21" s="55" t="s">
        <v>34</v>
      </c>
      <c r="AC21" s="50" t="s">
        <v>34</v>
      </c>
      <c r="AD21" s="50" t="s">
        <v>34</v>
      </c>
      <c r="AE21" s="50" t="s">
        <v>34</v>
      </c>
      <c r="AF21" s="55" t="s">
        <v>34</v>
      </c>
      <c r="AG21" s="50">
        <v>1</v>
      </c>
      <c r="AH21" s="55">
        <v>0</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1</v>
      </c>
      <c r="BH21" s="55">
        <v>1</v>
      </c>
      <c r="BI21" s="142">
        <v>33</v>
      </c>
      <c r="BJ21" s="142">
        <v>97</v>
      </c>
      <c r="BK21" s="61">
        <v>130</v>
      </c>
      <c r="BL21" s="141">
        <v>25.384615384615383</v>
      </c>
      <c r="BM21" s="148"/>
    </row>
    <row r="22" spans="1:65" s="52" customFormat="1" ht="12.6" customHeight="1">
      <c r="A22" s="63"/>
      <c r="B22" s="139"/>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37"/>
      <c r="BJ22" s="137"/>
      <c r="BK22" s="61"/>
      <c r="BL22" s="200"/>
    </row>
    <row r="23" spans="1:65" ht="12.6" customHeight="1">
      <c r="A23" s="63" t="s">
        <v>44</v>
      </c>
      <c r="B23" s="201">
        <v>2001.00000000001</v>
      </c>
      <c r="C23" s="55">
        <v>10</v>
      </c>
      <c r="D23" s="55">
        <v>43</v>
      </c>
      <c r="E23" s="55">
        <v>8</v>
      </c>
      <c r="F23" s="55">
        <v>24</v>
      </c>
      <c r="G23" s="55">
        <v>14</v>
      </c>
      <c r="H23" s="55">
        <v>23</v>
      </c>
      <c r="I23" s="55">
        <v>2</v>
      </c>
      <c r="J23" s="55">
        <v>19</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0</v>
      </c>
      <c r="AH23" s="55">
        <v>1</v>
      </c>
      <c r="AI23" s="56" t="s">
        <v>34</v>
      </c>
      <c r="AJ23" s="56" t="s">
        <v>34</v>
      </c>
      <c r="AK23" s="56" t="s">
        <v>34</v>
      </c>
      <c r="AL23" s="56" t="s">
        <v>34</v>
      </c>
      <c r="AM23" s="56" t="s">
        <v>34</v>
      </c>
      <c r="AN23" s="56" t="s">
        <v>34</v>
      </c>
      <c r="AO23" s="142" t="s">
        <v>34</v>
      </c>
      <c r="AP23" s="142" t="s">
        <v>34</v>
      </c>
      <c r="AQ23" s="142" t="s">
        <v>34</v>
      </c>
      <c r="AR23" s="142" t="s">
        <v>34</v>
      </c>
      <c r="AS23" s="50" t="s">
        <v>34</v>
      </c>
      <c r="AT23" s="55" t="s">
        <v>34</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34</v>
      </c>
      <c r="BJ23" s="142">
        <v>110</v>
      </c>
      <c r="BK23" s="61">
        <v>144</v>
      </c>
      <c r="BL23" s="141">
        <v>23.611111111111111</v>
      </c>
      <c r="BM23" s="148"/>
    </row>
    <row r="24" spans="1:65" ht="12.6" customHeight="1">
      <c r="A24" s="63" t="s">
        <v>45</v>
      </c>
      <c r="B24" s="201">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c r="BM24" s="148"/>
    </row>
    <row r="25" spans="1:65" ht="12.6" customHeight="1">
      <c r="A25" s="63" t="s">
        <v>46</v>
      </c>
      <c r="B25" s="201">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c r="BM25" s="148"/>
    </row>
    <row r="26" spans="1:65" ht="12.6" customHeight="1">
      <c r="A26" s="63" t="s">
        <v>47</v>
      </c>
      <c r="B26" s="201">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c r="BM26" s="148"/>
    </row>
    <row r="27" spans="1:65" ht="12.6" customHeight="1">
      <c r="A27" s="63" t="s">
        <v>178</v>
      </c>
      <c r="B27" s="201">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2">
        <v>21</v>
      </c>
      <c r="BJ27" s="142">
        <v>44</v>
      </c>
      <c r="BK27" s="61">
        <v>65</v>
      </c>
      <c r="BL27" s="141">
        <v>32.307692307692307</v>
      </c>
      <c r="BM27" s="148"/>
    </row>
    <row r="28" spans="1:65" s="52" customFormat="1" ht="12.6" customHeight="1">
      <c r="A28" s="63"/>
      <c r="B28" s="139"/>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37"/>
      <c r="BJ28" s="137"/>
      <c r="BK28" s="61"/>
      <c r="BL28" s="200"/>
    </row>
    <row r="29" spans="1:65" ht="12.6" customHeight="1">
      <c r="A29" s="63" t="s">
        <v>179</v>
      </c>
      <c r="B29" s="201">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c r="BM29" s="148"/>
    </row>
    <row r="30" spans="1:65" ht="12.6" customHeight="1">
      <c r="A30" s="63" t="s">
        <v>51</v>
      </c>
      <c r="B30" s="201">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c r="BM30" s="148"/>
    </row>
    <row r="31" spans="1:65" ht="12.6" customHeight="1">
      <c r="A31" s="63" t="s">
        <v>52</v>
      </c>
      <c r="B31" s="201">
        <v>1999.99999999999</v>
      </c>
      <c r="C31" s="55">
        <v>5</v>
      </c>
      <c r="D31" s="55">
        <v>29</v>
      </c>
      <c r="E31" s="55">
        <v>3</v>
      </c>
      <c r="F31" s="55">
        <v>34</v>
      </c>
      <c r="G31" s="55">
        <v>4</v>
      </c>
      <c r="H31" s="55">
        <v>9</v>
      </c>
      <c r="I31" s="55">
        <v>3</v>
      </c>
      <c r="J31" s="55">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c r="BM31" s="148"/>
    </row>
    <row r="32" spans="1:65" ht="12.6" customHeight="1">
      <c r="A32" s="63" t="s">
        <v>53</v>
      </c>
      <c r="B32" s="201">
        <v>2000.99999999999</v>
      </c>
      <c r="C32" s="55">
        <v>11</v>
      </c>
      <c r="D32" s="55">
        <v>29</v>
      </c>
      <c r="E32" s="55">
        <v>8</v>
      </c>
      <c r="F32" s="55">
        <v>24</v>
      </c>
      <c r="G32" s="55">
        <v>21</v>
      </c>
      <c r="H32" s="55">
        <v>15</v>
      </c>
      <c r="I32" s="55">
        <v>11</v>
      </c>
      <c r="J32" s="55">
        <v>61</v>
      </c>
      <c r="K32" s="55" t="s">
        <v>34</v>
      </c>
      <c r="L32" s="55" t="s">
        <v>34</v>
      </c>
      <c r="M32" s="56" t="s">
        <v>34</v>
      </c>
      <c r="N32" s="56" t="s">
        <v>34</v>
      </c>
      <c r="O32" s="56" t="s">
        <v>34</v>
      </c>
      <c r="P32" s="56" t="s">
        <v>34</v>
      </c>
      <c r="Q32" s="55">
        <v>4</v>
      </c>
      <c r="R32" s="55">
        <v>4</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4</v>
      </c>
      <c r="AI32" s="56" t="s">
        <v>34</v>
      </c>
      <c r="AJ32" s="56" t="s">
        <v>34</v>
      </c>
      <c r="AK32" s="56" t="s">
        <v>34</v>
      </c>
      <c r="AL32" s="56" t="s">
        <v>34</v>
      </c>
      <c r="AM32" s="56">
        <v>0</v>
      </c>
      <c r="AN32" s="56">
        <v>4</v>
      </c>
      <c r="AO32" s="142" t="s">
        <v>34</v>
      </c>
      <c r="AP32" s="142" t="s">
        <v>34</v>
      </c>
      <c r="AQ32" s="142">
        <v>0</v>
      </c>
      <c r="AR32" s="142">
        <v>0</v>
      </c>
      <c r="AS32" s="50">
        <v>0</v>
      </c>
      <c r="AT32" s="55">
        <v>1</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c r="BM32" s="148"/>
    </row>
    <row r="33" spans="1:65" ht="12.6" customHeight="1">
      <c r="A33" s="63" t="s">
        <v>54</v>
      </c>
      <c r="B33" s="201">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c r="BM33" s="148"/>
    </row>
    <row r="34" spans="1:65" s="52" customFormat="1" ht="12.6" customHeight="1">
      <c r="A34" s="63"/>
      <c r="B34" s="139"/>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37"/>
      <c r="BJ34" s="137"/>
      <c r="BK34" s="61"/>
      <c r="BL34" s="200"/>
    </row>
    <row r="35" spans="1:65" ht="12.6" customHeight="1">
      <c r="A35" s="63" t="s">
        <v>55</v>
      </c>
      <c r="B35" s="201">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c r="BM35" s="148"/>
    </row>
    <row r="36" spans="1:65" ht="12.6" customHeight="1">
      <c r="A36" s="63" t="s">
        <v>180</v>
      </c>
      <c r="B36" s="201">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c r="BM36" s="148"/>
    </row>
    <row r="37" spans="1:65" ht="12.6" customHeight="1">
      <c r="A37" s="63" t="s">
        <v>57</v>
      </c>
      <c r="B37" s="201">
        <v>2000.99999999999</v>
      </c>
      <c r="C37" s="55">
        <v>2</v>
      </c>
      <c r="D37" s="55">
        <v>30</v>
      </c>
      <c r="E37" s="55">
        <v>9</v>
      </c>
      <c r="F37" s="55">
        <v>66</v>
      </c>
      <c r="G37" s="55">
        <v>6</v>
      </c>
      <c r="H37" s="55">
        <v>12</v>
      </c>
      <c r="I37" s="55">
        <v>0</v>
      </c>
      <c r="J37" s="55">
        <v>2</v>
      </c>
      <c r="K37" s="55" t="s">
        <v>34</v>
      </c>
      <c r="L37" s="55" t="s">
        <v>34</v>
      </c>
      <c r="M37" s="56">
        <v>0</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v>0</v>
      </c>
      <c r="AR37" s="142">
        <v>0</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v>0</v>
      </c>
      <c r="BH37" s="55">
        <v>0</v>
      </c>
      <c r="BI37" s="142">
        <v>17</v>
      </c>
      <c r="BJ37" s="142">
        <v>113</v>
      </c>
      <c r="BK37" s="61">
        <v>130</v>
      </c>
      <c r="BL37" s="141">
        <v>13.076923076923078</v>
      </c>
      <c r="BM37" s="148"/>
    </row>
    <row r="38" spans="1:65" ht="12.6" customHeight="1">
      <c r="A38" s="63" t="s">
        <v>58</v>
      </c>
      <c r="B38" s="201">
        <v>2000.99999999999</v>
      </c>
      <c r="C38" s="55">
        <v>7</v>
      </c>
      <c r="D38" s="55">
        <v>18</v>
      </c>
      <c r="E38" s="55" t="s">
        <v>34</v>
      </c>
      <c r="F38" s="55" t="s">
        <v>34</v>
      </c>
      <c r="G38" s="55">
        <v>15</v>
      </c>
      <c r="H38" s="55">
        <v>24</v>
      </c>
      <c r="I38" s="55" t="s">
        <v>34</v>
      </c>
      <c r="J38" s="55" t="s">
        <v>34</v>
      </c>
      <c r="K38" s="55" t="s">
        <v>34</v>
      </c>
      <c r="L38" s="55" t="s">
        <v>34</v>
      </c>
      <c r="M38" s="56">
        <v>7</v>
      </c>
      <c r="N38" s="56">
        <v>28</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5</v>
      </c>
      <c r="AC38" s="50" t="s">
        <v>34</v>
      </c>
      <c r="AD38" s="50" t="s">
        <v>34</v>
      </c>
      <c r="AE38" s="50" t="s">
        <v>34</v>
      </c>
      <c r="AF38" s="55" t="s">
        <v>34</v>
      </c>
      <c r="AG38" s="50">
        <v>2</v>
      </c>
      <c r="AH38" s="55">
        <v>5</v>
      </c>
      <c r="AI38" s="56" t="s">
        <v>34</v>
      </c>
      <c r="AJ38" s="56" t="s">
        <v>34</v>
      </c>
      <c r="AK38" s="56">
        <v>1</v>
      </c>
      <c r="AL38" s="56">
        <v>1</v>
      </c>
      <c r="AM38" s="56" t="s">
        <v>34</v>
      </c>
      <c r="AN38" s="56" t="s">
        <v>34</v>
      </c>
      <c r="AO38" s="142" t="s">
        <v>34</v>
      </c>
      <c r="AP38" s="142" t="s">
        <v>34</v>
      </c>
      <c r="AQ38" s="142">
        <v>0</v>
      </c>
      <c r="AR38" s="142">
        <v>0</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t="s">
        <v>34</v>
      </c>
      <c r="BH38" s="55" t="s">
        <v>34</v>
      </c>
      <c r="BI38" s="142">
        <v>34</v>
      </c>
      <c r="BJ38" s="142">
        <v>81</v>
      </c>
      <c r="BK38" s="61">
        <v>115</v>
      </c>
      <c r="BL38" s="141">
        <v>29.565217391304348</v>
      </c>
      <c r="BM38" s="148"/>
    </row>
    <row r="39" spans="1:65" ht="12.6" customHeight="1">
      <c r="A39" s="63" t="s">
        <v>59</v>
      </c>
      <c r="B39" s="201">
        <v>2000.99999999999</v>
      </c>
      <c r="C39" s="55">
        <v>1</v>
      </c>
      <c r="D39" s="55">
        <v>11</v>
      </c>
      <c r="E39" s="55">
        <v>0</v>
      </c>
      <c r="F39" s="55">
        <v>12</v>
      </c>
      <c r="G39" s="55">
        <v>8</v>
      </c>
      <c r="H39" s="55">
        <v>11</v>
      </c>
      <c r="I39" s="55">
        <v>1</v>
      </c>
      <c r="J39" s="55">
        <v>9</v>
      </c>
      <c r="K39" s="55" t="s">
        <v>34</v>
      </c>
      <c r="L39" s="55" t="s">
        <v>34</v>
      </c>
      <c r="M39" s="56">
        <v>3</v>
      </c>
      <c r="N39" s="56">
        <v>20</v>
      </c>
      <c r="O39" s="56" t="s">
        <v>34</v>
      </c>
      <c r="P39" s="56" t="s">
        <v>34</v>
      </c>
      <c r="Q39" s="55" t="s">
        <v>34</v>
      </c>
      <c r="R39" s="55" t="s">
        <v>34</v>
      </c>
      <c r="S39" s="55" t="s">
        <v>34</v>
      </c>
      <c r="T39" s="55" t="s">
        <v>34</v>
      </c>
      <c r="U39" s="55" t="s">
        <v>34</v>
      </c>
      <c r="V39" s="55" t="s">
        <v>34</v>
      </c>
      <c r="W39" s="55" t="s">
        <v>34</v>
      </c>
      <c r="X39" s="55" t="s">
        <v>34</v>
      </c>
      <c r="Y39" s="55" t="s">
        <v>34</v>
      </c>
      <c r="Z39" s="55" t="s">
        <v>34</v>
      </c>
      <c r="AA39" s="55">
        <v>5</v>
      </c>
      <c r="AB39" s="55">
        <v>8</v>
      </c>
      <c r="AC39" s="50" t="s">
        <v>34</v>
      </c>
      <c r="AD39" s="50" t="s">
        <v>34</v>
      </c>
      <c r="AE39" s="50" t="s">
        <v>34</v>
      </c>
      <c r="AF39" s="55" t="s">
        <v>34</v>
      </c>
      <c r="AG39" s="50">
        <v>5</v>
      </c>
      <c r="AH39" s="55">
        <v>6</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23</v>
      </c>
      <c r="BJ39" s="142">
        <v>77</v>
      </c>
      <c r="BK39" s="61">
        <v>100</v>
      </c>
      <c r="BL39" s="141">
        <v>23</v>
      </c>
      <c r="BM39" s="148"/>
    </row>
    <row r="40" spans="1:65" ht="12.6" customHeight="1">
      <c r="A40" s="143" t="s">
        <v>60</v>
      </c>
      <c r="B40" s="201">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c r="BM40" s="148"/>
    </row>
    <row r="41" spans="1:65"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5" ht="12.6" customHeight="1">
      <c r="A42" s="145" t="s">
        <v>61</v>
      </c>
      <c r="B42" s="146"/>
      <c r="C42" s="483">
        <v>18.518518518518519</v>
      </c>
      <c r="D42" s="483"/>
      <c r="E42" s="483">
        <v>19.592476489028211</v>
      </c>
      <c r="F42" s="483"/>
      <c r="G42" s="483">
        <v>41.9928825622776</v>
      </c>
      <c r="H42" s="483"/>
      <c r="I42" s="483">
        <v>11.890838206627679</v>
      </c>
      <c r="J42" s="483"/>
      <c r="K42" s="483" t="e">
        <v>#DIV/0!</v>
      </c>
      <c r="L42" s="483"/>
      <c r="M42" s="483">
        <v>18.75</v>
      </c>
      <c r="N42" s="483"/>
      <c r="O42" s="483">
        <v>40</v>
      </c>
      <c r="P42" s="483"/>
      <c r="Q42" s="483">
        <v>25.581395348837212</v>
      </c>
      <c r="R42" s="483"/>
      <c r="S42" s="483">
        <v>27.777777777777779</v>
      </c>
      <c r="T42" s="483"/>
      <c r="U42" s="483">
        <v>18.181818181818183</v>
      </c>
      <c r="V42" s="483"/>
      <c r="W42" s="483" t="e">
        <v>#DIV/0!</v>
      </c>
      <c r="X42" s="483"/>
      <c r="Y42" s="483" t="e">
        <v>#DIV/0!</v>
      </c>
      <c r="Z42" s="483"/>
      <c r="AA42" s="483">
        <v>42.424242424242422</v>
      </c>
      <c r="AB42" s="483"/>
      <c r="AC42" s="483">
        <v>0</v>
      </c>
      <c r="AD42" s="483"/>
      <c r="AE42" s="483" t="e">
        <v>#DIV/0!</v>
      </c>
      <c r="AF42" s="483"/>
      <c r="AG42" s="483">
        <v>44.859813084112147</v>
      </c>
      <c r="AH42" s="483"/>
      <c r="AI42" s="483">
        <v>75</v>
      </c>
      <c r="AJ42" s="483"/>
      <c r="AK42" s="483">
        <v>50</v>
      </c>
      <c r="AL42" s="483"/>
      <c r="AM42" s="483">
        <v>8.695652173913043</v>
      </c>
      <c r="AN42" s="483"/>
      <c r="AO42" s="483"/>
      <c r="AP42" s="483"/>
      <c r="AQ42" s="483">
        <v>0</v>
      </c>
      <c r="AR42" s="483"/>
      <c r="AS42" s="483">
        <v>0</v>
      </c>
      <c r="AT42" s="483"/>
      <c r="AU42" s="483">
        <v>0</v>
      </c>
      <c r="AV42" s="483"/>
      <c r="AW42" s="147"/>
      <c r="AX42" s="147"/>
      <c r="AY42" s="483">
        <v>0</v>
      </c>
      <c r="AZ42" s="483"/>
      <c r="BA42" s="483"/>
      <c r="BB42" s="483"/>
      <c r="BC42" s="483"/>
      <c r="BD42" s="483"/>
      <c r="BE42" s="483"/>
      <c r="BF42" s="483"/>
      <c r="BG42" s="483">
        <v>39.285714285714285</v>
      </c>
      <c r="BH42" s="483"/>
      <c r="BI42" s="483">
        <v>24.1037896893138</v>
      </c>
      <c r="BJ42" s="483"/>
      <c r="BK42" s="68"/>
      <c r="BL42" s="69"/>
    </row>
    <row r="43" spans="1:65"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5"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5" ht="12.6" customHeight="1">
      <c r="A45" s="160" t="s">
        <v>63</v>
      </c>
      <c r="B45" s="114"/>
    </row>
    <row r="46" spans="1:65" ht="12.6" customHeight="1">
      <c r="A46" s="160" t="s">
        <v>409</v>
      </c>
      <c r="B46" s="114"/>
      <c r="M46" s="85"/>
      <c r="N46" s="85"/>
      <c r="O46" s="85"/>
      <c r="P46" s="85"/>
    </row>
    <row r="47" spans="1:65"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5" ht="12.6"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 customHeight="1">
      <c r="A49" s="161" t="s">
        <v>182</v>
      </c>
      <c r="B49" s="162"/>
      <c r="N49" s="187"/>
      <c r="P49" s="187"/>
    </row>
    <row r="50" spans="1:64" ht="12.6" customHeight="1">
      <c r="A50" s="161" t="s">
        <v>183</v>
      </c>
      <c r="B50" s="162"/>
      <c r="N50" s="187"/>
      <c r="P50" s="187"/>
    </row>
    <row r="51" spans="1:64" ht="12.6" customHeight="1">
      <c r="A51" s="161" t="s">
        <v>164</v>
      </c>
      <c r="B51" s="162"/>
      <c r="N51" s="187"/>
      <c r="P51" s="187"/>
    </row>
    <row r="52" spans="1:64" ht="12.6" customHeight="1">
      <c r="A52" s="165" t="s">
        <v>184</v>
      </c>
      <c r="B52" s="162"/>
      <c r="N52" s="187"/>
      <c r="P52" s="187"/>
    </row>
    <row r="53" spans="1:64" ht="12.6" customHeight="1">
      <c r="A53" s="165" t="s">
        <v>185</v>
      </c>
      <c r="B53" s="162"/>
    </row>
    <row r="54" spans="1:64" ht="12.6" customHeight="1">
      <c r="A54" s="165"/>
      <c r="B54" s="162"/>
    </row>
    <row r="55" spans="1:64" ht="12.6" customHeight="1">
      <c r="A55" s="161" t="s">
        <v>90</v>
      </c>
      <c r="B55" s="162"/>
    </row>
    <row r="56" spans="1:64" ht="12.6" customHeight="1">
      <c r="A56" s="161" t="s">
        <v>72</v>
      </c>
      <c r="B56" s="162"/>
    </row>
    <row r="57" spans="1:64" ht="12.6" customHeight="1">
      <c r="A57" s="166" t="s">
        <v>91</v>
      </c>
      <c r="B57" s="162"/>
      <c r="G57" s="188"/>
    </row>
    <row r="58" spans="1:64" ht="12.6" customHeight="1">
      <c r="A58" s="166" t="s">
        <v>92</v>
      </c>
      <c r="B58" s="162"/>
      <c r="G58" s="188"/>
    </row>
    <row r="59" spans="1:64" ht="12.6" customHeight="1">
      <c r="A59" s="161" t="s">
        <v>93</v>
      </c>
      <c r="B59" s="163"/>
      <c r="G59" s="188"/>
    </row>
    <row r="60" spans="1:64" ht="12.6" customHeight="1">
      <c r="A60" s="160"/>
      <c r="B60" s="166"/>
      <c r="G60" s="188"/>
    </row>
    <row r="61" spans="1:64" s="202" customFormat="1" ht="12.6" customHeight="1">
      <c r="A61" s="63"/>
      <c r="B61" s="166"/>
      <c r="C61" s="14"/>
      <c r="D61" s="14"/>
      <c r="E61" s="14"/>
      <c r="F61" s="14"/>
      <c r="G61" s="188"/>
      <c r="H61" s="14"/>
      <c r="I61" s="186"/>
      <c r="J61" s="186"/>
      <c r="K61" s="186"/>
      <c r="L61" s="186"/>
      <c r="M61" s="14"/>
      <c r="N61" s="14"/>
      <c r="O61" s="14"/>
      <c r="P61" s="14"/>
      <c r="Q61" s="186"/>
      <c r="R61" s="186"/>
      <c r="S61" s="186"/>
      <c r="T61" s="186"/>
      <c r="U61" s="186"/>
      <c r="V61" s="186"/>
      <c r="W61" s="186"/>
      <c r="X61" s="186"/>
      <c r="Y61" s="186"/>
      <c r="Z61" s="186"/>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66"/>
      <c r="BJ61" s="166"/>
      <c r="BK61" s="166"/>
      <c r="BL61" s="166"/>
    </row>
    <row r="62" spans="1:64" s="202" customFormat="1" ht="12.6" customHeight="1">
      <c r="A62" s="63"/>
      <c r="B62" s="166"/>
      <c r="C62" s="188"/>
      <c r="D62" s="188"/>
      <c r="E62" s="188"/>
      <c r="F62" s="188"/>
      <c r="G62" s="189"/>
      <c r="H62" s="188"/>
      <c r="I62" s="186"/>
      <c r="J62" s="186"/>
      <c r="K62" s="186"/>
      <c r="L62" s="186"/>
      <c r="M62" s="188"/>
      <c r="N62" s="188"/>
      <c r="O62" s="188"/>
      <c r="P62" s="188"/>
      <c r="Q62" s="186"/>
      <c r="R62" s="186"/>
      <c r="S62" s="186"/>
      <c r="T62" s="186"/>
      <c r="U62" s="186"/>
      <c r="V62" s="186"/>
      <c r="W62" s="186"/>
      <c r="X62" s="186"/>
      <c r="Y62" s="186"/>
      <c r="Z62" s="186"/>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66"/>
      <c r="BJ62" s="166"/>
      <c r="BK62" s="166"/>
      <c r="BL62" s="166"/>
    </row>
    <row r="63" spans="1:64" s="202" customFormat="1" ht="12.6"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 customHeight="1">
      <c r="A64" s="63"/>
      <c r="B64" s="63"/>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63"/>
      <c r="BJ64" s="63"/>
      <c r="BK64" s="63"/>
      <c r="BL64" s="63"/>
    </row>
    <row r="65" spans="3:60" ht="12.6" customHeight="1"/>
    <row r="66" spans="3:60" ht="12.6" customHeight="1">
      <c r="G66" s="188"/>
    </row>
    <row r="67" spans="3:60" ht="12.6" customHeight="1">
      <c r="G67" s="188"/>
    </row>
    <row r="68" spans="3:60" ht="12.6" customHeight="1">
      <c r="G68" s="188"/>
    </row>
    <row r="69" spans="3:60"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3:60"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3:60"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3:60"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3:60"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3:60" ht="12.6" customHeight="1"/>
    <row r="75" spans="3:60" ht="12.6" customHeight="1"/>
    <row r="76" spans="3:60" ht="12.6" customHeight="1"/>
    <row r="77" spans="3:60" ht="12.6" customHeight="1"/>
    <row r="78" spans="3:60" ht="12.6" customHeight="1">
      <c r="C78" s="188"/>
      <c r="D78" s="188"/>
      <c r="E78" s="188"/>
      <c r="F78" s="188"/>
      <c r="G78" s="189"/>
      <c r="H78" s="188"/>
      <c r="M78" s="188"/>
      <c r="N78" s="188"/>
      <c r="O78" s="188"/>
      <c r="P78" s="188"/>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colBreaks count="1" manualBreakCount="1">
    <brk id="6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BZ90"/>
  <sheetViews>
    <sheetView zoomScaleNormal="100" workbookViewId="0"/>
  </sheetViews>
  <sheetFormatPr baseColWidth="10" defaultRowHeight="14.4"/>
  <cols>
    <col min="1" max="1" width="14.33203125" style="63" customWidth="1"/>
    <col min="2" max="2" width="7.44140625" style="63" customWidth="1"/>
    <col min="3" max="8" width="4.44140625" style="14" customWidth="1"/>
    <col min="9" max="10" width="4.44140625" style="186" customWidth="1"/>
    <col min="11" max="12" width="4.44140625" style="186" hidden="1" customWidth="1"/>
    <col min="13" max="16" width="4.44140625" style="14" customWidth="1"/>
    <col min="17" max="22" width="4.44140625" style="186" customWidth="1"/>
    <col min="23" max="26" width="4.44140625" style="186" hidden="1" customWidth="1"/>
    <col min="27" max="30" width="4.44140625" style="14" customWidth="1"/>
    <col min="31" max="32" width="4.44140625" style="14" hidden="1" customWidth="1"/>
    <col min="33" max="40" width="4.44140625" style="14" customWidth="1"/>
    <col min="41" max="42" width="4.44140625" style="14" hidden="1" customWidth="1"/>
    <col min="43" max="48" width="4.44140625" style="14" customWidth="1"/>
    <col min="49" max="50" width="4.44140625" style="14" hidden="1" customWidth="1"/>
    <col min="51" max="52" width="4.44140625" style="14" customWidth="1"/>
    <col min="53" max="58" width="4.44140625" style="14" hidden="1" customWidth="1"/>
    <col min="59" max="60" width="4.44140625" style="14" customWidth="1"/>
    <col min="61" max="61" width="6.33203125" style="63" bestFit="1" customWidth="1"/>
    <col min="62" max="62" width="5.44140625" style="63" customWidth="1"/>
    <col min="63" max="63" width="6.44140625" style="63" bestFit="1" customWidth="1"/>
    <col min="64" max="64" width="5.44140625" style="63" customWidth="1"/>
    <col min="65" max="78" width="11.44140625" style="63" customWidth="1"/>
  </cols>
  <sheetData>
    <row r="1" spans="1:65" s="106" customFormat="1" ht="12.6" customHeight="1">
      <c r="A1" s="245" t="s">
        <v>468</v>
      </c>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L1" s="252" t="s">
        <v>388</v>
      </c>
      <c r="BM1" s="253"/>
    </row>
    <row r="2" spans="1:65" s="106" customFormat="1" ht="3.75" customHeight="1">
      <c r="A2" s="248"/>
      <c r="B2" s="254"/>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4"/>
      <c r="BJ2" s="254"/>
      <c r="BK2" s="254"/>
      <c r="BL2" s="254"/>
    </row>
    <row r="3" spans="1:65" ht="3.75" customHeight="1">
      <c r="A3" s="107"/>
      <c r="B3" s="108"/>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192"/>
      <c r="AX3" s="192"/>
      <c r="AY3" s="179"/>
      <c r="AZ3" s="179"/>
      <c r="BA3" s="179"/>
      <c r="BB3" s="179"/>
      <c r="BC3" s="179"/>
      <c r="BD3" s="179"/>
      <c r="BE3" s="179"/>
      <c r="BF3" s="179"/>
      <c r="BG3" s="11"/>
      <c r="BH3" s="10"/>
      <c r="BI3" s="109"/>
      <c r="BJ3" s="110"/>
      <c r="BK3" s="110"/>
      <c r="BL3" s="109"/>
    </row>
    <row r="4" spans="1:65" s="114" customFormat="1" ht="12.6" customHeight="1">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4" t="s">
        <v>21</v>
      </c>
      <c r="AX4" s="485"/>
      <c r="AY4" s="488" t="s">
        <v>22</v>
      </c>
      <c r="AZ4" s="489"/>
      <c r="BA4" s="488" t="s">
        <v>23</v>
      </c>
      <c r="BB4" s="489"/>
      <c r="BC4" s="488" t="s">
        <v>24</v>
      </c>
      <c r="BD4" s="489"/>
      <c r="BE4" s="488" t="s">
        <v>25</v>
      </c>
      <c r="BF4" s="489"/>
      <c r="BG4" s="484" t="s">
        <v>161</v>
      </c>
      <c r="BH4" s="491"/>
      <c r="BI4" s="116" t="s">
        <v>27</v>
      </c>
      <c r="BJ4" s="117"/>
      <c r="BK4" s="117"/>
      <c r="BL4" s="118" t="s">
        <v>28</v>
      </c>
    </row>
    <row r="5" spans="1:65" s="117" customFormat="1" ht="3.75" customHeight="1">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0"/>
      <c r="BA5" s="169"/>
      <c r="BB5" s="170"/>
      <c r="BC5" s="169"/>
      <c r="BD5" s="170"/>
      <c r="BE5" s="169"/>
      <c r="BF5" s="170"/>
      <c r="BG5" s="169"/>
      <c r="BH5" s="171"/>
      <c r="BI5" s="119"/>
      <c r="BJ5" s="120"/>
      <c r="BK5" s="120"/>
      <c r="BL5" s="122"/>
    </row>
    <row r="6" spans="1:65" s="52" customFormat="1" ht="12.6" customHeight="1">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124"/>
    </row>
    <row r="7" spans="1:65" s="52" customFormat="1" ht="3.75" customHeight="1">
      <c r="A7" s="128"/>
      <c r="B7" s="129"/>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130"/>
      <c r="BJ7" s="131"/>
      <c r="BK7" s="128"/>
      <c r="BL7" s="130"/>
    </row>
    <row r="8" spans="1:65" s="52" customFormat="1" ht="3.75" customHeight="1">
      <c r="B8" s="132"/>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J8" s="133"/>
    </row>
    <row r="9" spans="1:65" s="52" customFormat="1" ht="12.6" customHeight="1">
      <c r="A9" s="135" t="s">
        <v>27</v>
      </c>
      <c r="B9" s="135" t="s">
        <v>186</v>
      </c>
      <c r="C9" s="45">
        <v>130</v>
      </c>
      <c r="D9" s="45">
        <v>548</v>
      </c>
      <c r="E9" s="45">
        <v>126</v>
      </c>
      <c r="F9" s="45">
        <v>517</v>
      </c>
      <c r="G9" s="45">
        <v>251</v>
      </c>
      <c r="H9" s="45">
        <v>337</v>
      </c>
      <c r="I9" s="45">
        <v>53</v>
      </c>
      <c r="J9" s="45">
        <v>401</v>
      </c>
      <c r="K9" s="45">
        <v>0</v>
      </c>
      <c r="L9" s="45">
        <v>0</v>
      </c>
      <c r="M9" s="45">
        <v>25</v>
      </c>
      <c r="N9" s="45">
        <v>91</v>
      </c>
      <c r="O9" s="45">
        <v>3</v>
      </c>
      <c r="P9" s="45">
        <v>4</v>
      </c>
      <c r="Q9" s="45">
        <v>9</v>
      </c>
      <c r="R9" s="45">
        <v>34</v>
      </c>
      <c r="S9" s="45">
        <v>4</v>
      </c>
      <c r="T9" s="45">
        <v>14</v>
      </c>
      <c r="U9" s="45">
        <v>1</v>
      </c>
      <c r="V9" s="45">
        <v>11</v>
      </c>
      <c r="W9" s="45">
        <v>0</v>
      </c>
      <c r="X9" s="45">
        <v>0</v>
      </c>
      <c r="Y9" s="45">
        <v>0</v>
      </c>
      <c r="Z9" s="45">
        <v>0</v>
      </c>
      <c r="AA9" s="45">
        <v>19</v>
      </c>
      <c r="AB9" s="45">
        <v>19</v>
      </c>
      <c r="AC9" s="45">
        <v>0</v>
      </c>
      <c r="AD9" s="45">
        <v>2</v>
      </c>
      <c r="AE9" s="45">
        <v>0</v>
      </c>
      <c r="AF9" s="45">
        <v>0</v>
      </c>
      <c r="AG9" s="45">
        <v>49</v>
      </c>
      <c r="AH9" s="45">
        <v>60</v>
      </c>
      <c r="AI9" s="45">
        <v>12</v>
      </c>
      <c r="AJ9" s="45">
        <v>4</v>
      </c>
      <c r="AK9" s="45">
        <v>0</v>
      </c>
      <c r="AL9" s="45">
        <v>1</v>
      </c>
      <c r="AM9" s="45">
        <v>3</v>
      </c>
      <c r="AN9" s="45">
        <v>23</v>
      </c>
      <c r="AO9" s="45">
        <v>0</v>
      </c>
      <c r="AP9" s="45">
        <v>0</v>
      </c>
      <c r="AQ9" s="45">
        <v>0</v>
      </c>
      <c r="AR9" s="45">
        <v>7</v>
      </c>
      <c r="AS9" s="45">
        <v>1</v>
      </c>
      <c r="AT9" s="45">
        <v>12</v>
      </c>
      <c r="AU9" s="45">
        <v>0</v>
      </c>
      <c r="AV9" s="45">
        <v>16</v>
      </c>
      <c r="AW9" s="45">
        <v>0</v>
      </c>
      <c r="AX9" s="45">
        <v>0</v>
      </c>
      <c r="AY9" s="45">
        <v>0</v>
      </c>
      <c r="AZ9" s="45">
        <v>2</v>
      </c>
      <c r="BA9" s="45">
        <v>0</v>
      </c>
      <c r="BB9" s="45">
        <v>0</v>
      </c>
      <c r="BC9" s="45">
        <v>0</v>
      </c>
      <c r="BD9" s="45">
        <v>0</v>
      </c>
      <c r="BE9" s="45">
        <v>0</v>
      </c>
      <c r="BF9" s="45">
        <v>0</v>
      </c>
      <c r="BG9" s="45">
        <v>10</v>
      </c>
      <c r="BH9" s="45">
        <v>19</v>
      </c>
      <c r="BI9" s="45">
        <v>726</v>
      </c>
      <c r="BJ9" s="45">
        <v>2203</v>
      </c>
      <c r="BK9" s="45">
        <v>2929</v>
      </c>
      <c r="BL9" s="68">
        <v>24.7866165926938</v>
      </c>
    </row>
    <row r="10" spans="1:65" s="52" customFormat="1" ht="12.6" customHeight="1">
      <c r="A10" s="138"/>
      <c r="B10" s="139"/>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2"/>
      <c r="BJ10" s="137"/>
      <c r="BK10" s="137"/>
      <c r="BL10" s="203"/>
    </row>
    <row r="11" spans="1:65" ht="12.6" customHeight="1">
      <c r="A11" s="63" t="s">
        <v>33</v>
      </c>
      <c r="B11" s="163">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0" t="s">
        <v>34</v>
      </c>
      <c r="AF11" s="55" t="s">
        <v>34</v>
      </c>
      <c r="AG11" s="50">
        <v>7</v>
      </c>
      <c r="AH11" s="55">
        <v>4</v>
      </c>
      <c r="AI11" s="56">
        <v>0</v>
      </c>
      <c r="AJ11" s="56">
        <v>1</v>
      </c>
      <c r="AK11" s="56" t="s">
        <v>34</v>
      </c>
      <c r="AL11" s="56" t="s">
        <v>34</v>
      </c>
      <c r="AM11" s="56">
        <v>0</v>
      </c>
      <c r="AN11" s="56">
        <v>2</v>
      </c>
      <c r="AO11" s="142" t="s">
        <v>34</v>
      </c>
      <c r="AP11" s="142" t="s">
        <v>34</v>
      </c>
      <c r="AQ11" s="142">
        <v>0</v>
      </c>
      <c r="AR11" s="142">
        <v>1</v>
      </c>
      <c r="AS11" s="50">
        <v>0</v>
      </c>
      <c r="AT11" s="55">
        <v>0</v>
      </c>
      <c r="AU11" s="50" t="s">
        <v>34</v>
      </c>
      <c r="AV11" s="55" t="s">
        <v>34</v>
      </c>
      <c r="AW11" s="55" t="s">
        <v>34</v>
      </c>
      <c r="AX11" s="55" t="s">
        <v>34</v>
      </c>
      <c r="AY11" s="59" t="s">
        <v>34</v>
      </c>
      <c r="AZ11" s="59" t="s">
        <v>34</v>
      </c>
      <c r="BA11" s="59" t="s">
        <v>34</v>
      </c>
      <c r="BB11" s="59" t="s">
        <v>34</v>
      </c>
      <c r="BC11" s="59" t="s">
        <v>34</v>
      </c>
      <c r="BD11" s="59" t="s">
        <v>34</v>
      </c>
      <c r="BE11" s="59" t="s">
        <v>34</v>
      </c>
      <c r="BF11" s="59" t="s">
        <v>34</v>
      </c>
      <c r="BG11" s="50">
        <v>1</v>
      </c>
      <c r="BH11" s="55">
        <v>2</v>
      </c>
      <c r="BI11" s="142">
        <v>47</v>
      </c>
      <c r="BJ11" s="142">
        <v>133</v>
      </c>
      <c r="BK11" s="61">
        <v>180</v>
      </c>
      <c r="BL11" s="141">
        <v>26.111111111111114</v>
      </c>
    </row>
    <row r="12" spans="1:65" ht="12.6" customHeight="1">
      <c r="A12" s="63" t="s">
        <v>35</v>
      </c>
      <c r="B12" s="163">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0" t="s">
        <v>34</v>
      </c>
      <c r="AF12" s="55" t="s">
        <v>34</v>
      </c>
      <c r="AG12" s="50">
        <v>6</v>
      </c>
      <c r="AH12" s="55">
        <v>3</v>
      </c>
      <c r="AI12" s="56">
        <v>4</v>
      </c>
      <c r="AJ12" s="56">
        <v>1</v>
      </c>
      <c r="AK12" s="56" t="s">
        <v>34</v>
      </c>
      <c r="AL12" s="56" t="s">
        <v>34</v>
      </c>
      <c r="AM12" s="56">
        <v>0</v>
      </c>
      <c r="AN12" s="56">
        <v>3</v>
      </c>
      <c r="AO12" s="142" t="s">
        <v>34</v>
      </c>
      <c r="AP12" s="142" t="s">
        <v>34</v>
      </c>
      <c r="AQ12" s="142">
        <v>0</v>
      </c>
      <c r="AR12" s="142">
        <v>4</v>
      </c>
      <c r="AS12" s="50">
        <v>0</v>
      </c>
      <c r="AT12" s="55">
        <v>4</v>
      </c>
      <c r="AU12" s="50" t="s">
        <v>34</v>
      </c>
      <c r="AV12" s="55" t="s">
        <v>34</v>
      </c>
      <c r="AW12" s="55" t="s">
        <v>34</v>
      </c>
      <c r="AX12" s="55" t="s">
        <v>34</v>
      </c>
      <c r="AY12" s="59" t="s">
        <v>34</v>
      </c>
      <c r="AZ12" s="59" t="s">
        <v>34</v>
      </c>
      <c r="BA12" s="59" t="s">
        <v>34</v>
      </c>
      <c r="BB12" s="59" t="s">
        <v>34</v>
      </c>
      <c r="BC12" s="59" t="s">
        <v>34</v>
      </c>
      <c r="BD12" s="59" t="s">
        <v>34</v>
      </c>
      <c r="BE12" s="59" t="s">
        <v>34</v>
      </c>
      <c r="BF12" s="59" t="s">
        <v>34</v>
      </c>
      <c r="BG12" s="50">
        <v>0</v>
      </c>
      <c r="BH12" s="55">
        <v>1</v>
      </c>
      <c r="BI12" s="142">
        <v>59</v>
      </c>
      <c r="BJ12" s="142">
        <v>141</v>
      </c>
      <c r="BK12" s="61">
        <v>200</v>
      </c>
      <c r="BL12" s="141">
        <v>29.5</v>
      </c>
    </row>
    <row r="13" spans="1:65" ht="12.6" customHeight="1">
      <c r="A13" s="63" t="s">
        <v>177</v>
      </c>
      <c r="B13" s="163">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0" t="s">
        <v>34</v>
      </c>
      <c r="AF13" s="55" t="s">
        <v>34</v>
      </c>
      <c r="AG13" s="50">
        <v>5</v>
      </c>
      <c r="AH13" s="55">
        <v>2</v>
      </c>
      <c r="AI13" s="56" t="s">
        <v>34</v>
      </c>
      <c r="AJ13" s="56" t="s">
        <v>34</v>
      </c>
      <c r="AK13" s="56" t="s">
        <v>34</v>
      </c>
      <c r="AL13" s="56" t="s">
        <v>34</v>
      </c>
      <c r="AM13" s="56">
        <v>0</v>
      </c>
      <c r="AN13" s="56">
        <v>0</v>
      </c>
      <c r="AO13" s="142" t="s">
        <v>34</v>
      </c>
      <c r="AP13" s="142" t="s">
        <v>34</v>
      </c>
      <c r="AQ13" s="142" t="s">
        <v>34</v>
      </c>
      <c r="AR13" s="142" t="s">
        <v>34</v>
      </c>
      <c r="AS13" s="50">
        <v>0</v>
      </c>
      <c r="AT13" s="55">
        <v>0</v>
      </c>
      <c r="AU13" s="50" t="s">
        <v>34</v>
      </c>
      <c r="AV13" s="55" t="s">
        <v>34</v>
      </c>
      <c r="AW13" s="55" t="s">
        <v>34</v>
      </c>
      <c r="AX13" s="55" t="s">
        <v>34</v>
      </c>
      <c r="AY13" s="59" t="s">
        <v>34</v>
      </c>
      <c r="AZ13" s="59" t="s">
        <v>34</v>
      </c>
      <c r="BA13" s="59" t="s">
        <v>34</v>
      </c>
      <c r="BB13" s="59" t="s">
        <v>34</v>
      </c>
      <c r="BC13" s="59" t="s">
        <v>34</v>
      </c>
      <c r="BD13" s="59" t="s">
        <v>34</v>
      </c>
      <c r="BE13" s="59" t="s">
        <v>34</v>
      </c>
      <c r="BF13" s="59" t="s">
        <v>34</v>
      </c>
      <c r="BG13" s="50" t="s">
        <v>34</v>
      </c>
      <c r="BH13" s="55" t="s">
        <v>34</v>
      </c>
      <c r="BI13" s="142">
        <v>35</v>
      </c>
      <c r="BJ13" s="142">
        <v>85</v>
      </c>
      <c r="BK13" s="61">
        <v>120</v>
      </c>
      <c r="BL13" s="141">
        <v>29.166666666666668</v>
      </c>
    </row>
    <row r="14" spans="1:65" ht="12.6" customHeight="1">
      <c r="A14" s="63" t="s">
        <v>37</v>
      </c>
      <c r="B14" s="163">
        <v>2000</v>
      </c>
      <c r="C14" s="55">
        <v>3</v>
      </c>
      <c r="D14" s="55">
        <v>18</v>
      </c>
      <c r="E14" s="55">
        <v>8</v>
      </c>
      <c r="F14" s="55">
        <v>21</v>
      </c>
      <c r="G14" s="55">
        <v>3</v>
      </c>
      <c r="H14" s="55">
        <v>6</v>
      </c>
      <c r="I14" s="55">
        <v>0</v>
      </c>
      <c r="J14" s="55">
        <v>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0" t="s">
        <v>34</v>
      </c>
      <c r="AF14" s="55" t="s">
        <v>34</v>
      </c>
      <c r="AG14" s="50">
        <v>1</v>
      </c>
      <c r="AH14" s="55">
        <v>0</v>
      </c>
      <c r="AI14" s="56" t="s">
        <v>34</v>
      </c>
      <c r="AJ14" s="56" t="s">
        <v>34</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5" t="s">
        <v>34</v>
      </c>
      <c r="AX14" s="55" t="s">
        <v>34</v>
      </c>
      <c r="AY14" s="59" t="s">
        <v>34</v>
      </c>
      <c r="AZ14" s="59" t="s">
        <v>34</v>
      </c>
      <c r="BA14" s="59" t="s">
        <v>34</v>
      </c>
      <c r="BB14" s="59" t="s">
        <v>34</v>
      </c>
      <c r="BC14" s="59" t="s">
        <v>34</v>
      </c>
      <c r="BD14" s="59" t="s">
        <v>34</v>
      </c>
      <c r="BE14" s="59" t="s">
        <v>34</v>
      </c>
      <c r="BF14" s="59" t="s">
        <v>34</v>
      </c>
      <c r="BG14" s="50" t="s">
        <v>34</v>
      </c>
      <c r="BH14" s="55" t="s">
        <v>34</v>
      </c>
      <c r="BI14" s="142">
        <v>15</v>
      </c>
      <c r="BJ14" s="142">
        <v>49</v>
      </c>
      <c r="BK14" s="61">
        <v>64</v>
      </c>
      <c r="BL14" s="141">
        <v>23.4375</v>
      </c>
    </row>
    <row r="15" spans="1:65" ht="12.6" customHeight="1">
      <c r="A15" s="63" t="s">
        <v>38</v>
      </c>
      <c r="B15" s="163">
        <v>2000</v>
      </c>
      <c r="C15" s="55">
        <v>4</v>
      </c>
      <c r="D15" s="55">
        <v>22</v>
      </c>
      <c r="E15" s="55">
        <v>6</v>
      </c>
      <c r="F15" s="55">
        <v>37</v>
      </c>
      <c r="G15" s="55">
        <v>3</v>
      </c>
      <c r="H15" s="55">
        <v>8</v>
      </c>
      <c r="I15" s="55">
        <v>1</v>
      </c>
      <c r="J15" s="55">
        <v>19</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0" t="s">
        <v>34</v>
      </c>
      <c r="AF15" s="55" t="s">
        <v>34</v>
      </c>
      <c r="AG15" s="50" t="s">
        <v>34</v>
      </c>
      <c r="AH15" s="55" t="s">
        <v>34</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5" t="s">
        <v>34</v>
      </c>
      <c r="AX15" s="55" t="s">
        <v>34</v>
      </c>
      <c r="AY15" s="59" t="s">
        <v>34</v>
      </c>
      <c r="AZ15" s="59" t="s">
        <v>34</v>
      </c>
      <c r="BA15" s="59" t="s">
        <v>34</v>
      </c>
      <c r="BB15" s="59" t="s">
        <v>34</v>
      </c>
      <c r="BC15" s="59" t="s">
        <v>34</v>
      </c>
      <c r="BD15" s="59" t="s">
        <v>34</v>
      </c>
      <c r="BE15" s="59" t="s">
        <v>34</v>
      </c>
      <c r="BF15" s="59" t="s">
        <v>34</v>
      </c>
      <c r="BG15" s="50">
        <v>0</v>
      </c>
      <c r="BH15" s="55">
        <v>0</v>
      </c>
      <c r="BI15" s="142">
        <v>14</v>
      </c>
      <c r="BJ15" s="142">
        <v>86</v>
      </c>
      <c r="BK15" s="61">
        <v>100</v>
      </c>
      <c r="BL15" s="141">
        <v>14.000000000000002</v>
      </c>
    </row>
    <row r="16" spans="1:65" s="52" customFormat="1" ht="12.6" customHeight="1">
      <c r="A16" s="63"/>
      <c r="B16" s="63"/>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0"/>
      <c r="AF16" s="55"/>
      <c r="AG16" s="50"/>
      <c r="AH16" s="55"/>
      <c r="AI16" s="56"/>
      <c r="AJ16" s="56"/>
      <c r="AK16" s="56"/>
      <c r="AL16" s="56"/>
      <c r="AM16" s="56"/>
      <c r="AN16" s="56"/>
      <c r="AO16" s="142"/>
      <c r="AP16" s="142"/>
      <c r="AQ16" s="142"/>
      <c r="AR16" s="142"/>
      <c r="AS16" s="50"/>
      <c r="AT16" s="55"/>
      <c r="AU16" s="50"/>
      <c r="AV16" s="55"/>
      <c r="AW16" s="55"/>
      <c r="AX16" s="55"/>
      <c r="AY16" s="59"/>
      <c r="AZ16" s="59"/>
      <c r="BA16" s="59"/>
      <c r="BB16" s="59"/>
      <c r="BC16" s="59"/>
      <c r="BD16" s="59"/>
      <c r="BE16" s="59"/>
      <c r="BF16" s="59"/>
      <c r="BG16" s="50"/>
      <c r="BH16" s="55"/>
      <c r="BI16" s="148"/>
      <c r="BJ16" s="148"/>
      <c r="BK16" s="148"/>
      <c r="BL16" s="204"/>
    </row>
    <row r="17" spans="1:64" ht="12.6" customHeight="1">
      <c r="A17" s="63" t="s">
        <v>39</v>
      </c>
      <c r="B17" s="163">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0" t="s">
        <v>34</v>
      </c>
      <c r="AF17" s="55"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t="s">
        <v>34</v>
      </c>
      <c r="AT17" s="55" t="s">
        <v>34</v>
      </c>
      <c r="AU17" s="50" t="s">
        <v>34</v>
      </c>
      <c r="AV17" s="55" t="s">
        <v>34</v>
      </c>
      <c r="AW17" s="55" t="s">
        <v>34</v>
      </c>
      <c r="AX17" s="55" t="s">
        <v>34</v>
      </c>
      <c r="AY17" s="59" t="s">
        <v>34</v>
      </c>
      <c r="AZ17" s="59" t="s">
        <v>34</v>
      </c>
      <c r="BA17" s="59" t="s">
        <v>34</v>
      </c>
      <c r="BB17" s="59" t="s">
        <v>34</v>
      </c>
      <c r="BC17" s="59" t="s">
        <v>34</v>
      </c>
      <c r="BD17" s="59" t="s">
        <v>34</v>
      </c>
      <c r="BE17" s="59" t="s">
        <v>34</v>
      </c>
      <c r="BF17" s="59" t="s">
        <v>34</v>
      </c>
      <c r="BG17" s="50">
        <v>0</v>
      </c>
      <c r="BH17" s="55">
        <v>1</v>
      </c>
      <c r="BI17" s="142">
        <v>17</v>
      </c>
      <c r="BJ17" s="142">
        <v>38</v>
      </c>
      <c r="BK17" s="61">
        <v>55</v>
      </c>
      <c r="BL17" s="141">
        <v>30.909090909090907</v>
      </c>
    </row>
    <row r="18" spans="1:64" ht="12.6" customHeight="1">
      <c r="A18" s="63" t="s">
        <v>40</v>
      </c>
      <c r="B18" s="163">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0" t="s">
        <v>34</v>
      </c>
      <c r="AF18" s="55"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5" t="s">
        <v>34</v>
      </c>
      <c r="AX18" s="55" t="s">
        <v>34</v>
      </c>
      <c r="AY18" s="59" t="s">
        <v>34</v>
      </c>
      <c r="AZ18" s="59" t="s">
        <v>34</v>
      </c>
      <c r="BA18" s="59" t="s">
        <v>34</v>
      </c>
      <c r="BB18" s="59" t="s">
        <v>34</v>
      </c>
      <c r="BC18" s="59" t="s">
        <v>34</v>
      </c>
      <c r="BD18" s="59" t="s">
        <v>34</v>
      </c>
      <c r="BE18" s="59" t="s">
        <v>34</v>
      </c>
      <c r="BF18" s="59" t="s">
        <v>34</v>
      </c>
      <c r="BG18" s="50">
        <v>2</v>
      </c>
      <c r="BH18" s="55">
        <v>6</v>
      </c>
      <c r="BI18" s="142">
        <v>15</v>
      </c>
      <c r="BJ18" s="142">
        <v>45</v>
      </c>
      <c r="BK18" s="61">
        <v>60</v>
      </c>
      <c r="BL18" s="141">
        <v>25</v>
      </c>
    </row>
    <row r="19" spans="1:64" ht="12.6" customHeight="1">
      <c r="A19" s="63" t="s">
        <v>114</v>
      </c>
      <c r="B19" s="163">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0" t="s">
        <v>34</v>
      </c>
      <c r="AF19" s="55" t="s">
        <v>34</v>
      </c>
      <c r="AG19" s="50">
        <v>1</v>
      </c>
      <c r="AH19" s="55">
        <v>4</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5" t="s">
        <v>34</v>
      </c>
      <c r="AX19" s="55" t="s">
        <v>34</v>
      </c>
      <c r="AY19" s="59" t="s">
        <v>34</v>
      </c>
      <c r="AZ19" s="59" t="s">
        <v>34</v>
      </c>
      <c r="BA19" s="59" t="s">
        <v>34</v>
      </c>
      <c r="BB19" s="59" t="s">
        <v>34</v>
      </c>
      <c r="BC19" s="59" t="s">
        <v>34</v>
      </c>
      <c r="BD19" s="59" t="s">
        <v>34</v>
      </c>
      <c r="BE19" s="59" t="s">
        <v>34</v>
      </c>
      <c r="BF19" s="59" t="s">
        <v>34</v>
      </c>
      <c r="BG19" s="50">
        <v>0</v>
      </c>
      <c r="BH19" s="55">
        <v>2</v>
      </c>
      <c r="BI19" s="142">
        <v>11</v>
      </c>
      <c r="BJ19" s="142">
        <v>69</v>
      </c>
      <c r="BK19" s="61">
        <v>80</v>
      </c>
      <c r="BL19" s="141">
        <v>13.750000000000002</v>
      </c>
    </row>
    <row r="20" spans="1:64" ht="12.6" customHeight="1">
      <c r="A20" s="63" t="s">
        <v>42</v>
      </c>
      <c r="B20" s="163">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0" t="s">
        <v>34</v>
      </c>
      <c r="AF20" s="55"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5" t="s">
        <v>34</v>
      </c>
      <c r="AX20" s="55" t="s">
        <v>34</v>
      </c>
      <c r="AY20" s="59" t="s">
        <v>34</v>
      </c>
      <c r="AZ20" s="59" t="s">
        <v>34</v>
      </c>
      <c r="BA20" s="59" t="s">
        <v>34</v>
      </c>
      <c r="BB20" s="59" t="s">
        <v>34</v>
      </c>
      <c r="BC20" s="59" t="s">
        <v>34</v>
      </c>
      <c r="BD20" s="59" t="s">
        <v>34</v>
      </c>
      <c r="BE20" s="59" t="s">
        <v>34</v>
      </c>
      <c r="BF20" s="59" t="s">
        <v>34</v>
      </c>
      <c r="BG20" s="50">
        <v>4</v>
      </c>
      <c r="BH20" s="55">
        <v>1</v>
      </c>
      <c r="BI20" s="142">
        <v>22</v>
      </c>
      <c r="BJ20" s="142">
        <v>58</v>
      </c>
      <c r="BK20" s="61">
        <v>80</v>
      </c>
      <c r="BL20" s="141">
        <v>27.500000000000004</v>
      </c>
    </row>
    <row r="21" spans="1:64" ht="12.6" customHeight="1">
      <c r="A21" s="63" t="s">
        <v>137</v>
      </c>
      <c r="B21" s="163">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0" t="s">
        <v>34</v>
      </c>
      <c r="AF21" s="55" t="s">
        <v>34</v>
      </c>
      <c r="AG21" s="50">
        <v>0</v>
      </c>
      <c r="AH21" s="55">
        <v>2</v>
      </c>
      <c r="AI21" s="56" t="s">
        <v>34</v>
      </c>
      <c r="AJ21" s="56" t="s">
        <v>34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5" t="s">
        <v>34</v>
      </c>
      <c r="AX21" s="55" t="s">
        <v>34</v>
      </c>
      <c r="AY21" s="59" t="s">
        <v>34</v>
      </c>
      <c r="AZ21" s="59" t="s">
        <v>34</v>
      </c>
      <c r="BA21" s="59" t="s">
        <v>34</v>
      </c>
      <c r="BB21" s="59" t="s">
        <v>34</v>
      </c>
      <c r="BC21" s="59" t="s">
        <v>34</v>
      </c>
      <c r="BD21" s="59" t="s">
        <v>34</v>
      </c>
      <c r="BE21" s="59" t="s">
        <v>34</v>
      </c>
      <c r="BF21" s="59" t="s">
        <v>34</v>
      </c>
      <c r="BG21" s="50">
        <v>0</v>
      </c>
      <c r="BH21" s="55">
        <v>3</v>
      </c>
      <c r="BI21" s="142">
        <v>28</v>
      </c>
      <c r="BJ21" s="142">
        <v>102</v>
      </c>
      <c r="BK21" s="61">
        <v>130</v>
      </c>
      <c r="BL21" s="141">
        <v>21.53846153846154</v>
      </c>
    </row>
    <row r="22" spans="1:64" s="52" customFormat="1" ht="12.6" customHeight="1">
      <c r="A22" s="63"/>
      <c r="B22" s="63"/>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0"/>
      <c r="AF22" s="55"/>
      <c r="AG22" s="50"/>
      <c r="AH22" s="55"/>
      <c r="AI22" s="56"/>
      <c r="AJ22" s="56"/>
      <c r="AK22" s="56"/>
      <c r="AL22" s="56"/>
      <c r="AM22" s="56"/>
      <c r="AN22" s="56"/>
      <c r="AO22" s="142"/>
      <c r="AP22" s="142"/>
      <c r="AQ22" s="142"/>
      <c r="AR22" s="142"/>
      <c r="AS22" s="50"/>
      <c r="AT22" s="55"/>
      <c r="AU22" s="50"/>
      <c r="AV22" s="55"/>
      <c r="AW22" s="55"/>
      <c r="AX22" s="55"/>
      <c r="AY22" s="59"/>
      <c r="AZ22" s="59"/>
      <c r="BA22" s="59"/>
      <c r="BB22" s="59"/>
      <c r="BC22" s="59"/>
      <c r="BD22" s="59"/>
      <c r="BE22" s="59"/>
      <c r="BF22" s="59"/>
      <c r="BG22" s="50"/>
      <c r="BH22" s="55"/>
      <c r="BI22" s="148"/>
      <c r="BJ22" s="148"/>
      <c r="BK22" s="148"/>
      <c r="BL22" s="204"/>
    </row>
    <row r="23" spans="1:64" ht="12.6" customHeight="1">
      <c r="A23" s="63" t="s">
        <v>44</v>
      </c>
      <c r="B23" s="163">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0" t="s">
        <v>34</v>
      </c>
      <c r="AF23" s="55" t="s">
        <v>34</v>
      </c>
      <c r="AG23" s="50">
        <v>4</v>
      </c>
      <c r="AH23" s="55">
        <v>2</v>
      </c>
      <c r="AI23" s="56" t="s">
        <v>34</v>
      </c>
      <c r="AJ23" s="56" t="s">
        <v>34</v>
      </c>
      <c r="AK23" s="56" t="s">
        <v>34</v>
      </c>
      <c r="AL23" s="56" t="s">
        <v>34</v>
      </c>
      <c r="AM23" s="56" t="s">
        <v>34</v>
      </c>
      <c r="AN23" s="56" t="s">
        <v>34</v>
      </c>
      <c r="AO23" s="142" t="s">
        <v>34</v>
      </c>
      <c r="AP23" s="142" t="s">
        <v>34</v>
      </c>
      <c r="AQ23" s="142" t="s">
        <v>34</v>
      </c>
      <c r="AR23" s="142" t="s">
        <v>34</v>
      </c>
      <c r="AS23" s="50">
        <v>1</v>
      </c>
      <c r="AT23" s="55">
        <v>3</v>
      </c>
      <c r="AU23" s="50" t="s">
        <v>34</v>
      </c>
      <c r="AV23" s="55" t="s">
        <v>34</v>
      </c>
      <c r="AW23" s="55" t="s">
        <v>34</v>
      </c>
      <c r="AX23" s="55" t="s">
        <v>34</v>
      </c>
      <c r="AY23" s="59" t="s">
        <v>34</v>
      </c>
      <c r="AZ23" s="59" t="s">
        <v>34</v>
      </c>
      <c r="BA23" s="59" t="s">
        <v>34</v>
      </c>
      <c r="BB23" s="59" t="s">
        <v>34</v>
      </c>
      <c r="BC23" s="59" t="s">
        <v>34</v>
      </c>
      <c r="BD23" s="59" t="s">
        <v>34</v>
      </c>
      <c r="BE23" s="59" t="s">
        <v>34</v>
      </c>
      <c r="BF23" s="59" t="s">
        <v>34</v>
      </c>
      <c r="BG23" s="50">
        <v>0</v>
      </c>
      <c r="BH23" s="55">
        <v>0</v>
      </c>
      <c r="BI23" s="142">
        <v>43</v>
      </c>
      <c r="BJ23" s="142">
        <v>101</v>
      </c>
      <c r="BK23" s="61">
        <v>144</v>
      </c>
      <c r="BL23" s="141">
        <v>29.861111111111111</v>
      </c>
    </row>
    <row r="24" spans="1:64" ht="12.6" customHeight="1">
      <c r="A24" s="63" t="s">
        <v>45</v>
      </c>
      <c r="B24" s="163">
        <v>1999.99999999999</v>
      </c>
      <c r="C24" s="55">
        <v>3</v>
      </c>
      <c r="D24" s="55">
        <v>15</v>
      </c>
      <c r="E24" s="55">
        <v>2</v>
      </c>
      <c r="F24" s="55">
        <v>12</v>
      </c>
      <c r="G24" s="55">
        <v>21</v>
      </c>
      <c r="H24" s="55">
        <v>18</v>
      </c>
      <c r="I24" s="55">
        <v>2</v>
      </c>
      <c r="J24" s="55">
        <v>12</v>
      </c>
      <c r="K24" s="55" t="s">
        <v>34</v>
      </c>
      <c r="L24" s="55" t="s">
        <v>34</v>
      </c>
      <c r="M24" s="56">
        <v>3</v>
      </c>
      <c r="N24" s="56">
        <v>13</v>
      </c>
      <c r="O24" s="56" t="s">
        <v>34</v>
      </c>
      <c r="P24" s="56" t="s">
        <v>34</v>
      </c>
      <c r="Q24" s="55">
        <v>3</v>
      </c>
      <c r="R24" s="55">
        <v>3</v>
      </c>
      <c r="S24" s="55" t="s">
        <v>34</v>
      </c>
      <c r="T24" s="55" t="s">
        <v>34</v>
      </c>
      <c r="U24" s="55">
        <v>1</v>
      </c>
      <c r="V24" s="55">
        <v>5</v>
      </c>
      <c r="W24" s="55" t="s">
        <v>34</v>
      </c>
      <c r="X24" s="55" t="s">
        <v>34</v>
      </c>
      <c r="Y24" s="55" t="s">
        <v>34</v>
      </c>
      <c r="Z24" s="55" t="s">
        <v>34</v>
      </c>
      <c r="AA24" s="55">
        <v>0</v>
      </c>
      <c r="AB24" s="55">
        <v>0</v>
      </c>
      <c r="AC24" s="50" t="s">
        <v>34</v>
      </c>
      <c r="AD24" s="50" t="s">
        <v>34</v>
      </c>
      <c r="AE24" s="50" t="s">
        <v>34</v>
      </c>
      <c r="AF24" s="55" t="s">
        <v>34</v>
      </c>
      <c r="AG24" s="50">
        <v>4</v>
      </c>
      <c r="AH24" s="55">
        <v>3</v>
      </c>
      <c r="AI24" s="56">
        <v>5</v>
      </c>
      <c r="AJ24" s="56">
        <v>0</v>
      </c>
      <c r="AK24" s="56" t="s">
        <v>34</v>
      </c>
      <c r="AL24" s="56" t="s">
        <v>34</v>
      </c>
      <c r="AM24" s="56">
        <v>1</v>
      </c>
      <c r="AN24" s="56">
        <v>4</v>
      </c>
      <c r="AO24" s="142" t="s">
        <v>34</v>
      </c>
      <c r="AP24" s="142" t="s">
        <v>34</v>
      </c>
      <c r="AQ24" s="142" t="s">
        <v>34</v>
      </c>
      <c r="AR24" s="142" t="s">
        <v>34</v>
      </c>
      <c r="AS24" s="50" t="s">
        <v>34</v>
      </c>
      <c r="AT24" s="55" t="s">
        <v>34</v>
      </c>
      <c r="AU24" s="50" t="s">
        <v>34</v>
      </c>
      <c r="AV24" s="55" t="s">
        <v>34</v>
      </c>
      <c r="AW24" s="55" t="s">
        <v>34</v>
      </c>
      <c r="AX24" s="55" t="s">
        <v>34</v>
      </c>
      <c r="AY24" s="59" t="s">
        <v>34</v>
      </c>
      <c r="AZ24" s="59" t="s">
        <v>34</v>
      </c>
      <c r="BA24" s="59" t="s">
        <v>34</v>
      </c>
      <c r="BB24" s="59" t="s">
        <v>34</v>
      </c>
      <c r="BC24" s="59" t="s">
        <v>34</v>
      </c>
      <c r="BD24" s="59" t="s">
        <v>34</v>
      </c>
      <c r="BE24" s="59" t="s">
        <v>34</v>
      </c>
      <c r="BF24" s="59" t="s">
        <v>34</v>
      </c>
      <c r="BG24" s="50">
        <v>0</v>
      </c>
      <c r="BH24" s="55">
        <v>0</v>
      </c>
      <c r="BI24" s="142">
        <v>45</v>
      </c>
      <c r="BJ24" s="142">
        <v>85</v>
      </c>
      <c r="BK24" s="61">
        <v>130</v>
      </c>
      <c r="BL24" s="141">
        <v>34.615384615384613</v>
      </c>
    </row>
    <row r="25" spans="1:64" ht="12.6" customHeight="1">
      <c r="A25" s="63" t="s">
        <v>46</v>
      </c>
      <c r="B25" s="163">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0" t="s">
        <v>34</v>
      </c>
      <c r="AF25" s="55" t="s">
        <v>34</v>
      </c>
      <c r="AG25" s="50">
        <v>2</v>
      </c>
      <c r="AH25" s="55">
        <v>3</v>
      </c>
      <c r="AI25" s="56" t="s">
        <v>34</v>
      </c>
      <c r="AJ25" s="56" t="s">
        <v>34</v>
      </c>
      <c r="AK25" s="56" t="s">
        <v>34</v>
      </c>
      <c r="AL25" s="56" t="s">
        <v>34</v>
      </c>
      <c r="AM25" s="56">
        <v>1</v>
      </c>
      <c r="AN25" s="56">
        <v>8</v>
      </c>
      <c r="AO25" s="142" t="s">
        <v>34</v>
      </c>
      <c r="AP25" s="142" t="s">
        <v>34</v>
      </c>
      <c r="AQ25" s="142" t="s">
        <v>34</v>
      </c>
      <c r="AR25" s="142" t="s">
        <v>34</v>
      </c>
      <c r="AS25" s="50" t="s">
        <v>34</v>
      </c>
      <c r="AT25" s="55" t="s">
        <v>34</v>
      </c>
      <c r="AU25" s="50" t="s">
        <v>34</v>
      </c>
      <c r="AV25" s="55" t="s">
        <v>34</v>
      </c>
      <c r="AW25" s="55" t="s">
        <v>34</v>
      </c>
      <c r="AX25" s="55" t="s">
        <v>34</v>
      </c>
      <c r="AY25" s="59" t="s">
        <v>34</v>
      </c>
      <c r="AZ25" s="59" t="s">
        <v>34</v>
      </c>
      <c r="BA25" s="59" t="s">
        <v>34</v>
      </c>
      <c r="BB25" s="59" t="s">
        <v>34</v>
      </c>
      <c r="BC25" s="59" t="s">
        <v>34</v>
      </c>
      <c r="BD25" s="59" t="s">
        <v>34</v>
      </c>
      <c r="BE25" s="59" t="s">
        <v>34</v>
      </c>
      <c r="BF25" s="59" t="s">
        <v>34</v>
      </c>
      <c r="BG25" s="50" t="s">
        <v>34</v>
      </c>
      <c r="BH25" s="55" t="s">
        <v>34</v>
      </c>
      <c r="BI25" s="142">
        <v>29</v>
      </c>
      <c r="BJ25" s="142">
        <v>61</v>
      </c>
      <c r="BK25" s="61">
        <v>90</v>
      </c>
      <c r="BL25" s="141">
        <v>32.222222222222221</v>
      </c>
    </row>
    <row r="26" spans="1:64" ht="12.6" customHeight="1">
      <c r="A26" s="63" t="s">
        <v>47</v>
      </c>
      <c r="B26" s="163">
        <v>1999.99999999999</v>
      </c>
      <c r="C26" s="55">
        <v>4</v>
      </c>
      <c r="D26" s="55">
        <v>12</v>
      </c>
      <c r="E26" s="55">
        <v>1</v>
      </c>
      <c r="F26" s="55">
        <v>4</v>
      </c>
      <c r="G26" s="55">
        <v>8</v>
      </c>
      <c r="H26" s="55">
        <v>13</v>
      </c>
      <c r="I26" s="55">
        <v>3</v>
      </c>
      <c r="J26" s="55">
        <v>24</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0" t="s">
        <v>34</v>
      </c>
      <c r="AF26" s="55" t="s">
        <v>34</v>
      </c>
      <c r="AG26" s="50">
        <v>1</v>
      </c>
      <c r="AH26" s="55">
        <v>5</v>
      </c>
      <c r="AI26" s="56" t="s">
        <v>34</v>
      </c>
      <c r="AJ26" s="56" t="s">
        <v>34</v>
      </c>
      <c r="AK26" s="56" t="s">
        <v>34</v>
      </c>
      <c r="AL26" s="56" t="s">
        <v>34</v>
      </c>
      <c r="AM26" s="56" t="s">
        <v>34</v>
      </c>
      <c r="AN26" s="56" t="s">
        <v>34</v>
      </c>
      <c r="AO26" s="142" t="s">
        <v>34</v>
      </c>
      <c r="AP26" s="142" t="s">
        <v>34</v>
      </c>
      <c r="AQ26" s="142" t="s">
        <v>34</v>
      </c>
      <c r="AR26" s="142" t="s">
        <v>34</v>
      </c>
      <c r="AS26" s="50" t="s">
        <v>34</v>
      </c>
      <c r="AT26" s="55" t="s">
        <v>34</v>
      </c>
      <c r="AU26" s="50" t="s">
        <v>34</v>
      </c>
      <c r="AV26" s="55" t="s">
        <v>34</v>
      </c>
      <c r="AW26" s="55" t="s">
        <v>34</v>
      </c>
      <c r="AX26" s="55" t="s">
        <v>34</v>
      </c>
      <c r="AY26" s="59" t="s">
        <v>34</v>
      </c>
      <c r="AZ26" s="59" t="s">
        <v>34</v>
      </c>
      <c r="BA26" s="59" t="s">
        <v>34</v>
      </c>
      <c r="BB26" s="59" t="s">
        <v>34</v>
      </c>
      <c r="BC26" s="59" t="s">
        <v>34</v>
      </c>
      <c r="BD26" s="59" t="s">
        <v>34</v>
      </c>
      <c r="BE26" s="59" t="s">
        <v>34</v>
      </c>
      <c r="BF26" s="59" t="s">
        <v>34</v>
      </c>
      <c r="BG26" s="50">
        <v>1</v>
      </c>
      <c r="BH26" s="55">
        <v>2</v>
      </c>
      <c r="BI26" s="142">
        <v>18</v>
      </c>
      <c r="BJ26" s="142">
        <v>62</v>
      </c>
      <c r="BK26" s="61">
        <v>80</v>
      </c>
      <c r="BL26" s="141">
        <v>22.5</v>
      </c>
    </row>
    <row r="27" spans="1:64" ht="12.6" customHeight="1">
      <c r="A27" s="63" t="s">
        <v>178</v>
      </c>
      <c r="B27" s="155">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0" t="s">
        <v>50</v>
      </c>
      <c r="AF27" s="55"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5" t="s">
        <v>50</v>
      </c>
      <c r="AX27" s="55" t="s">
        <v>50</v>
      </c>
      <c r="AY27" s="59" t="s">
        <v>50</v>
      </c>
      <c r="AZ27" s="59" t="s">
        <v>50</v>
      </c>
      <c r="BA27" s="59" t="s">
        <v>50</v>
      </c>
      <c r="BB27" s="59" t="s">
        <v>50</v>
      </c>
      <c r="BC27" s="59" t="s">
        <v>50</v>
      </c>
      <c r="BD27" s="59" t="s">
        <v>50</v>
      </c>
      <c r="BE27" s="59" t="s">
        <v>50</v>
      </c>
      <c r="BF27" s="59" t="s">
        <v>50</v>
      </c>
      <c r="BG27" s="50" t="s">
        <v>50</v>
      </c>
      <c r="BH27" s="55" t="s">
        <v>50</v>
      </c>
      <c r="BI27" s="148">
        <v>21</v>
      </c>
      <c r="BJ27" s="148">
        <v>44</v>
      </c>
      <c r="BK27" s="61">
        <v>65</v>
      </c>
      <c r="BL27" s="141">
        <v>32.307692307692307</v>
      </c>
    </row>
    <row r="28" spans="1:64" s="52" customFormat="1" ht="12.6" customHeight="1">
      <c r="A28" s="63"/>
      <c r="B28" s="63"/>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0"/>
      <c r="AF28" s="55"/>
      <c r="AG28" s="50"/>
      <c r="AH28" s="55"/>
      <c r="AI28" s="56"/>
      <c r="AJ28" s="56"/>
      <c r="AK28" s="56"/>
      <c r="AL28" s="56"/>
      <c r="AM28" s="56"/>
      <c r="AN28" s="56"/>
      <c r="AO28" s="142"/>
      <c r="AP28" s="142"/>
      <c r="AQ28" s="142"/>
      <c r="AR28" s="142"/>
      <c r="AS28" s="50"/>
      <c r="AT28" s="55"/>
      <c r="AU28" s="50"/>
      <c r="AV28" s="55"/>
      <c r="AW28" s="55"/>
      <c r="AX28" s="55"/>
      <c r="AY28" s="59"/>
      <c r="AZ28" s="59"/>
      <c r="BA28" s="59"/>
      <c r="BB28" s="59"/>
      <c r="BC28" s="59"/>
      <c r="BD28" s="59"/>
      <c r="BE28" s="59"/>
      <c r="BF28" s="59"/>
      <c r="BG28" s="50"/>
      <c r="BH28" s="55"/>
      <c r="BI28" s="148"/>
      <c r="BJ28" s="148"/>
      <c r="BK28" s="148"/>
      <c r="BL28" s="204"/>
    </row>
    <row r="29" spans="1:64" ht="12.6" customHeight="1">
      <c r="A29" s="63" t="s">
        <v>179</v>
      </c>
      <c r="B29" s="155">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0" t="s">
        <v>50</v>
      </c>
      <c r="AF29" s="55"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5" t="s">
        <v>50</v>
      </c>
      <c r="AX29" s="55" t="s">
        <v>50</v>
      </c>
      <c r="AY29" s="59" t="s">
        <v>50</v>
      </c>
      <c r="AZ29" s="59" t="s">
        <v>50</v>
      </c>
      <c r="BA29" s="59" t="s">
        <v>50</v>
      </c>
      <c r="BB29" s="59" t="s">
        <v>50</v>
      </c>
      <c r="BC29" s="59" t="s">
        <v>50</v>
      </c>
      <c r="BD29" s="59" t="s">
        <v>50</v>
      </c>
      <c r="BE29" s="59" t="s">
        <v>50</v>
      </c>
      <c r="BF29" s="59" t="s">
        <v>50</v>
      </c>
      <c r="BG29" s="50" t="s">
        <v>50</v>
      </c>
      <c r="BH29" s="55" t="s">
        <v>50</v>
      </c>
      <c r="BI29" s="142">
        <v>9</v>
      </c>
      <c r="BJ29" s="142">
        <v>37</v>
      </c>
      <c r="BK29" s="61">
        <v>46</v>
      </c>
      <c r="BL29" s="141">
        <v>19.565217391304348</v>
      </c>
    </row>
    <row r="30" spans="1:64" ht="12.6" customHeight="1">
      <c r="A30" s="63" t="s">
        <v>51</v>
      </c>
      <c r="B30" s="163">
        <v>1999.99999999999</v>
      </c>
      <c r="C30" s="55">
        <v>3</v>
      </c>
      <c r="D30" s="55">
        <v>37</v>
      </c>
      <c r="E30" s="55">
        <v>12</v>
      </c>
      <c r="F30" s="55">
        <v>50</v>
      </c>
      <c r="G30" s="55">
        <v>12</v>
      </c>
      <c r="H30" s="55">
        <v>15</v>
      </c>
      <c r="I30" s="55">
        <v>5</v>
      </c>
      <c r="J30" s="55">
        <v>37</v>
      </c>
      <c r="K30" s="55" t="s">
        <v>34</v>
      </c>
      <c r="L30" s="55" t="s">
        <v>34</v>
      </c>
      <c r="M30" s="56" t="s">
        <v>34</v>
      </c>
      <c r="N30" s="56" t="s">
        <v>34</v>
      </c>
      <c r="O30" s="56">
        <v>1</v>
      </c>
      <c r="P30" s="56">
        <v>2</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0" t="s">
        <v>34</v>
      </c>
      <c r="AF30" s="55" t="s">
        <v>34</v>
      </c>
      <c r="AG30" s="50">
        <v>2</v>
      </c>
      <c r="AH30" s="55">
        <v>1</v>
      </c>
      <c r="AI30" s="56" t="s">
        <v>34</v>
      </c>
      <c r="AJ30" s="56" t="s">
        <v>34</v>
      </c>
      <c r="AK30" s="56" t="s">
        <v>34</v>
      </c>
      <c r="AL30" s="56" t="s">
        <v>34</v>
      </c>
      <c r="AM30" s="56">
        <v>0</v>
      </c>
      <c r="AN30" s="56">
        <v>0</v>
      </c>
      <c r="AO30" s="142" t="s">
        <v>34</v>
      </c>
      <c r="AP30" s="142" t="s">
        <v>34</v>
      </c>
      <c r="AQ30" s="142">
        <v>0</v>
      </c>
      <c r="AR30" s="142">
        <v>0</v>
      </c>
      <c r="AS30" s="50" t="s">
        <v>34</v>
      </c>
      <c r="AT30" s="55" t="s">
        <v>34</v>
      </c>
      <c r="AU30" s="50" t="s">
        <v>34</v>
      </c>
      <c r="AV30" s="55" t="s">
        <v>34</v>
      </c>
      <c r="AW30" s="55" t="s">
        <v>34</v>
      </c>
      <c r="AX30" s="55" t="s">
        <v>34</v>
      </c>
      <c r="AY30" s="59" t="s">
        <v>34</v>
      </c>
      <c r="AZ30" s="59" t="s">
        <v>34</v>
      </c>
      <c r="BA30" s="59" t="s">
        <v>34</v>
      </c>
      <c r="BB30" s="59" t="s">
        <v>34</v>
      </c>
      <c r="BC30" s="59" t="s">
        <v>34</v>
      </c>
      <c r="BD30" s="59" t="s">
        <v>34</v>
      </c>
      <c r="BE30" s="59" t="s">
        <v>34</v>
      </c>
      <c r="BF30" s="59" t="s">
        <v>34</v>
      </c>
      <c r="BG30" s="50">
        <v>0</v>
      </c>
      <c r="BH30" s="55">
        <v>1</v>
      </c>
      <c r="BI30" s="142">
        <v>35</v>
      </c>
      <c r="BJ30" s="142">
        <v>145</v>
      </c>
      <c r="BK30" s="61">
        <v>180</v>
      </c>
      <c r="BL30" s="141">
        <v>19.444444444444446</v>
      </c>
    </row>
    <row r="31" spans="1:64" ht="12.6" customHeight="1">
      <c r="A31" s="63" t="s">
        <v>52</v>
      </c>
      <c r="B31" s="163">
        <v>1999.99999999999</v>
      </c>
      <c r="C31" s="142">
        <v>5</v>
      </c>
      <c r="D31" s="142">
        <v>29</v>
      </c>
      <c r="E31" s="142">
        <v>3</v>
      </c>
      <c r="F31" s="142">
        <v>34</v>
      </c>
      <c r="G31" s="142">
        <v>4</v>
      </c>
      <c r="H31" s="142">
        <v>9</v>
      </c>
      <c r="I31" s="142">
        <v>3</v>
      </c>
      <c r="J31" s="142">
        <v>30</v>
      </c>
      <c r="K31" s="55" t="s">
        <v>34</v>
      </c>
      <c r="L31" s="55" t="s">
        <v>34</v>
      </c>
      <c r="M31" s="56" t="s">
        <v>34</v>
      </c>
      <c r="N31" s="56" t="s">
        <v>34</v>
      </c>
      <c r="O31" s="56" t="s">
        <v>34</v>
      </c>
      <c r="P31" s="56" t="s">
        <v>34</v>
      </c>
      <c r="Q31" s="55" t="s">
        <v>34</v>
      </c>
      <c r="R31" s="55" t="s">
        <v>34</v>
      </c>
      <c r="S31" s="55" t="s">
        <v>34</v>
      </c>
      <c r="T31" s="55" t="s">
        <v>34</v>
      </c>
      <c r="U31" s="55">
        <v>0</v>
      </c>
      <c r="V31" s="55">
        <v>1</v>
      </c>
      <c r="W31" s="55" t="s">
        <v>34</v>
      </c>
      <c r="X31" s="55" t="s">
        <v>34</v>
      </c>
      <c r="Y31" s="55" t="s">
        <v>34</v>
      </c>
      <c r="Z31" s="55" t="s">
        <v>34</v>
      </c>
      <c r="AA31" s="55" t="s">
        <v>34</v>
      </c>
      <c r="AB31" s="55" t="s">
        <v>34</v>
      </c>
      <c r="AC31" s="50" t="s">
        <v>34</v>
      </c>
      <c r="AD31" s="50" t="s">
        <v>34</v>
      </c>
      <c r="AE31" s="50" t="s">
        <v>34</v>
      </c>
      <c r="AF31" s="55"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5" t="s">
        <v>34</v>
      </c>
      <c r="AX31" s="55" t="s">
        <v>34</v>
      </c>
      <c r="AY31" s="59" t="s">
        <v>34</v>
      </c>
      <c r="AZ31" s="59" t="s">
        <v>34</v>
      </c>
      <c r="BA31" s="59" t="s">
        <v>34</v>
      </c>
      <c r="BB31" s="59" t="s">
        <v>34</v>
      </c>
      <c r="BC31" s="59" t="s">
        <v>34</v>
      </c>
      <c r="BD31" s="59" t="s">
        <v>34</v>
      </c>
      <c r="BE31" s="59" t="s">
        <v>34</v>
      </c>
      <c r="BF31" s="59" t="s">
        <v>34</v>
      </c>
      <c r="BG31" s="50">
        <v>2</v>
      </c>
      <c r="BH31" s="55">
        <v>0</v>
      </c>
      <c r="BI31" s="142">
        <v>17</v>
      </c>
      <c r="BJ31" s="142">
        <v>103</v>
      </c>
      <c r="BK31" s="61">
        <v>120</v>
      </c>
      <c r="BL31" s="141">
        <v>14.166666666666666</v>
      </c>
    </row>
    <row r="32" spans="1:64" ht="12.6" customHeight="1">
      <c r="A32" s="63" t="s">
        <v>53</v>
      </c>
      <c r="B32" s="163">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0" t="s">
        <v>34</v>
      </c>
      <c r="AF32" s="55" t="s">
        <v>34</v>
      </c>
      <c r="AG32" s="50">
        <v>3</v>
      </c>
      <c r="AH32" s="55">
        <v>3</v>
      </c>
      <c r="AI32" s="56" t="s">
        <v>34</v>
      </c>
      <c r="AJ32" s="56" t="s">
        <v>34</v>
      </c>
      <c r="AK32" s="56" t="s">
        <v>34</v>
      </c>
      <c r="AL32" s="56" t="s">
        <v>34</v>
      </c>
      <c r="AM32" s="56">
        <v>1</v>
      </c>
      <c r="AN32" s="56">
        <v>6</v>
      </c>
      <c r="AO32" s="142" t="s">
        <v>34</v>
      </c>
      <c r="AP32" s="142" t="s">
        <v>34</v>
      </c>
      <c r="AQ32" s="142">
        <v>0</v>
      </c>
      <c r="AR32" s="142">
        <v>1</v>
      </c>
      <c r="AS32" s="50">
        <v>0</v>
      </c>
      <c r="AT32" s="55">
        <v>4</v>
      </c>
      <c r="AU32" s="50" t="s">
        <v>34</v>
      </c>
      <c r="AV32" s="55" t="s">
        <v>34</v>
      </c>
      <c r="AW32" s="55" t="s">
        <v>34</v>
      </c>
      <c r="AX32" s="55" t="s">
        <v>34</v>
      </c>
      <c r="AY32" s="59" t="s">
        <v>34</v>
      </c>
      <c r="AZ32" s="59" t="s">
        <v>34</v>
      </c>
      <c r="BA32" s="59" t="s">
        <v>34</v>
      </c>
      <c r="BB32" s="59" t="s">
        <v>34</v>
      </c>
      <c r="BC32" s="59" t="s">
        <v>34</v>
      </c>
      <c r="BD32" s="59" t="s">
        <v>34</v>
      </c>
      <c r="BE32" s="59" t="s">
        <v>34</v>
      </c>
      <c r="BF32" s="59" t="s">
        <v>34</v>
      </c>
      <c r="BG32" s="50">
        <v>0</v>
      </c>
      <c r="BH32" s="55">
        <v>0</v>
      </c>
      <c r="BI32" s="142">
        <v>58</v>
      </c>
      <c r="BJ32" s="142">
        <v>142</v>
      </c>
      <c r="BK32" s="61">
        <v>200</v>
      </c>
      <c r="BL32" s="141">
        <v>28.999999999999996</v>
      </c>
    </row>
    <row r="33" spans="1:64" ht="12.6" customHeight="1">
      <c r="A33" s="63" t="s">
        <v>54</v>
      </c>
      <c r="B33" s="163">
        <v>1999.99999999999</v>
      </c>
      <c r="C33" s="55">
        <v>6</v>
      </c>
      <c r="D33" s="55">
        <v>18</v>
      </c>
      <c r="E33" s="55">
        <v>7</v>
      </c>
      <c r="F33" s="55">
        <v>20</v>
      </c>
      <c r="G33" s="55">
        <v>9</v>
      </c>
      <c r="H33" s="55">
        <v>13</v>
      </c>
      <c r="I33" s="55">
        <v>6</v>
      </c>
      <c r="J33" s="55">
        <v>36</v>
      </c>
      <c r="K33" s="55" t="s">
        <v>34</v>
      </c>
      <c r="L33" s="55" t="s">
        <v>34</v>
      </c>
      <c r="M33" s="56" t="s">
        <v>34</v>
      </c>
      <c r="N33" s="56" t="s">
        <v>34</v>
      </c>
      <c r="O33" s="56" t="s">
        <v>34</v>
      </c>
      <c r="P33" s="56" t="s">
        <v>34</v>
      </c>
      <c r="Q33" s="55">
        <v>2</v>
      </c>
      <c r="R33" s="55">
        <v>3</v>
      </c>
      <c r="S33" s="55" t="s">
        <v>34</v>
      </c>
      <c r="T33" s="55" t="s">
        <v>34</v>
      </c>
      <c r="U33" s="55" t="s">
        <v>34</v>
      </c>
      <c r="V33" s="55" t="s">
        <v>34</v>
      </c>
      <c r="W33" s="55" t="s">
        <v>34</v>
      </c>
      <c r="X33" s="55" t="s">
        <v>34</v>
      </c>
      <c r="Y33" s="55" t="s">
        <v>34</v>
      </c>
      <c r="Z33" s="55" t="s">
        <v>34</v>
      </c>
      <c r="AA33" s="55" t="s">
        <v>34</v>
      </c>
      <c r="AB33" s="55" t="s">
        <v>34</v>
      </c>
      <c r="AC33" s="50" t="s">
        <v>34</v>
      </c>
      <c r="AD33" s="50" t="s">
        <v>34</v>
      </c>
      <c r="AE33" s="50" t="s">
        <v>34</v>
      </c>
      <c r="AF33" s="55" t="s">
        <v>34</v>
      </c>
      <c r="AG33" s="50">
        <v>3</v>
      </c>
      <c r="AH33" s="55">
        <v>5</v>
      </c>
      <c r="AI33" s="56" t="s">
        <v>34</v>
      </c>
      <c r="AJ33" s="56" t="s">
        <v>34</v>
      </c>
      <c r="AK33" s="56" t="s">
        <v>34</v>
      </c>
      <c r="AL33" s="56" t="s">
        <v>34</v>
      </c>
      <c r="AM33" s="56">
        <v>0</v>
      </c>
      <c r="AN33" s="56">
        <v>0</v>
      </c>
      <c r="AO33" s="142" t="s">
        <v>34</v>
      </c>
      <c r="AP33" s="142" t="s">
        <v>34</v>
      </c>
      <c r="AQ33" s="142">
        <v>0</v>
      </c>
      <c r="AR33" s="142">
        <v>1</v>
      </c>
      <c r="AS33" s="50">
        <v>0</v>
      </c>
      <c r="AT33" s="55">
        <v>1</v>
      </c>
      <c r="AU33" s="50" t="s">
        <v>34</v>
      </c>
      <c r="AV33" s="55" t="s">
        <v>34</v>
      </c>
      <c r="AW33" s="55" t="s">
        <v>34</v>
      </c>
      <c r="AX33" s="55" t="s">
        <v>34</v>
      </c>
      <c r="AY33" s="59" t="s">
        <v>34</v>
      </c>
      <c r="AZ33" s="59" t="s">
        <v>34</v>
      </c>
      <c r="BA33" s="59" t="s">
        <v>34</v>
      </c>
      <c r="BB33" s="59" t="s">
        <v>34</v>
      </c>
      <c r="BC33" s="59" t="s">
        <v>34</v>
      </c>
      <c r="BD33" s="59" t="s">
        <v>34</v>
      </c>
      <c r="BE33" s="59" t="s">
        <v>34</v>
      </c>
      <c r="BF33" s="59" t="s">
        <v>34</v>
      </c>
      <c r="BG33" s="50">
        <v>0</v>
      </c>
      <c r="BH33" s="55">
        <v>0</v>
      </c>
      <c r="BI33" s="142">
        <v>33</v>
      </c>
      <c r="BJ33" s="142">
        <v>97</v>
      </c>
      <c r="BK33" s="61">
        <v>130</v>
      </c>
      <c r="BL33" s="141">
        <v>25.384615384615383</v>
      </c>
    </row>
    <row r="34" spans="1:64" s="52" customFormat="1" ht="12.6" customHeight="1">
      <c r="A34" s="63"/>
      <c r="B34" s="63"/>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0"/>
      <c r="AF34" s="55"/>
      <c r="AG34" s="50"/>
      <c r="AH34" s="55"/>
      <c r="AI34" s="56"/>
      <c r="AJ34" s="56"/>
      <c r="AK34" s="56"/>
      <c r="AL34" s="56"/>
      <c r="AM34" s="56"/>
      <c r="AN34" s="56"/>
      <c r="AO34" s="142"/>
      <c r="AP34" s="142"/>
      <c r="AQ34" s="142"/>
      <c r="AR34" s="142"/>
      <c r="AS34" s="50"/>
      <c r="AT34" s="55"/>
      <c r="AU34" s="50"/>
      <c r="AV34" s="55"/>
      <c r="AW34" s="55"/>
      <c r="AX34" s="55"/>
      <c r="AY34" s="59"/>
      <c r="AZ34" s="59"/>
      <c r="BA34" s="59"/>
      <c r="BB34" s="59"/>
      <c r="BC34" s="59"/>
      <c r="BD34" s="59"/>
      <c r="BE34" s="59"/>
      <c r="BF34" s="59"/>
      <c r="BG34" s="50"/>
      <c r="BH34" s="55"/>
      <c r="BI34" s="148"/>
      <c r="BJ34" s="148"/>
      <c r="BK34" s="148"/>
      <c r="BL34" s="204"/>
    </row>
    <row r="35" spans="1:64" ht="12.6" customHeight="1">
      <c r="A35" s="63" t="s">
        <v>55</v>
      </c>
      <c r="B35" s="163">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0" t="s">
        <v>34</v>
      </c>
      <c r="AF35" s="55" t="s">
        <v>34</v>
      </c>
      <c r="AG35" s="50">
        <v>0</v>
      </c>
      <c r="AH35" s="55">
        <v>2</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0</v>
      </c>
      <c r="AV35" s="55">
        <v>16</v>
      </c>
      <c r="AW35" s="55" t="s">
        <v>34</v>
      </c>
      <c r="AX35" s="55" t="s">
        <v>34</v>
      </c>
      <c r="AY35" s="59">
        <v>0</v>
      </c>
      <c r="AZ35" s="59">
        <v>2</v>
      </c>
      <c r="BA35" s="59" t="s">
        <v>34</v>
      </c>
      <c r="BB35" s="59" t="s">
        <v>34</v>
      </c>
      <c r="BC35" s="59" t="s">
        <v>34</v>
      </c>
      <c r="BD35" s="59" t="s">
        <v>34</v>
      </c>
      <c r="BE35" s="59" t="s">
        <v>34</v>
      </c>
      <c r="BF35" s="59" t="s">
        <v>34</v>
      </c>
      <c r="BG35" s="50">
        <v>0</v>
      </c>
      <c r="BH35" s="55">
        <v>0</v>
      </c>
      <c r="BI35" s="142">
        <v>9</v>
      </c>
      <c r="BJ35" s="142">
        <v>81</v>
      </c>
      <c r="BK35" s="61">
        <v>90</v>
      </c>
      <c r="BL35" s="141">
        <v>10</v>
      </c>
    </row>
    <row r="36" spans="1:64" ht="12.6" customHeight="1">
      <c r="A36" s="63" t="s">
        <v>180</v>
      </c>
      <c r="B36" s="163">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0" t="s">
        <v>34</v>
      </c>
      <c r="AF36" s="55" t="s">
        <v>34</v>
      </c>
      <c r="AG36" s="50">
        <v>5</v>
      </c>
      <c r="AH36" s="55">
        <v>11</v>
      </c>
      <c r="AI36" s="56" t="s">
        <v>34</v>
      </c>
      <c r="AJ36" s="56" t="s">
        <v>34</v>
      </c>
      <c r="AK36" s="56">
        <v>0</v>
      </c>
      <c r="AL36" s="56">
        <v>0</v>
      </c>
      <c r="AM36" s="56" t="s">
        <v>34</v>
      </c>
      <c r="AN36" s="56" t="s">
        <v>34</v>
      </c>
      <c r="AO36" s="142" t="s">
        <v>34</v>
      </c>
      <c r="AP36" s="142" t="s">
        <v>34</v>
      </c>
      <c r="AQ36" s="142" t="s">
        <v>34</v>
      </c>
      <c r="AR36" s="142" t="s">
        <v>34</v>
      </c>
      <c r="AS36" s="50" t="s">
        <v>34</v>
      </c>
      <c r="AT36" s="55" t="s">
        <v>34</v>
      </c>
      <c r="AU36" s="50" t="s">
        <v>34</v>
      </c>
      <c r="AV36" s="55" t="s">
        <v>34</v>
      </c>
      <c r="AW36" s="55" t="s">
        <v>34</v>
      </c>
      <c r="AX36" s="55" t="s">
        <v>34</v>
      </c>
      <c r="AY36" s="59" t="s">
        <v>34</v>
      </c>
      <c r="AZ36" s="59" t="s">
        <v>34</v>
      </c>
      <c r="BA36" s="59" t="s">
        <v>34</v>
      </c>
      <c r="BB36" s="59" t="s">
        <v>34</v>
      </c>
      <c r="BC36" s="59" t="s">
        <v>34</v>
      </c>
      <c r="BD36" s="59" t="s">
        <v>34</v>
      </c>
      <c r="BE36" s="59" t="s">
        <v>34</v>
      </c>
      <c r="BF36" s="59" t="s">
        <v>34</v>
      </c>
      <c r="BG36" s="50">
        <v>0</v>
      </c>
      <c r="BH36" s="55">
        <v>0</v>
      </c>
      <c r="BI36" s="142">
        <v>44</v>
      </c>
      <c r="BJ36" s="142">
        <v>136</v>
      </c>
      <c r="BK36" s="61">
        <v>180</v>
      </c>
      <c r="BL36" s="141">
        <v>24.444444444444443</v>
      </c>
    </row>
    <row r="37" spans="1:64" ht="12.6" customHeight="1">
      <c r="A37" s="63" t="s">
        <v>57</v>
      </c>
      <c r="B37" s="163">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0" t="s">
        <v>34</v>
      </c>
      <c r="AF37" s="55"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5" t="s">
        <v>34</v>
      </c>
      <c r="AX37" s="55" t="s">
        <v>34</v>
      </c>
      <c r="AY37" s="59" t="s">
        <v>34</v>
      </c>
      <c r="AZ37" s="59" t="s">
        <v>34</v>
      </c>
      <c r="BA37" s="59" t="s">
        <v>34</v>
      </c>
      <c r="BB37" s="59" t="s">
        <v>34</v>
      </c>
      <c r="BC37" s="59" t="s">
        <v>34</v>
      </c>
      <c r="BD37" s="59" t="s">
        <v>34</v>
      </c>
      <c r="BE37" s="59" t="s">
        <v>34</v>
      </c>
      <c r="BF37" s="59" t="s">
        <v>34</v>
      </c>
      <c r="BG37" s="50" t="s">
        <v>34</v>
      </c>
      <c r="BH37" s="55" t="s">
        <v>34</v>
      </c>
      <c r="BI37" s="142">
        <v>21</v>
      </c>
      <c r="BJ37" s="142">
        <v>109</v>
      </c>
      <c r="BK37" s="61">
        <v>130</v>
      </c>
      <c r="BL37" s="141">
        <v>16.153846153846153</v>
      </c>
    </row>
    <row r="38" spans="1:64" ht="12.6" customHeight="1">
      <c r="A38" s="63" t="s">
        <v>58</v>
      </c>
      <c r="B38" s="163">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0" t="s">
        <v>34</v>
      </c>
      <c r="AF38" s="55" t="s">
        <v>34</v>
      </c>
      <c r="AG38" s="50">
        <v>1</v>
      </c>
      <c r="AH38" s="55">
        <v>4</v>
      </c>
      <c r="AI38" s="56" t="s">
        <v>34</v>
      </c>
      <c r="AJ38" s="56" t="s">
        <v>34</v>
      </c>
      <c r="AK38" s="56">
        <v>0</v>
      </c>
      <c r="AL38" s="56">
        <v>1</v>
      </c>
      <c r="AM38" s="56" t="s">
        <v>34</v>
      </c>
      <c r="AN38" s="56" t="s">
        <v>34</v>
      </c>
      <c r="AO38" s="142" t="s">
        <v>34</v>
      </c>
      <c r="AP38" s="142" t="s">
        <v>34</v>
      </c>
      <c r="AQ38" s="142" t="s">
        <v>34</v>
      </c>
      <c r="AR38" s="142" t="s">
        <v>34</v>
      </c>
      <c r="AS38" s="50" t="s">
        <v>34</v>
      </c>
      <c r="AT38" s="55" t="s">
        <v>34</v>
      </c>
      <c r="AU38" s="50" t="s">
        <v>34</v>
      </c>
      <c r="AV38" s="55" t="s">
        <v>34</v>
      </c>
      <c r="AW38" s="55" t="s">
        <v>34</v>
      </c>
      <c r="AX38" s="55" t="s">
        <v>34</v>
      </c>
      <c r="AY38" s="59" t="s">
        <v>34</v>
      </c>
      <c r="AZ38" s="59" t="s">
        <v>34</v>
      </c>
      <c r="BA38" s="59" t="s">
        <v>34</v>
      </c>
      <c r="BB38" s="59" t="s">
        <v>34</v>
      </c>
      <c r="BC38" s="59" t="s">
        <v>34</v>
      </c>
      <c r="BD38" s="59" t="s">
        <v>34</v>
      </c>
      <c r="BE38" s="59" t="s">
        <v>34</v>
      </c>
      <c r="BF38" s="59" t="s">
        <v>34</v>
      </c>
      <c r="BG38" s="50">
        <v>0</v>
      </c>
      <c r="BH38" s="55">
        <v>0</v>
      </c>
      <c r="BI38" s="142">
        <v>33</v>
      </c>
      <c r="BJ38" s="142">
        <v>82</v>
      </c>
      <c r="BK38" s="61">
        <v>115</v>
      </c>
      <c r="BL38" s="141">
        <v>28.695652173913043</v>
      </c>
    </row>
    <row r="39" spans="1:64" ht="12.6" customHeight="1">
      <c r="A39" s="63" t="s">
        <v>59</v>
      </c>
      <c r="B39" s="163">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0" t="s">
        <v>34</v>
      </c>
      <c r="AF39" s="55" t="s">
        <v>34</v>
      </c>
      <c r="AG39" s="50">
        <v>4</v>
      </c>
      <c r="AH39" s="55">
        <v>6</v>
      </c>
      <c r="AI39" s="56" t="s">
        <v>34</v>
      </c>
      <c r="AJ39" s="56" t="s">
        <v>34</v>
      </c>
      <c r="AK39" s="56" t="s">
        <v>34</v>
      </c>
      <c r="AL39" s="56" t="s">
        <v>34</v>
      </c>
      <c r="AM39" s="56">
        <v>0</v>
      </c>
      <c r="AN39" s="56">
        <v>0</v>
      </c>
      <c r="AO39" s="142" t="s">
        <v>34</v>
      </c>
      <c r="AP39" s="142" t="s">
        <v>34</v>
      </c>
      <c r="AQ39" s="142" t="s">
        <v>34</v>
      </c>
      <c r="AR39" s="142" t="s">
        <v>34</v>
      </c>
      <c r="AS39" s="50" t="s">
        <v>34</v>
      </c>
      <c r="AT39" s="55" t="s">
        <v>34</v>
      </c>
      <c r="AU39" s="50" t="s">
        <v>34</v>
      </c>
      <c r="AV39" s="55" t="s">
        <v>34</v>
      </c>
      <c r="AW39" s="55" t="s">
        <v>34</v>
      </c>
      <c r="AX39" s="55" t="s">
        <v>34</v>
      </c>
      <c r="AY39" s="59" t="s">
        <v>34</v>
      </c>
      <c r="AZ39" s="59" t="s">
        <v>34</v>
      </c>
      <c r="BA39" s="59" t="s">
        <v>34</v>
      </c>
      <c r="BB39" s="59" t="s">
        <v>34</v>
      </c>
      <c r="BC39" s="59" t="s">
        <v>34</v>
      </c>
      <c r="BD39" s="59" t="s">
        <v>34</v>
      </c>
      <c r="BE39" s="59" t="s">
        <v>34</v>
      </c>
      <c r="BF39" s="59" t="s">
        <v>34</v>
      </c>
      <c r="BG39" s="50">
        <v>0</v>
      </c>
      <c r="BH39" s="55">
        <v>0</v>
      </c>
      <c r="BI39" s="142">
        <v>36</v>
      </c>
      <c r="BJ39" s="142">
        <v>64</v>
      </c>
      <c r="BK39" s="61">
        <v>100</v>
      </c>
      <c r="BL39" s="141">
        <v>36</v>
      </c>
    </row>
    <row r="40" spans="1:64" ht="12.6" customHeight="1">
      <c r="A40" s="143" t="s">
        <v>60</v>
      </c>
      <c r="B40" s="163">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0" t="s">
        <v>34</v>
      </c>
      <c r="AF40" s="55" t="s">
        <v>34</v>
      </c>
      <c r="AG40" s="50" t="s">
        <v>34</v>
      </c>
      <c r="AH40" s="55" t="s">
        <v>34</v>
      </c>
      <c r="AI40" s="56">
        <v>1</v>
      </c>
      <c r="AJ40" s="56">
        <v>1</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5" t="s">
        <v>34</v>
      </c>
      <c r="AX40" s="55" t="s">
        <v>34</v>
      </c>
      <c r="AY40" s="59" t="s">
        <v>34</v>
      </c>
      <c r="AZ40" s="59" t="s">
        <v>34</v>
      </c>
      <c r="BA40" s="59" t="s">
        <v>34</v>
      </c>
      <c r="BB40" s="59" t="s">
        <v>34</v>
      </c>
      <c r="BC40" s="59" t="s">
        <v>34</v>
      </c>
      <c r="BD40" s="59" t="s">
        <v>34</v>
      </c>
      <c r="BE40" s="59" t="s">
        <v>34</v>
      </c>
      <c r="BF40" s="59" t="s">
        <v>34</v>
      </c>
      <c r="BG40" s="50">
        <v>0</v>
      </c>
      <c r="BH40" s="55">
        <v>0</v>
      </c>
      <c r="BI40" s="142">
        <v>12</v>
      </c>
      <c r="BJ40" s="142">
        <v>48</v>
      </c>
      <c r="BK40" s="61">
        <v>60</v>
      </c>
      <c r="BL40" s="141">
        <v>20</v>
      </c>
    </row>
    <row r="41" spans="1:64" ht="12.6" customHeight="1">
      <c r="A41" s="144"/>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4" ht="12.6" customHeight="1">
      <c r="A42" s="145" t="s">
        <v>61</v>
      </c>
      <c r="B42" s="146"/>
      <c r="C42" s="483">
        <v>19.174041297935105</v>
      </c>
      <c r="D42" s="483"/>
      <c r="E42" s="483">
        <v>19.59564541213064</v>
      </c>
      <c r="F42" s="483"/>
      <c r="G42" s="483">
        <v>42.687074829932001</v>
      </c>
      <c r="H42" s="483"/>
      <c r="I42" s="483">
        <v>11.674008810572687</v>
      </c>
      <c r="J42" s="483"/>
      <c r="K42" s="483" t="e">
        <v>#DIV/0!</v>
      </c>
      <c r="L42" s="483"/>
      <c r="M42" s="483">
        <v>21.551724137931032</v>
      </c>
      <c r="N42" s="483"/>
      <c r="O42" s="483">
        <v>42.857142857142854</v>
      </c>
      <c r="P42" s="483"/>
      <c r="Q42" s="483">
        <v>20.930232558139537</v>
      </c>
      <c r="R42" s="483"/>
      <c r="S42" s="483">
        <v>22.222222222222221</v>
      </c>
      <c r="T42" s="483"/>
      <c r="U42" s="483">
        <v>8.3333333333333321</v>
      </c>
      <c r="V42" s="483"/>
      <c r="W42" s="483" t="e">
        <v>#DIV/0!</v>
      </c>
      <c r="X42" s="483"/>
      <c r="Y42" s="483" t="e">
        <v>#DIV/0!</v>
      </c>
      <c r="Z42" s="483"/>
      <c r="AA42" s="483">
        <v>50</v>
      </c>
      <c r="AB42" s="483"/>
      <c r="AC42" s="483">
        <v>0</v>
      </c>
      <c r="AD42" s="483"/>
      <c r="AE42" s="483" t="e">
        <v>#DIV/0!</v>
      </c>
      <c r="AF42" s="483"/>
      <c r="AG42" s="483">
        <v>44.954128440366972</v>
      </c>
      <c r="AH42" s="483"/>
      <c r="AI42" s="483">
        <v>75</v>
      </c>
      <c r="AJ42" s="483"/>
      <c r="AK42" s="483">
        <v>0</v>
      </c>
      <c r="AL42" s="483"/>
      <c r="AM42" s="483">
        <v>11.538461538461538</v>
      </c>
      <c r="AN42" s="483"/>
      <c r="AO42" s="483" t="e">
        <v>#DIV/0!</v>
      </c>
      <c r="AP42" s="483"/>
      <c r="AQ42" s="483">
        <v>0</v>
      </c>
      <c r="AR42" s="483"/>
      <c r="AS42" s="483">
        <v>7.6923076923076925</v>
      </c>
      <c r="AT42" s="483"/>
      <c r="AU42" s="483">
        <v>0</v>
      </c>
      <c r="AV42" s="483"/>
      <c r="AW42" s="147"/>
      <c r="AX42" s="147"/>
      <c r="AY42" s="483">
        <v>0</v>
      </c>
      <c r="AZ42" s="483"/>
      <c r="BA42" s="483"/>
      <c r="BB42" s="483"/>
      <c r="BC42" s="483"/>
      <c r="BD42" s="483"/>
      <c r="BE42" s="483"/>
      <c r="BF42" s="483"/>
      <c r="BG42" s="483">
        <v>34.482758620689658</v>
      </c>
      <c r="BH42" s="483"/>
      <c r="BI42" s="483">
        <v>24.7866165926938</v>
      </c>
      <c r="BJ42" s="483"/>
      <c r="BK42" s="68"/>
      <c r="BL42" s="69"/>
    </row>
    <row r="43" spans="1:64" ht="3.75" customHeight="1">
      <c r="A43" s="149"/>
      <c r="B43" s="114"/>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54"/>
      <c r="BJ43" s="154"/>
      <c r="BK43" s="155"/>
      <c r="BL43" s="156"/>
    </row>
    <row r="44" spans="1:64" ht="12.6" customHeight="1">
      <c r="A44" s="160" t="s">
        <v>120</v>
      </c>
      <c r="B44" s="158"/>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64" ht="12.6" customHeight="1">
      <c r="A45" s="160" t="s">
        <v>63</v>
      </c>
      <c r="B45" s="114"/>
    </row>
    <row r="46" spans="1:64" ht="12.6" customHeight="1">
      <c r="A46" s="160" t="s">
        <v>409</v>
      </c>
      <c r="B46" s="114"/>
      <c r="M46" s="85"/>
      <c r="N46" s="85"/>
      <c r="O46" s="85"/>
      <c r="P46" s="85"/>
    </row>
    <row r="47" spans="1:64" ht="12.6" customHeight="1">
      <c r="B47" s="158"/>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64" ht="12.6" customHeight="1">
      <c r="A48" s="161" t="s">
        <v>181</v>
      </c>
      <c r="B48" s="162"/>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4" ht="12.6" customHeight="1">
      <c r="A49" s="161" t="s">
        <v>182</v>
      </c>
      <c r="B49" s="162"/>
      <c r="N49" s="187"/>
      <c r="P49" s="187"/>
    </row>
    <row r="50" spans="1:64" ht="12.6" customHeight="1">
      <c r="A50" s="161" t="s">
        <v>183</v>
      </c>
      <c r="B50" s="162"/>
      <c r="N50" s="187"/>
      <c r="P50" s="187"/>
    </row>
    <row r="51" spans="1:64" ht="12.6" customHeight="1">
      <c r="A51" s="161" t="s">
        <v>164</v>
      </c>
      <c r="B51" s="162"/>
      <c r="N51" s="187"/>
      <c r="P51" s="187"/>
    </row>
    <row r="52" spans="1:64" ht="12.6" customHeight="1">
      <c r="A52" s="165" t="s">
        <v>184</v>
      </c>
      <c r="B52" s="162"/>
      <c r="N52" s="187"/>
      <c r="P52" s="187"/>
    </row>
    <row r="53" spans="1:64" ht="12.6" customHeight="1">
      <c r="A53" s="165" t="s">
        <v>185</v>
      </c>
      <c r="B53" s="162"/>
    </row>
    <row r="54" spans="1:64" ht="12.6" customHeight="1">
      <c r="A54" s="161" t="s">
        <v>187</v>
      </c>
      <c r="B54" s="162"/>
    </row>
    <row r="55" spans="1:64" ht="12.6" customHeight="1">
      <c r="A55" s="161"/>
      <c r="B55" s="162"/>
    </row>
    <row r="56" spans="1:64" ht="12.6" customHeight="1">
      <c r="A56" s="161" t="s">
        <v>90</v>
      </c>
      <c r="B56" s="162"/>
    </row>
    <row r="57" spans="1:64" ht="12.6" customHeight="1">
      <c r="A57" s="166" t="s">
        <v>72</v>
      </c>
      <c r="B57" s="162"/>
      <c r="G57" s="188"/>
    </row>
    <row r="58" spans="1:64" ht="12.6" customHeight="1">
      <c r="A58" s="166" t="s">
        <v>91</v>
      </c>
      <c r="B58" s="162"/>
      <c r="G58" s="188"/>
    </row>
    <row r="59" spans="1:64" ht="12.6" customHeight="1">
      <c r="A59" s="161" t="s">
        <v>92</v>
      </c>
      <c r="B59" s="162"/>
      <c r="G59" s="188"/>
    </row>
    <row r="60" spans="1:64" ht="12.6" customHeight="1">
      <c r="A60" s="160" t="s">
        <v>93</v>
      </c>
      <c r="B60" s="163"/>
      <c r="G60" s="188"/>
    </row>
    <row r="61" spans="1:64" ht="12.6" customHeight="1">
      <c r="B61" s="163"/>
      <c r="G61" s="188"/>
    </row>
    <row r="62" spans="1:64" ht="12.6" customHeight="1">
      <c r="B62" s="163"/>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4" s="202" customFormat="1" ht="12.6" customHeight="1">
      <c r="A63" s="63"/>
      <c r="B63" s="166"/>
      <c r="C63" s="14"/>
      <c r="D63" s="14"/>
      <c r="E63" s="14"/>
      <c r="F63" s="14"/>
      <c r="G63" s="188"/>
      <c r="H63" s="14"/>
      <c r="I63" s="186"/>
      <c r="J63" s="186"/>
      <c r="K63" s="186"/>
      <c r="L63" s="186"/>
      <c r="M63" s="14"/>
      <c r="N63" s="14"/>
      <c r="O63" s="14"/>
      <c r="P63" s="14"/>
      <c r="Q63" s="186"/>
      <c r="R63" s="186"/>
      <c r="S63" s="186"/>
      <c r="T63" s="186"/>
      <c r="U63" s="186"/>
      <c r="V63" s="186"/>
      <c r="W63" s="186"/>
      <c r="X63" s="186"/>
      <c r="Y63" s="186"/>
      <c r="Z63" s="186"/>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66"/>
      <c r="BJ63" s="166"/>
      <c r="BK63" s="166"/>
      <c r="BL63" s="166"/>
    </row>
    <row r="64" spans="1:64" s="202" customFormat="1" ht="12.6" customHeight="1">
      <c r="A64" s="63"/>
      <c r="B64" s="166"/>
      <c r="C64" s="14"/>
      <c r="D64" s="14"/>
      <c r="E64" s="14"/>
      <c r="F64" s="14"/>
      <c r="G64" s="188"/>
      <c r="H64" s="14"/>
      <c r="I64" s="186"/>
      <c r="J64" s="186"/>
      <c r="K64" s="186"/>
      <c r="L64" s="186"/>
      <c r="M64" s="14"/>
      <c r="N64" s="14"/>
      <c r="O64" s="14"/>
      <c r="P64" s="14"/>
      <c r="Q64" s="186"/>
      <c r="R64" s="186"/>
      <c r="S64" s="186"/>
      <c r="T64" s="186"/>
      <c r="U64" s="186"/>
      <c r="V64" s="186"/>
      <c r="W64" s="186"/>
      <c r="X64" s="186"/>
      <c r="Y64" s="186"/>
      <c r="Z64" s="186"/>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66"/>
      <c r="BJ64" s="166"/>
      <c r="BK64" s="166"/>
      <c r="BL64" s="166"/>
    </row>
    <row r="65" spans="1:64" s="202" customFormat="1" ht="12.6" customHeight="1">
      <c r="A65" s="63"/>
      <c r="B65" s="166"/>
      <c r="C65" s="14"/>
      <c r="D65" s="14"/>
      <c r="E65" s="14"/>
      <c r="F65" s="14"/>
      <c r="G65" s="14"/>
      <c r="H65" s="14"/>
      <c r="I65" s="186"/>
      <c r="J65" s="186"/>
      <c r="K65" s="186"/>
      <c r="L65" s="186"/>
      <c r="M65" s="14"/>
      <c r="N65" s="14"/>
      <c r="O65" s="14"/>
      <c r="P65" s="14"/>
      <c r="Q65" s="186"/>
      <c r="R65" s="186"/>
      <c r="S65" s="186"/>
      <c r="T65" s="186"/>
      <c r="U65" s="186"/>
      <c r="V65" s="186"/>
      <c r="W65" s="186"/>
      <c r="X65" s="186"/>
      <c r="Y65" s="186"/>
      <c r="Z65" s="186"/>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66"/>
      <c r="BJ65" s="166"/>
      <c r="BK65" s="166"/>
      <c r="BL65" s="166"/>
    </row>
    <row r="66" spans="1:64" s="202" customFormat="1" ht="12.6" customHeight="1">
      <c r="A66" s="63"/>
      <c r="B66" s="166"/>
      <c r="C66" s="14"/>
      <c r="D66" s="14"/>
      <c r="E66" s="14"/>
      <c r="F66" s="14"/>
      <c r="G66" s="188"/>
      <c r="H66" s="14"/>
      <c r="I66" s="186"/>
      <c r="J66" s="186"/>
      <c r="K66" s="186"/>
      <c r="L66" s="186"/>
      <c r="M66" s="14"/>
      <c r="N66" s="14"/>
      <c r="O66" s="14"/>
      <c r="P66" s="14"/>
      <c r="Q66" s="186"/>
      <c r="R66" s="186"/>
      <c r="S66" s="186"/>
      <c r="T66" s="186"/>
      <c r="U66" s="186"/>
      <c r="V66" s="186"/>
      <c r="W66" s="186"/>
      <c r="X66" s="186"/>
      <c r="Y66" s="186"/>
      <c r="Z66" s="186"/>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63"/>
      <c r="BJ66" s="63"/>
      <c r="BK66" s="63"/>
      <c r="BL66" s="63"/>
    </row>
    <row r="67" spans="1:64" ht="12.6" customHeight="1">
      <c r="G67" s="188"/>
    </row>
    <row r="68" spans="1:64" ht="12.6" customHeight="1">
      <c r="G68" s="188"/>
    </row>
    <row r="69" spans="1:64" ht="12.6" customHeight="1">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4" ht="12.6" customHeight="1">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4" ht="12.6" customHeight="1">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4" ht="12.6" customHeight="1">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4" ht="12.6" customHeight="1">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4" spans="1:64" ht="12.6" customHeight="1"/>
    <row r="75" spans="1:64" ht="12.6" customHeight="1"/>
    <row r="76" spans="1:64" ht="12.6" customHeight="1"/>
    <row r="77" spans="1:64" ht="12.6" customHeight="1"/>
    <row r="78" spans="1:64" ht="12.6" customHeight="1">
      <c r="C78" s="188"/>
      <c r="D78" s="188"/>
      <c r="E78" s="188"/>
      <c r="F78" s="188"/>
      <c r="G78" s="189"/>
      <c r="H78" s="188"/>
      <c r="M78" s="188"/>
      <c r="N78" s="188"/>
      <c r="O78" s="188"/>
      <c r="P78" s="188"/>
    </row>
    <row r="79" spans="1:64" ht="12.6" customHeight="1"/>
    <row r="80" spans="1: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6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CJ78"/>
  <sheetViews>
    <sheetView zoomScaleNormal="100" workbookViewId="0"/>
  </sheetViews>
  <sheetFormatPr baseColWidth="10" defaultRowHeight="14.4"/>
  <cols>
    <col min="1" max="1" width="14.33203125" style="63" customWidth="1"/>
    <col min="2" max="2" width="7.33203125" style="186" bestFit="1" customWidth="1"/>
    <col min="3" max="8" width="4.44140625" style="14" customWidth="1"/>
    <col min="9" max="10" width="4.44140625" style="186" customWidth="1"/>
    <col min="11" max="12" width="4.44140625" style="186" hidden="1" customWidth="1"/>
    <col min="13" max="16" width="4.44140625" style="14" customWidth="1"/>
    <col min="17" max="22" width="4.44140625" style="186" customWidth="1"/>
    <col min="23" max="26" width="4.44140625" style="186" hidden="1" customWidth="1"/>
    <col min="27" max="30" width="4.44140625" style="14" customWidth="1"/>
    <col min="31" max="32" width="4.44140625" style="14" hidden="1" customWidth="1"/>
    <col min="33" max="40" width="4.44140625" style="14" customWidth="1"/>
    <col min="41" max="42" width="4.44140625" style="14" hidden="1" customWidth="1"/>
    <col min="43" max="48" width="4.44140625" style="14" customWidth="1"/>
    <col min="49" max="58" width="4.44140625" style="14" hidden="1" customWidth="1"/>
    <col min="59" max="60" width="4.44140625" style="14" customWidth="1"/>
    <col min="61" max="63" width="5.44140625" style="186" customWidth="1"/>
    <col min="64" max="64" width="7" style="186" customWidth="1"/>
    <col min="65" max="78" width="11.44140625" style="186" customWidth="1"/>
  </cols>
  <sheetData>
    <row r="1" spans="1:88" s="196" customFormat="1" ht="12">
      <c r="A1" s="245" t="s">
        <v>469</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c r="BX1" s="90"/>
      <c r="BY1" s="90"/>
      <c r="BZ1" s="90"/>
      <c r="CA1" s="90"/>
      <c r="CB1" s="90"/>
      <c r="CC1" s="90"/>
      <c r="CD1" s="90"/>
      <c r="CE1" s="90"/>
      <c r="CF1" s="90"/>
      <c r="CG1" s="90"/>
      <c r="CH1" s="90"/>
      <c r="CI1" s="90"/>
      <c r="CJ1" s="90"/>
    </row>
    <row r="2" spans="1:88"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row>
    <row r="3" spans="1:88"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79"/>
      <c r="BH3" s="179"/>
      <c r="BI3" s="11"/>
      <c r="BJ3" s="9"/>
      <c r="BK3" s="10"/>
      <c r="BL3" s="11"/>
      <c r="BM3" s="90"/>
      <c r="BN3" s="90"/>
      <c r="BO3" s="90"/>
      <c r="BP3" s="90"/>
      <c r="BQ3" s="90"/>
      <c r="BR3" s="90"/>
      <c r="BS3" s="90"/>
      <c r="BT3" s="90"/>
      <c r="BU3" s="90"/>
      <c r="BV3" s="90"/>
      <c r="BW3" s="90"/>
      <c r="BX3" s="90"/>
      <c r="BY3" s="90"/>
      <c r="BZ3" s="90"/>
      <c r="CA3" s="90"/>
      <c r="CB3" s="90"/>
      <c r="CC3" s="90"/>
      <c r="CD3" s="90"/>
      <c r="CE3" s="90"/>
      <c r="CF3" s="90"/>
      <c r="CG3" s="90"/>
      <c r="CH3" s="90"/>
      <c r="CI3" s="90"/>
      <c r="CJ3" s="90"/>
    </row>
    <row r="4" spans="1:88" s="196" customFormat="1" ht="11.4">
      <c r="A4" s="114"/>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8" t="s">
        <v>15</v>
      </c>
      <c r="AL4" s="489"/>
      <c r="AM4" s="488" t="s">
        <v>16</v>
      </c>
      <c r="AN4" s="489"/>
      <c r="AO4" s="488" t="s">
        <v>17</v>
      </c>
      <c r="AP4" s="489"/>
      <c r="AQ4" s="488" t="s">
        <v>18</v>
      </c>
      <c r="AR4" s="489"/>
      <c r="AS4" s="488" t="s">
        <v>19</v>
      </c>
      <c r="AT4" s="489"/>
      <c r="AU4" s="488" t="s">
        <v>20</v>
      </c>
      <c r="AV4" s="489"/>
      <c r="AW4" s="484" t="s">
        <v>21</v>
      </c>
      <c r="AX4" s="485"/>
      <c r="AY4" s="488" t="s">
        <v>22</v>
      </c>
      <c r="AZ4" s="489"/>
      <c r="BA4" s="488" t="s">
        <v>23</v>
      </c>
      <c r="BB4" s="489"/>
      <c r="BC4" s="488" t="s">
        <v>24</v>
      </c>
      <c r="BD4" s="489"/>
      <c r="BE4" s="488" t="s">
        <v>25</v>
      </c>
      <c r="BF4" s="489"/>
      <c r="BG4" s="494" t="s">
        <v>188</v>
      </c>
      <c r="BH4" s="495"/>
      <c r="BI4" s="206" t="s">
        <v>27</v>
      </c>
      <c r="BJ4" s="207"/>
      <c r="BK4" s="208"/>
      <c r="BL4" s="118" t="s">
        <v>28</v>
      </c>
      <c r="BM4" s="90"/>
      <c r="BN4" s="90"/>
      <c r="BO4" s="90"/>
      <c r="BP4" s="90"/>
      <c r="BQ4" s="90"/>
      <c r="BR4" s="90"/>
      <c r="BS4" s="90"/>
      <c r="BT4" s="90"/>
      <c r="BU4" s="90"/>
      <c r="BV4" s="90"/>
      <c r="BW4" s="90"/>
      <c r="BX4" s="90"/>
      <c r="BY4" s="90"/>
      <c r="BZ4" s="90"/>
      <c r="CA4" s="90"/>
      <c r="CB4" s="90"/>
      <c r="CC4" s="90"/>
      <c r="CD4" s="90"/>
      <c r="CE4" s="90"/>
      <c r="CF4" s="90"/>
      <c r="CG4" s="90"/>
      <c r="CH4" s="90"/>
      <c r="CI4" s="90"/>
      <c r="CJ4" s="90"/>
    </row>
    <row r="5" spans="1:88"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69"/>
      <c r="AL5" s="171"/>
      <c r="AM5" s="169"/>
      <c r="AN5" s="171"/>
      <c r="AO5" s="169"/>
      <c r="AP5" s="171"/>
      <c r="AQ5" s="169"/>
      <c r="AR5" s="171"/>
      <c r="AS5" s="169"/>
      <c r="AT5" s="171"/>
      <c r="AU5" s="169"/>
      <c r="AV5" s="171"/>
      <c r="AW5" s="119"/>
      <c r="AX5" s="120"/>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c r="BX5" s="90"/>
      <c r="BY5" s="90"/>
      <c r="BZ5" s="90"/>
      <c r="CA5" s="90"/>
      <c r="CB5" s="90"/>
      <c r="CC5" s="90"/>
      <c r="CD5" s="90"/>
      <c r="CE5" s="90"/>
      <c r="CF5" s="90"/>
      <c r="CG5" s="90"/>
      <c r="CH5" s="90"/>
      <c r="CI5" s="90"/>
      <c r="CJ5" s="90"/>
    </row>
    <row r="6" spans="1:88" s="196" customFormat="1" ht="10.199999999999999">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72" t="s">
        <v>30</v>
      </c>
      <c r="AL6" s="173" t="s">
        <v>31</v>
      </c>
      <c r="AM6" s="172" t="s">
        <v>30</v>
      </c>
      <c r="AN6" s="173" t="s">
        <v>31</v>
      </c>
      <c r="AO6" s="172" t="s">
        <v>30</v>
      </c>
      <c r="AP6" s="173" t="s">
        <v>31</v>
      </c>
      <c r="AQ6" s="172" t="s">
        <v>30</v>
      </c>
      <c r="AR6" s="173" t="s">
        <v>31</v>
      </c>
      <c r="AS6" s="172" t="s">
        <v>30</v>
      </c>
      <c r="AT6" s="173" t="s">
        <v>31</v>
      </c>
      <c r="AU6" s="172" t="s">
        <v>30</v>
      </c>
      <c r="AV6" s="173" t="s">
        <v>31</v>
      </c>
      <c r="AW6" s="124" t="s">
        <v>30</v>
      </c>
      <c r="AX6" s="125"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c r="BX6" s="90"/>
      <c r="BY6" s="90"/>
      <c r="BZ6" s="90"/>
      <c r="CA6" s="90"/>
      <c r="CB6" s="90"/>
      <c r="CC6" s="90"/>
      <c r="CD6" s="90"/>
      <c r="CE6" s="90"/>
      <c r="CF6" s="90"/>
      <c r="CG6" s="90"/>
      <c r="CH6" s="90"/>
      <c r="CI6" s="90"/>
      <c r="CJ6" s="90"/>
    </row>
    <row r="7" spans="1:88"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75"/>
      <c r="AL7" s="176"/>
      <c r="AM7" s="175"/>
      <c r="AN7" s="176"/>
      <c r="AO7" s="175"/>
      <c r="AP7" s="176"/>
      <c r="AQ7" s="175"/>
      <c r="AR7" s="176"/>
      <c r="AS7" s="175"/>
      <c r="AT7" s="176"/>
      <c r="AU7" s="175"/>
      <c r="AV7" s="176"/>
      <c r="AW7" s="193"/>
      <c r="AX7" s="193"/>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c r="BX7" s="90"/>
      <c r="BY7" s="90"/>
      <c r="BZ7" s="90"/>
      <c r="CA7" s="90"/>
      <c r="CB7" s="90"/>
      <c r="CC7" s="90"/>
      <c r="CD7" s="90"/>
      <c r="CE7" s="90"/>
      <c r="CF7" s="90"/>
      <c r="CG7" s="90"/>
      <c r="CH7" s="90"/>
      <c r="CI7" s="90"/>
      <c r="CJ7" s="90"/>
    </row>
    <row r="8" spans="1:88"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32"/>
      <c r="AL8" s="177"/>
      <c r="AM8" s="32"/>
      <c r="AN8" s="177"/>
      <c r="AO8" s="32"/>
      <c r="AP8" s="177"/>
      <c r="AQ8" s="32"/>
      <c r="AR8" s="177"/>
      <c r="AS8" s="32"/>
      <c r="AT8" s="177"/>
      <c r="AU8" s="32"/>
      <c r="AV8" s="177"/>
      <c r="AW8" s="177"/>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c r="BX8" s="90"/>
      <c r="BY8" s="90"/>
      <c r="BZ8" s="90"/>
      <c r="CA8" s="90"/>
      <c r="CB8" s="90"/>
      <c r="CC8" s="90"/>
      <c r="CD8" s="90"/>
      <c r="CE8" s="90"/>
      <c r="CF8" s="90"/>
      <c r="CG8" s="90"/>
      <c r="CH8" s="90"/>
      <c r="CI8" s="90"/>
      <c r="CJ8" s="90"/>
    </row>
    <row r="9" spans="1:88" s="196" customFormat="1" ht="10.199999999999999">
      <c r="A9" s="135" t="s">
        <v>27</v>
      </c>
      <c r="B9" s="220" t="s">
        <v>189</v>
      </c>
      <c r="C9" s="221">
        <v>132</v>
      </c>
      <c r="D9" s="221">
        <v>545</v>
      </c>
      <c r="E9" s="221">
        <v>116</v>
      </c>
      <c r="F9" s="221">
        <v>539</v>
      </c>
      <c r="G9" s="221">
        <v>241</v>
      </c>
      <c r="H9" s="221">
        <v>350</v>
      </c>
      <c r="I9" s="221">
        <v>46</v>
      </c>
      <c r="J9" s="221">
        <v>354</v>
      </c>
      <c r="K9" s="221">
        <v>0</v>
      </c>
      <c r="L9" s="221">
        <v>0</v>
      </c>
      <c r="M9" s="221">
        <v>23</v>
      </c>
      <c r="N9" s="221">
        <v>91</v>
      </c>
      <c r="O9" s="221">
        <v>5</v>
      </c>
      <c r="P9" s="221">
        <v>6</v>
      </c>
      <c r="Q9" s="221">
        <v>7</v>
      </c>
      <c r="R9" s="221">
        <v>35</v>
      </c>
      <c r="S9" s="221">
        <v>6</v>
      </c>
      <c r="T9" s="221">
        <v>15</v>
      </c>
      <c r="U9" s="221">
        <v>0</v>
      </c>
      <c r="V9" s="221">
        <v>16</v>
      </c>
      <c r="W9" s="221">
        <v>0</v>
      </c>
      <c r="X9" s="221">
        <v>0</v>
      </c>
      <c r="Y9" s="221">
        <v>0</v>
      </c>
      <c r="Z9" s="221">
        <v>0</v>
      </c>
      <c r="AA9" s="221">
        <v>19</v>
      </c>
      <c r="AB9" s="221">
        <v>19</v>
      </c>
      <c r="AC9" s="221">
        <v>0</v>
      </c>
      <c r="AD9" s="221">
        <v>2</v>
      </c>
      <c r="AE9" s="221">
        <v>0</v>
      </c>
      <c r="AF9" s="221">
        <v>0</v>
      </c>
      <c r="AG9" s="221">
        <v>52</v>
      </c>
      <c r="AH9" s="221">
        <v>64</v>
      </c>
      <c r="AI9" s="221">
        <v>14</v>
      </c>
      <c r="AJ9" s="221">
        <v>4</v>
      </c>
      <c r="AK9" s="221">
        <v>0</v>
      </c>
      <c r="AL9" s="221">
        <v>1</v>
      </c>
      <c r="AM9" s="221">
        <v>5</v>
      </c>
      <c r="AN9" s="221">
        <v>24</v>
      </c>
      <c r="AO9" s="221">
        <v>0</v>
      </c>
      <c r="AP9" s="221">
        <v>0</v>
      </c>
      <c r="AQ9" s="221">
        <v>0</v>
      </c>
      <c r="AR9" s="221">
        <v>6</v>
      </c>
      <c r="AS9" s="221">
        <v>2</v>
      </c>
      <c r="AT9" s="221">
        <v>32</v>
      </c>
      <c r="AU9" s="221">
        <v>0</v>
      </c>
      <c r="AV9" s="221">
        <v>16</v>
      </c>
      <c r="AW9" s="221">
        <v>0</v>
      </c>
      <c r="AX9" s="221">
        <v>0</v>
      </c>
      <c r="AY9" s="221">
        <v>0</v>
      </c>
      <c r="AZ9" s="221">
        <v>2</v>
      </c>
      <c r="BA9" s="221">
        <v>0</v>
      </c>
      <c r="BB9" s="221">
        <v>0</v>
      </c>
      <c r="BC9" s="221">
        <v>0</v>
      </c>
      <c r="BD9" s="221">
        <v>0</v>
      </c>
      <c r="BE9" s="221">
        <v>0</v>
      </c>
      <c r="BF9" s="221">
        <v>0</v>
      </c>
      <c r="BG9" s="221">
        <v>10</v>
      </c>
      <c r="BH9" s="221">
        <v>19</v>
      </c>
      <c r="BI9" s="221">
        <v>708</v>
      </c>
      <c r="BJ9" s="221">
        <v>2221</v>
      </c>
      <c r="BK9" s="221">
        <v>2929</v>
      </c>
      <c r="BL9" s="222">
        <v>24.172072379651759</v>
      </c>
      <c r="BM9" s="251"/>
      <c r="BN9" s="90"/>
      <c r="BO9" s="90"/>
      <c r="BP9" s="90"/>
      <c r="BQ9" s="90"/>
      <c r="BR9" s="90"/>
      <c r="BS9" s="90"/>
      <c r="BT9" s="90"/>
      <c r="BU9" s="90"/>
      <c r="BV9" s="90"/>
      <c r="BW9" s="90"/>
      <c r="BX9" s="90"/>
      <c r="BY9" s="90"/>
      <c r="BZ9" s="90"/>
      <c r="CA9" s="90"/>
      <c r="CB9" s="90"/>
      <c r="CC9" s="90"/>
      <c r="CD9" s="90"/>
      <c r="CE9" s="90"/>
      <c r="CF9" s="90"/>
      <c r="CG9" s="90"/>
      <c r="CH9" s="90"/>
      <c r="CI9" s="90"/>
      <c r="CJ9" s="90"/>
    </row>
    <row r="10" spans="1:88"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c r="BX10" s="90"/>
      <c r="BY10" s="90"/>
      <c r="BZ10" s="90"/>
      <c r="CA10" s="90"/>
      <c r="CB10" s="90"/>
      <c r="CC10" s="90"/>
      <c r="CD10" s="90"/>
      <c r="CE10" s="90"/>
      <c r="CF10" s="90"/>
      <c r="CG10" s="90"/>
      <c r="CH10" s="90"/>
      <c r="CI10" s="90"/>
      <c r="CJ10" s="90"/>
    </row>
    <row r="11" spans="1:88" s="186" customFormat="1" ht="10.199999999999999">
      <c r="A11" s="63" t="s">
        <v>33</v>
      </c>
      <c r="B11" s="226">
        <v>1999</v>
      </c>
      <c r="C11" s="55">
        <v>8</v>
      </c>
      <c r="D11" s="55">
        <v>27</v>
      </c>
      <c r="E11" s="55">
        <v>2</v>
      </c>
      <c r="F11" s="55">
        <v>11</v>
      </c>
      <c r="G11" s="55">
        <v>23</v>
      </c>
      <c r="H11" s="55">
        <v>20</v>
      </c>
      <c r="I11" s="55">
        <v>4</v>
      </c>
      <c r="J11" s="55">
        <v>56</v>
      </c>
      <c r="K11" s="55" t="s">
        <v>34</v>
      </c>
      <c r="L11" s="55" t="s">
        <v>34</v>
      </c>
      <c r="M11" s="56">
        <v>0</v>
      </c>
      <c r="N11" s="56">
        <v>0</v>
      </c>
      <c r="O11" s="56">
        <v>1</v>
      </c>
      <c r="P11" s="56">
        <v>1</v>
      </c>
      <c r="Q11" s="55">
        <v>1</v>
      </c>
      <c r="R11" s="55">
        <v>8</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7</v>
      </c>
      <c r="AH11" s="55">
        <v>4</v>
      </c>
      <c r="AI11" s="56">
        <v>0</v>
      </c>
      <c r="AJ11" s="56">
        <v>1</v>
      </c>
      <c r="AK11" s="56" t="s">
        <v>34</v>
      </c>
      <c r="AL11" s="56" t="s">
        <v>34</v>
      </c>
      <c r="AM11" s="56">
        <v>0</v>
      </c>
      <c r="AN11" s="56">
        <v>2</v>
      </c>
      <c r="AO11" s="56" t="s">
        <v>34</v>
      </c>
      <c r="AP11" s="56" t="s">
        <v>34</v>
      </c>
      <c r="AQ11" s="142">
        <v>0</v>
      </c>
      <c r="AR11" s="142">
        <v>1</v>
      </c>
      <c r="AS11" s="50">
        <v>0</v>
      </c>
      <c r="AT11" s="55">
        <v>0</v>
      </c>
      <c r="AU11" s="50" t="s">
        <v>34</v>
      </c>
      <c r="AV11" s="55" t="s">
        <v>34</v>
      </c>
      <c r="AW11" s="55" t="s">
        <v>34</v>
      </c>
      <c r="AX11" s="55" t="s">
        <v>34</v>
      </c>
      <c r="AY11" s="50" t="s">
        <v>34</v>
      </c>
      <c r="AZ11" s="55" t="s">
        <v>34</v>
      </c>
      <c r="BA11" s="50" t="s">
        <v>34</v>
      </c>
      <c r="BB11" s="55" t="s">
        <v>34</v>
      </c>
      <c r="BC11" s="50" t="s">
        <v>34</v>
      </c>
      <c r="BD11" s="55" t="s">
        <v>34</v>
      </c>
      <c r="BE11" s="50" t="s">
        <v>34</v>
      </c>
      <c r="BF11" s="55" t="s">
        <v>34</v>
      </c>
      <c r="BG11" s="59">
        <v>1</v>
      </c>
      <c r="BH11" s="59">
        <v>2</v>
      </c>
      <c r="BI11" s="56">
        <v>47</v>
      </c>
      <c r="BJ11" s="56">
        <v>133</v>
      </c>
      <c r="BK11" s="227">
        <v>180</v>
      </c>
      <c r="BL11" s="228">
        <v>26.111111111111111</v>
      </c>
      <c r="BM11" s="332"/>
    </row>
    <row r="12" spans="1:88" s="186" customFormat="1" ht="10.199999999999999">
      <c r="A12" s="63" t="s">
        <v>35</v>
      </c>
      <c r="B12" s="226">
        <v>1998</v>
      </c>
      <c r="C12" s="55">
        <v>7</v>
      </c>
      <c r="D12" s="55">
        <v>31</v>
      </c>
      <c r="E12" s="55">
        <v>1</v>
      </c>
      <c r="F12" s="55">
        <v>1</v>
      </c>
      <c r="G12" s="55">
        <v>28</v>
      </c>
      <c r="H12" s="55">
        <v>30</v>
      </c>
      <c r="I12" s="55">
        <v>13</v>
      </c>
      <c r="J12" s="55">
        <v>53</v>
      </c>
      <c r="K12" s="55" t="s">
        <v>34</v>
      </c>
      <c r="L12" s="55" t="s">
        <v>34</v>
      </c>
      <c r="M12" s="56" t="s">
        <v>34</v>
      </c>
      <c r="N12" s="56" t="s">
        <v>34</v>
      </c>
      <c r="O12" s="56">
        <v>0</v>
      </c>
      <c r="P12" s="56">
        <v>0</v>
      </c>
      <c r="Q12" s="55">
        <v>0</v>
      </c>
      <c r="R12" s="55">
        <v>8</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6</v>
      </c>
      <c r="AH12" s="55">
        <v>3</v>
      </c>
      <c r="AI12" s="56">
        <v>4</v>
      </c>
      <c r="AJ12" s="56">
        <v>1</v>
      </c>
      <c r="AK12" s="56" t="s">
        <v>34</v>
      </c>
      <c r="AL12" s="56" t="s">
        <v>34</v>
      </c>
      <c r="AM12" s="56">
        <v>0</v>
      </c>
      <c r="AN12" s="56">
        <v>3</v>
      </c>
      <c r="AO12" s="56" t="s">
        <v>34</v>
      </c>
      <c r="AP12" s="56" t="s">
        <v>34</v>
      </c>
      <c r="AQ12" s="142">
        <v>0</v>
      </c>
      <c r="AR12" s="142">
        <v>4</v>
      </c>
      <c r="AS12" s="50">
        <v>0</v>
      </c>
      <c r="AT12" s="55">
        <v>4</v>
      </c>
      <c r="AU12" s="50" t="s">
        <v>34</v>
      </c>
      <c r="AV12" s="55" t="s">
        <v>34</v>
      </c>
      <c r="AW12" s="55" t="s">
        <v>34</v>
      </c>
      <c r="AX12" s="55" t="s">
        <v>34</v>
      </c>
      <c r="AY12" s="50" t="s">
        <v>34</v>
      </c>
      <c r="AZ12" s="55" t="s">
        <v>34</v>
      </c>
      <c r="BA12" s="50" t="s">
        <v>34</v>
      </c>
      <c r="BB12" s="55" t="s">
        <v>34</v>
      </c>
      <c r="BC12" s="50" t="s">
        <v>34</v>
      </c>
      <c r="BD12" s="55" t="s">
        <v>34</v>
      </c>
      <c r="BE12" s="50" t="s">
        <v>34</v>
      </c>
      <c r="BF12" s="55" t="s">
        <v>34</v>
      </c>
      <c r="BG12" s="59">
        <v>0</v>
      </c>
      <c r="BH12" s="59">
        <v>1</v>
      </c>
      <c r="BI12" s="56">
        <v>59</v>
      </c>
      <c r="BJ12" s="56">
        <v>141</v>
      </c>
      <c r="BK12" s="227">
        <v>200</v>
      </c>
      <c r="BL12" s="229">
        <v>29.5</v>
      </c>
    </row>
    <row r="13" spans="1:88" s="186" customFormat="1" ht="12">
      <c r="A13" s="63" t="s">
        <v>314</v>
      </c>
      <c r="B13" s="226">
        <v>1999</v>
      </c>
      <c r="C13" s="55">
        <v>9</v>
      </c>
      <c r="D13" s="55">
        <v>22</v>
      </c>
      <c r="E13" s="55">
        <v>13</v>
      </c>
      <c r="F13" s="55">
        <v>35</v>
      </c>
      <c r="G13" s="55">
        <v>8</v>
      </c>
      <c r="H13" s="55">
        <v>4</v>
      </c>
      <c r="I13" s="55">
        <v>0</v>
      </c>
      <c r="J13" s="55">
        <v>22</v>
      </c>
      <c r="K13" s="55" t="s">
        <v>34</v>
      </c>
      <c r="L13" s="55" t="s">
        <v>34</v>
      </c>
      <c r="M13" s="56" t="s">
        <v>34</v>
      </c>
      <c r="N13" s="56" t="s">
        <v>34</v>
      </c>
      <c r="O13" s="56" t="s">
        <v>34</v>
      </c>
      <c r="P13" s="56" t="s">
        <v>34</v>
      </c>
      <c r="Q13" s="55" t="s">
        <v>34</v>
      </c>
      <c r="R13" s="55" t="s">
        <v>34</v>
      </c>
      <c r="S13" s="55">
        <v>0</v>
      </c>
      <c r="T13" s="55">
        <v>0</v>
      </c>
      <c r="U13" s="55" t="s">
        <v>34</v>
      </c>
      <c r="V13" s="55" t="s">
        <v>34</v>
      </c>
      <c r="W13" s="55" t="s">
        <v>34</v>
      </c>
      <c r="X13" s="55" t="s">
        <v>34</v>
      </c>
      <c r="Y13" s="55" t="s">
        <v>34</v>
      </c>
      <c r="Z13" s="55" t="s">
        <v>34</v>
      </c>
      <c r="AA13" s="55" t="s">
        <v>34</v>
      </c>
      <c r="AB13" s="55" t="s">
        <v>34</v>
      </c>
      <c r="AC13" s="50" t="s">
        <v>34</v>
      </c>
      <c r="AD13" s="50" t="s">
        <v>34</v>
      </c>
      <c r="AE13" s="56" t="s">
        <v>34</v>
      </c>
      <c r="AF13" s="56" t="s">
        <v>34</v>
      </c>
      <c r="AG13" s="50">
        <v>5</v>
      </c>
      <c r="AH13" s="55">
        <v>2</v>
      </c>
      <c r="AI13" s="56" t="s">
        <v>34</v>
      </c>
      <c r="AJ13" s="56" t="s">
        <v>34</v>
      </c>
      <c r="AK13" s="56" t="s">
        <v>34</v>
      </c>
      <c r="AL13" s="56" t="s">
        <v>34</v>
      </c>
      <c r="AM13" s="56">
        <v>0</v>
      </c>
      <c r="AN13" s="56">
        <v>0</v>
      </c>
      <c r="AO13" s="56" t="s">
        <v>34</v>
      </c>
      <c r="AP13" s="56" t="s">
        <v>34</v>
      </c>
      <c r="AQ13" s="142" t="s">
        <v>34</v>
      </c>
      <c r="AR13" s="142" t="s">
        <v>34</v>
      </c>
      <c r="AS13" s="50">
        <v>0</v>
      </c>
      <c r="AT13" s="55">
        <v>0</v>
      </c>
      <c r="AU13" s="50" t="s">
        <v>34</v>
      </c>
      <c r="AV13" s="55" t="s">
        <v>34</v>
      </c>
      <c r="AW13" s="55" t="s">
        <v>34</v>
      </c>
      <c r="AX13" s="55" t="s">
        <v>34</v>
      </c>
      <c r="AY13" s="50" t="s">
        <v>34</v>
      </c>
      <c r="AZ13" s="55" t="s">
        <v>34</v>
      </c>
      <c r="BA13" s="50" t="s">
        <v>34</v>
      </c>
      <c r="BB13" s="55" t="s">
        <v>34</v>
      </c>
      <c r="BC13" s="50" t="s">
        <v>34</v>
      </c>
      <c r="BD13" s="55" t="s">
        <v>34</v>
      </c>
      <c r="BE13" s="50" t="s">
        <v>34</v>
      </c>
      <c r="BF13" s="55" t="s">
        <v>34</v>
      </c>
      <c r="BG13" s="59" t="s">
        <v>34</v>
      </c>
      <c r="BH13" s="59" t="s">
        <v>34</v>
      </c>
      <c r="BI13" s="56">
        <v>35</v>
      </c>
      <c r="BJ13" s="56">
        <v>85</v>
      </c>
      <c r="BK13" s="227">
        <v>120</v>
      </c>
      <c r="BL13" s="229">
        <v>29.166666666666668</v>
      </c>
    </row>
    <row r="14" spans="1:88" s="186" customFormat="1" ht="10.199999999999999">
      <c r="A14" s="63" t="s">
        <v>37</v>
      </c>
      <c r="B14" s="226">
        <v>1996</v>
      </c>
      <c r="C14" s="55">
        <v>3</v>
      </c>
      <c r="D14" s="55">
        <v>16</v>
      </c>
      <c r="E14" s="55">
        <v>5</v>
      </c>
      <c r="F14" s="55">
        <v>32</v>
      </c>
      <c r="G14" s="55">
        <v>2</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6" t="s">
        <v>34</v>
      </c>
      <c r="AP14" s="56" t="s">
        <v>34</v>
      </c>
      <c r="AQ14" s="142" t="s">
        <v>34</v>
      </c>
      <c r="AR14" s="142" t="s">
        <v>34</v>
      </c>
      <c r="AS14" s="50" t="s">
        <v>34</v>
      </c>
      <c r="AT14" s="55" t="s">
        <v>34</v>
      </c>
      <c r="AU14" s="50" t="s">
        <v>34</v>
      </c>
      <c r="AV14" s="55" t="s">
        <v>34</v>
      </c>
      <c r="AW14" s="55" t="s">
        <v>34</v>
      </c>
      <c r="AX14" s="55" t="s">
        <v>34</v>
      </c>
      <c r="AY14" s="50" t="s">
        <v>34</v>
      </c>
      <c r="AZ14" s="55" t="s">
        <v>34</v>
      </c>
      <c r="BA14" s="50" t="s">
        <v>34</v>
      </c>
      <c r="BB14" s="55" t="s">
        <v>34</v>
      </c>
      <c r="BC14" s="50" t="s">
        <v>34</v>
      </c>
      <c r="BD14" s="55" t="s">
        <v>34</v>
      </c>
      <c r="BE14" s="50" t="s">
        <v>34</v>
      </c>
      <c r="BF14" s="55" t="s">
        <v>34</v>
      </c>
      <c r="BG14" s="59" t="s">
        <v>34</v>
      </c>
      <c r="BH14" s="59" t="s">
        <v>34</v>
      </c>
      <c r="BI14" s="56">
        <v>10</v>
      </c>
      <c r="BJ14" s="56">
        <v>54</v>
      </c>
      <c r="BK14" s="227">
        <v>64</v>
      </c>
      <c r="BL14" s="229">
        <v>15.625</v>
      </c>
    </row>
    <row r="15" spans="1:88" s="186" customFormat="1" ht="10.199999999999999">
      <c r="A15" s="63" t="s">
        <v>38</v>
      </c>
      <c r="B15" s="226">
        <v>1996</v>
      </c>
      <c r="C15" s="55">
        <v>4</v>
      </c>
      <c r="D15" s="55">
        <v>25</v>
      </c>
      <c r="E15" s="55">
        <v>3</v>
      </c>
      <c r="F15" s="55">
        <v>43</v>
      </c>
      <c r="G15" s="55">
        <v>4</v>
      </c>
      <c r="H15" s="55">
        <v>7</v>
      </c>
      <c r="I15" s="55">
        <v>0</v>
      </c>
      <c r="J15" s="55">
        <v>12</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0</v>
      </c>
      <c r="AH15" s="55">
        <v>1</v>
      </c>
      <c r="AI15" s="56" t="s">
        <v>34</v>
      </c>
      <c r="AJ15" s="56" t="s">
        <v>34</v>
      </c>
      <c r="AK15" s="56" t="s">
        <v>34</v>
      </c>
      <c r="AL15" s="56" t="s">
        <v>34</v>
      </c>
      <c r="AM15" s="56" t="s">
        <v>34</v>
      </c>
      <c r="AN15" s="56" t="s">
        <v>34</v>
      </c>
      <c r="AO15" s="56" t="s">
        <v>34</v>
      </c>
      <c r="AP15" s="56" t="s">
        <v>34</v>
      </c>
      <c r="AQ15" s="142" t="s">
        <v>34</v>
      </c>
      <c r="AR15" s="142" t="s">
        <v>34</v>
      </c>
      <c r="AS15" s="50">
        <v>0</v>
      </c>
      <c r="AT15" s="55">
        <v>0</v>
      </c>
      <c r="AU15" s="50" t="s">
        <v>34</v>
      </c>
      <c r="AV15" s="55" t="s">
        <v>34</v>
      </c>
      <c r="AW15" s="55" t="s">
        <v>34</v>
      </c>
      <c r="AX15" s="55" t="s">
        <v>34</v>
      </c>
      <c r="AY15" s="50" t="s">
        <v>34</v>
      </c>
      <c r="AZ15" s="55" t="s">
        <v>34</v>
      </c>
      <c r="BA15" s="50" t="s">
        <v>34</v>
      </c>
      <c r="BB15" s="55" t="s">
        <v>34</v>
      </c>
      <c r="BC15" s="50" t="s">
        <v>34</v>
      </c>
      <c r="BD15" s="55" t="s">
        <v>34</v>
      </c>
      <c r="BE15" s="50" t="s">
        <v>34</v>
      </c>
      <c r="BF15" s="55" t="s">
        <v>34</v>
      </c>
      <c r="BG15" s="59">
        <v>1</v>
      </c>
      <c r="BH15" s="59">
        <v>0</v>
      </c>
      <c r="BI15" s="56">
        <v>12</v>
      </c>
      <c r="BJ15" s="56">
        <v>88</v>
      </c>
      <c r="BK15" s="227">
        <v>100</v>
      </c>
      <c r="BL15" s="229">
        <v>12</v>
      </c>
    </row>
    <row r="16" spans="1:88" s="186" customFormat="1" ht="10.199999999999999">
      <c r="A16" s="63"/>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56"/>
      <c r="AP16" s="56"/>
      <c r="AQ16" s="142"/>
      <c r="AR16" s="142"/>
      <c r="AS16" s="50"/>
      <c r="AT16" s="55"/>
      <c r="AU16" s="50"/>
      <c r="AV16" s="55"/>
      <c r="AW16" s="55"/>
      <c r="AX16" s="55"/>
      <c r="AY16" s="50"/>
      <c r="AZ16" s="55"/>
      <c r="BA16" s="50"/>
      <c r="BB16" s="55"/>
      <c r="BC16" s="50"/>
      <c r="BD16" s="55"/>
      <c r="BE16" s="50"/>
      <c r="BF16" s="55"/>
      <c r="BG16" s="59"/>
      <c r="BH16" s="59"/>
      <c r="BI16" s="227"/>
      <c r="BJ16" s="227"/>
      <c r="BK16" s="227"/>
      <c r="BL16" s="229"/>
    </row>
    <row r="17" spans="1:64">
      <c r="A17" s="63" t="s">
        <v>39</v>
      </c>
      <c r="B17" s="226">
        <v>1998</v>
      </c>
      <c r="C17" s="55">
        <v>3</v>
      </c>
      <c r="D17" s="55">
        <v>10</v>
      </c>
      <c r="E17" s="55">
        <v>12</v>
      </c>
      <c r="F17" s="55">
        <v>23</v>
      </c>
      <c r="G17" s="55">
        <v>2</v>
      </c>
      <c r="H17" s="55">
        <v>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6" t="s">
        <v>34</v>
      </c>
      <c r="AP17" s="56" t="s">
        <v>34</v>
      </c>
      <c r="AQ17" s="142" t="s">
        <v>34</v>
      </c>
      <c r="AR17" s="142" t="s">
        <v>34</v>
      </c>
      <c r="AS17" s="50" t="s">
        <v>34</v>
      </c>
      <c r="AT17" s="55" t="s">
        <v>34</v>
      </c>
      <c r="AU17" s="50" t="s">
        <v>34</v>
      </c>
      <c r="AV17" s="55" t="s">
        <v>34</v>
      </c>
      <c r="AW17" s="55" t="s">
        <v>34</v>
      </c>
      <c r="AX17" s="55" t="s">
        <v>34</v>
      </c>
      <c r="AY17" s="50" t="s">
        <v>34</v>
      </c>
      <c r="AZ17" s="55" t="s">
        <v>34</v>
      </c>
      <c r="BA17" s="50" t="s">
        <v>34</v>
      </c>
      <c r="BB17" s="55" t="s">
        <v>34</v>
      </c>
      <c r="BC17" s="50" t="s">
        <v>34</v>
      </c>
      <c r="BD17" s="55" t="s">
        <v>34</v>
      </c>
      <c r="BE17" s="50" t="s">
        <v>34</v>
      </c>
      <c r="BF17" s="55" t="s">
        <v>34</v>
      </c>
      <c r="BG17" s="59">
        <v>0</v>
      </c>
      <c r="BH17" s="59">
        <v>1</v>
      </c>
      <c r="BI17" s="56">
        <v>17</v>
      </c>
      <c r="BJ17" s="56">
        <v>38</v>
      </c>
      <c r="BK17" s="227">
        <v>55</v>
      </c>
      <c r="BL17" s="229">
        <v>30.909090909090907</v>
      </c>
    </row>
    <row r="18" spans="1:64">
      <c r="A18" s="63" t="s">
        <v>40</v>
      </c>
      <c r="B18" s="226">
        <v>1998</v>
      </c>
      <c r="C18" s="55">
        <v>7</v>
      </c>
      <c r="D18" s="55">
        <v>14</v>
      </c>
      <c r="E18" s="55">
        <v>6</v>
      </c>
      <c r="F18" s="55">
        <v>24</v>
      </c>
      <c r="G18" s="55">
        <v>0</v>
      </c>
      <c r="H18" s="55">
        <v>1</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6" t="s">
        <v>34</v>
      </c>
      <c r="AP18" s="56" t="s">
        <v>34</v>
      </c>
      <c r="AQ18" s="142" t="s">
        <v>34</v>
      </c>
      <c r="AR18" s="142" t="s">
        <v>34</v>
      </c>
      <c r="AS18" s="50" t="s">
        <v>34</v>
      </c>
      <c r="AT18" s="55" t="s">
        <v>34</v>
      </c>
      <c r="AU18" s="50" t="s">
        <v>34</v>
      </c>
      <c r="AV18" s="55" t="s">
        <v>34</v>
      </c>
      <c r="AW18" s="55" t="s">
        <v>34</v>
      </c>
      <c r="AX18" s="55" t="s">
        <v>34</v>
      </c>
      <c r="AY18" s="50" t="s">
        <v>34</v>
      </c>
      <c r="AZ18" s="55" t="s">
        <v>34</v>
      </c>
      <c r="BA18" s="50" t="s">
        <v>34</v>
      </c>
      <c r="BB18" s="55" t="s">
        <v>34</v>
      </c>
      <c r="BC18" s="50" t="s">
        <v>34</v>
      </c>
      <c r="BD18" s="55" t="s">
        <v>34</v>
      </c>
      <c r="BE18" s="50" t="s">
        <v>34</v>
      </c>
      <c r="BF18" s="55" t="s">
        <v>34</v>
      </c>
      <c r="BG18" s="59">
        <v>2</v>
      </c>
      <c r="BH18" s="59">
        <v>6</v>
      </c>
      <c r="BI18" s="56">
        <v>15</v>
      </c>
      <c r="BJ18" s="56">
        <v>45</v>
      </c>
      <c r="BK18" s="227">
        <v>60</v>
      </c>
      <c r="BL18" s="229">
        <v>25</v>
      </c>
    </row>
    <row r="19" spans="1:64">
      <c r="A19" s="63" t="s">
        <v>114</v>
      </c>
      <c r="B19" s="226">
        <v>1998</v>
      </c>
      <c r="C19" s="55">
        <v>4</v>
      </c>
      <c r="D19" s="55">
        <v>20</v>
      </c>
      <c r="E19" s="55">
        <v>1</v>
      </c>
      <c r="F19" s="55">
        <v>12</v>
      </c>
      <c r="G19" s="55">
        <v>3</v>
      </c>
      <c r="H19" s="55">
        <v>12</v>
      </c>
      <c r="I19" s="55">
        <v>2</v>
      </c>
      <c r="J19" s="55">
        <v>19</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1</v>
      </c>
      <c r="AH19" s="55">
        <v>4</v>
      </c>
      <c r="AI19" s="56" t="s">
        <v>34</v>
      </c>
      <c r="AJ19" s="56" t="s">
        <v>34</v>
      </c>
      <c r="AK19" s="56" t="s">
        <v>34</v>
      </c>
      <c r="AL19" s="56" t="s">
        <v>34</v>
      </c>
      <c r="AM19" s="56" t="s">
        <v>34</v>
      </c>
      <c r="AN19" s="56" t="s">
        <v>34</v>
      </c>
      <c r="AO19" s="56" t="s">
        <v>34</v>
      </c>
      <c r="AP19" s="56" t="s">
        <v>34</v>
      </c>
      <c r="AQ19" s="142">
        <v>0</v>
      </c>
      <c r="AR19" s="142">
        <v>0</v>
      </c>
      <c r="AS19" s="50" t="s">
        <v>34</v>
      </c>
      <c r="AT19" s="55" t="s">
        <v>34</v>
      </c>
      <c r="AU19" s="50" t="s">
        <v>34</v>
      </c>
      <c r="AV19" s="55" t="s">
        <v>34</v>
      </c>
      <c r="AW19" s="55" t="s">
        <v>34</v>
      </c>
      <c r="AX19" s="55" t="s">
        <v>34</v>
      </c>
      <c r="AY19" s="50" t="s">
        <v>34</v>
      </c>
      <c r="AZ19" s="55" t="s">
        <v>34</v>
      </c>
      <c r="BA19" s="50" t="s">
        <v>34</v>
      </c>
      <c r="BB19" s="55" t="s">
        <v>34</v>
      </c>
      <c r="BC19" s="50" t="s">
        <v>34</v>
      </c>
      <c r="BD19" s="55" t="s">
        <v>34</v>
      </c>
      <c r="BE19" s="50" t="s">
        <v>34</v>
      </c>
      <c r="BF19" s="55" t="s">
        <v>34</v>
      </c>
      <c r="BG19" s="59">
        <v>0</v>
      </c>
      <c r="BH19" s="59">
        <v>2</v>
      </c>
      <c r="BI19" s="56">
        <v>11</v>
      </c>
      <c r="BJ19" s="56">
        <v>69</v>
      </c>
      <c r="BK19" s="227">
        <v>80</v>
      </c>
      <c r="BL19" s="229">
        <v>13.75</v>
      </c>
    </row>
    <row r="20" spans="1:64">
      <c r="A20" s="63" t="s">
        <v>42</v>
      </c>
      <c r="B20" s="226">
        <v>1998</v>
      </c>
      <c r="C20" s="55">
        <v>4</v>
      </c>
      <c r="D20" s="55">
        <v>23</v>
      </c>
      <c r="E20" s="55">
        <v>6</v>
      </c>
      <c r="F20" s="55">
        <v>21</v>
      </c>
      <c r="G20" s="55">
        <v>5</v>
      </c>
      <c r="H20" s="55">
        <v>4</v>
      </c>
      <c r="I20" s="55">
        <v>1</v>
      </c>
      <c r="J20" s="55">
        <v>8</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56" t="s">
        <v>34</v>
      </c>
      <c r="AP20" s="56" t="s">
        <v>34</v>
      </c>
      <c r="AQ20" s="142" t="s">
        <v>34</v>
      </c>
      <c r="AR20" s="142" t="s">
        <v>34</v>
      </c>
      <c r="AS20" s="50" t="s">
        <v>34</v>
      </c>
      <c r="AT20" s="55" t="s">
        <v>34</v>
      </c>
      <c r="AU20" s="50" t="s">
        <v>34</v>
      </c>
      <c r="AV20" s="55" t="s">
        <v>34</v>
      </c>
      <c r="AW20" s="55" t="s">
        <v>34</v>
      </c>
      <c r="AX20" s="55" t="s">
        <v>34</v>
      </c>
      <c r="AY20" s="50" t="s">
        <v>34</v>
      </c>
      <c r="AZ20" s="55" t="s">
        <v>34</v>
      </c>
      <c r="BA20" s="50" t="s">
        <v>34</v>
      </c>
      <c r="BB20" s="55" t="s">
        <v>34</v>
      </c>
      <c r="BC20" s="50" t="s">
        <v>34</v>
      </c>
      <c r="BD20" s="55" t="s">
        <v>34</v>
      </c>
      <c r="BE20" s="50" t="s">
        <v>34</v>
      </c>
      <c r="BF20" s="55" t="s">
        <v>34</v>
      </c>
      <c r="BG20" s="59">
        <v>4</v>
      </c>
      <c r="BH20" s="59">
        <v>1</v>
      </c>
      <c r="BI20" s="56">
        <v>22</v>
      </c>
      <c r="BJ20" s="56">
        <v>58</v>
      </c>
      <c r="BK20" s="227">
        <v>80</v>
      </c>
      <c r="BL20" s="229">
        <v>27.5</v>
      </c>
    </row>
    <row r="21" spans="1:64">
      <c r="A21" s="63" t="s">
        <v>43</v>
      </c>
      <c r="B21" s="226">
        <v>1996</v>
      </c>
      <c r="C21" s="55">
        <v>7</v>
      </c>
      <c r="D21" s="55">
        <v>18</v>
      </c>
      <c r="E21" s="55">
        <v>4</v>
      </c>
      <c r="F21" s="55">
        <v>41</v>
      </c>
      <c r="G21" s="55">
        <v>13</v>
      </c>
      <c r="H21" s="55">
        <v>19</v>
      </c>
      <c r="I21" s="55">
        <v>1</v>
      </c>
      <c r="J21" s="55">
        <v>7</v>
      </c>
      <c r="K21" s="55" t="s">
        <v>34</v>
      </c>
      <c r="L21" s="55" t="s">
        <v>34</v>
      </c>
      <c r="M21" s="56" t="s">
        <v>34</v>
      </c>
      <c r="N21" s="56" t="s">
        <v>34</v>
      </c>
      <c r="O21" s="56" t="s">
        <v>34</v>
      </c>
      <c r="P21" s="56" t="s">
        <v>34</v>
      </c>
      <c r="Q21" s="55">
        <v>0</v>
      </c>
      <c r="R21" s="55">
        <v>0</v>
      </c>
      <c r="S21" s="55">
        <v>3</v>
      </c>
      <c r="T21" s="55">
        <v>7</v>
      </c>
      <c r="U21" s="55">
        <v>0</v>
      </c>
      <c r="V21" s="55">
        <v>5</v>
      </c>
      <c r="W21" s="55" t="s">
        <v>34</v>
      </c>
      <c r="X21" s="55" t="s">
        <v>34</v>
      </c>
      <c r="Y21" s="55" t="s">
        <v>34</v>
      </c>
      <c r="Z21" s="55" t="s">
        <v>34</v>
      </c>
      <c r="AA21" s="55" t="s">
        <v>34</v>
      </c>
      <c r="AB21" s="55" t="s">
        <v>34</v>
      </c>
      <c r="AC21" s="50" t="s">
        <v>34</v>
      </c>
      <c r="AD21" s="50" t="s">
        <v>34</v>
      </c>
      <c r="AE21" s="56" t="s">
        <v>34</v>
      </c>
      <c r="AF21" s="56" t="s">
        <v>34</v>
      </c>
      <c r="AG21" s="50">
        <v>0</v>
      </c>
      <c r="AH21" s="55">
        <v>2</v>
      </c>
      <c r="AI21" s="56" t="s">
        <v>34</v>
      </c>
      <c r="AJ21" s="56" t="s">
        <v>34</v>
      </c>
      <c r="AK21" s="56" t="s">
        <v>34</v>
      </c>
      <c r="AL21" s="56" t="s">
        <v>34</v>
      </c>
      <c r="AM21" s="56" t="s">
        <v>34</v>
      </c>
      <c r="AN21" s="56" t="s">
        <v>34</v>
      </c>
      <c r="AO21" s="56" t="s">
        <v>34</v>
      </c>
      <c r="AP21" s="56" t="s">
        <v>34</v>
      </c>
      <c r="AQ21" s="142" t="s">
        <v>34</v>
      </c>
      <c r="AR21" s="142" t="s">
        <v>34</v>
      </c>
      <c r="AS21" s="50" t="s">
        <v>34</v>
      </c>
      <c r="AT21" s="55" t="s">
        <v>34</v>
      </c>
      <c r="AU21" s="50" t="s">
        <v>34</v>
      </c>
      <c r="AV21" s="55" t="s">
        <v>34</v>
      </c>
      <c r="AW21" s="55" t="s">
        <v>34</v>
      </c>
      <c r="AX21" s="55" t="s">
        <v>34</v>
      </c>
      <c r="AY21" s="50" t="s">
        <v>34</v>
      </c>
      <c r="AZ21" s="55" t="s">
        <v>34</v>
      </c>
      <c r="BA21" s="50" t="s">
        <v>34</v>
      </c>
      <c r="BB21" s="55" t="s">
        <v>34</v>
      </c>
      <c r="BC21" s="50" t="s">
        <v>34</v>
      </c>
      <c r="BD21" s="55" t="s">
        <v>34</v>
      </c>
      <c r="BE21" s="50" t="s">
        <v>34</v>
      </c>
      <c r="BF21" s="55" t="s">
        <v>34</v>
      </c>
      <c r="BG21" s="59">
        <v>0</v>
      </c>
      <c r="BH21" s="59">
        <v>3</v>
      </c>
      <c r="BI21" s="56">
        <v>28</v>
      </c>
      <c r="BJ21" s="56">
        <v>102</v>
      </c>
      <c r="BK21" s="227">
        <v>130</v>
      </c>
      <c r="BL21" s="229">
        <v>21.53846153846154</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56"/>
      <c r="AP22" s="56"/>
      <c r="AQ22" s="142"/>
      <c r="AR22" s="142"/>
      <c r="AS22" s="50"/>
      <c r="AT22" s="55"/>
      <c r="AU22" s="50"/>
      <c r="AV22" s="55"/>
      <c r="AW22" s="55"/>
      <c r="AX22" s="55"/>
      <c r="AY22" s="50"/>
      <c r="AZ22" s="55"/>
      <c r="BA22" s="50"/>
      <c r="BB22" s="55"/>
      <c r="BC22" s="50"/>
      <c r="BD22" s="55"/>
      <c r="BE22" s="50"/>
      <c r="BF22" s="55"/>
      <c r="BG22" s="59"/>
      <c r="BH22" s="59"/>
      <c r="BI22" s="227"/>
      <c r="BJ22" s="227"/>
      <c r="BK22" s="227"/>
      <c r="BL22" s="229"/>
    </row>
    <row r="23" spans="1:64">
      <c r="A23" s="63" t="s">
        <v>44</v>
      </c>
      <c r="B23" s="226">
        <v>1997</v>
      </c>
      <c r="C23" s="55">
        <v>16</v>
      </c>
      <c r="D23" s="55">
        <v>38</v>
      </c>
      <c r="E23" s="55">
        <v>8</v>
      </c>
      <c r="F23" s="55">
        <v>28</v>
      </c>
      <c r="G23" s="55">
        <v>14</v>
      </c>
      <c r="H23" s="55">
        <v>23</v>
      </c>
      <c r="I23" s="55">
        <v>0</v>
      </c>
      <c r="J23" s="55">
        <v>7</v>
      </c>
      <c r="K23" s="55" t="s">
        <v>34</v>
      </c>
      <c r="L23" s="55" t="s">
        <v>34</v>
      </c>
      <c r="M23" s="56" t="s">
        <v>34</v>
      </c>
      <c r="N23" s="56" t="s">
        <v>34</v>
      </c>
      <c r="O23" s="56" t="s">
        <v>34</v>
      </c>
      <c r="P23" s="56" t="s">
        <v>34</v>
      </c>
      <c r="Q23" s="55" t="s">
        <v>34</v>
      </c>
      <c r="R23" s="55" t="s">
        <v>34</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4</v>
      </c>
      <c r="AH23" s="55">
        <v>2</v>
      </c>
      <c r="AI23" s="56" t="s">
        <v>34</v>
      </c>
      <c r="AJ23" s="56" t="s">
        <v>34</v>
      </c>
      <c r="AK23" s="56" t="s">
        <v>34</v>
      </c>
      <c r="AL23" s="56" t="s">
        <v>34</v>
      </c>
      <c r="AM23" s="56" t="s">
        <v>34</v>
      </c>
      <c r="AN23" s="56" t="s">
        <v>34</v>
      </c>
      <c r="AO23" s="56" t="s">
        <v>34</v>
      </c>
      <c r="AP23" s="56" t="s">
        <v>34</v>
      </c>
      <c r="AQ23" s="142" t="s">
        <v>34</v>
      </c>
      <c r="AR23" s="142" t="s">
        <v>34</v>
      </c>
      <c r="AS23" s="50">
        <v>1</v>
      </c>
      <c r="AT23" s="55">
        <v>3</v>
      </c>
      <c r="AU23" s="50" t="s">
        <v>34</v>
      </c>
      <c r="AV23" s="55" t="s">
        <v>34</v>
      </c>
      <c r="AW23" s="55" t="s">
        <v>34</v>
      </c>
      <c r="AX23" s="55" t="s">
        <v>34</v>
      </c>
      <c r="AY23" s="50" t="s">
        <v>34</v>
      </c>
      <c r="AZ23" s="55" t="s">
        <v>34</v>
      </c>
      <c r="BA23" s="50" t="s">
        <v>34</v>
      </c>
      <c r="BB23" s="55" t="s">
        <v>34</v>
      </c>
      <c r="BC23" s="50" t="s">
        <v>34</v>
      </c>
      <c r="BD23" s="55" t="s">
        <v>34</v>
      </c>
      <c r="BE23" s="50" t="s">
        <v>34</v>
      </c>
      <c r="BF23" s="55" t="s">
        <v>34</v>
      </c>
      <c r="BG23" s="59">
        <v>0</v>
      </c>
      <c r="BH23" s="59">
        <v>0</v>
      </c>
      <c r="BI23" s="56">
        <v>43</v>
      </c>
      <c r="BJ23" s="56">
        <v>101</v>
      </c>
      <c r="BK23" s="227">
        <v>144</v>
      </c>
      <c r="BL23" s="229">
        <v>29.861111111111111</v>
      </c>
    </row>
    <row r="24" spans="1:64">
      <c r="A24" s="63" t="s">
        <v>45</v>
      </c>
      <c r="B24" s="226">
        <v>1996</v>
      </c>
      <c r="C24" s="55">
        <v>3</v>
      </c>
      <c r="D24" s="55">
        <v>14</v>
      </c>
      <c r="E24" s="55">
        <v>2</v>
      </c>
      <c r="F24" s="55">
        <v>11</v>
      </c>
      <c r="G24" s="55">
        <v>15</v>
      </c>
      <c r="H24" s="55">
        <v>24</v>
      </c>
      <c r="I24" s="55">
        <v>0</v>
      </c>
      <c r="J24" s="55">
        <v>1</v>
      </c>
      <c r="K24" s="55" t="s">
        <v>34</v>
      </c>
      <c r="L24" s="55" t="s">
        <v>34</v>
      </c>
      <c r="M24" s="56">
        <v>1</v>
      </c>
      <c r="N24" s="56">
        <v>13</v>
      </c>
      <c r="O24" s="56" t="s">
        <v>34</v>
      </c>
      <c r="P24" s="56" t="s">
        <v>34</v>
      </c>
      <c r="Q24" s="55">
        <v>1</v>
      </c>
      <c r="R24" s="55">
        <v>5</v>
      </c>
      <c r="S24" s="55" t="s">
        <v>34</v>
      </c>
      <c r="T24" s="55" t="s">
        <v>34</v>
      </c>
      <c r="U24" s="55">
        <v>0</v>
      </c>
      <c r="V24" s="55">
        <v>10</v>
      </c>
      <c r="W24" s="55" t="s">
        <v>34</v>
      </c>
      <c r="X24" s="55" t="s">
        <v>34</v>
      </c>
      <c r="Y24" s="55" t="s">
        <v>34</v>
      </c>
      <c r="Z24" s="55" t="s">
        <v>34</v>
      </c>
      <c r="AA24" s="55" t="s">
        <v>34</v>
      </c>
      <c r="AB24" s="55" t="s">
        <v>34</v>
      </c>
      <c r="AC24" s="50" t="s">
        <v>34</v>
      </c>
      <c r="AD24" s="50" t="s">
        <v>34</v>
      </c>
      <c r="AE24" s="56" t="s">
        <v>34</v>
      </c>
      <c r="AF24" s="56" t="s">
        <v>34</v>
      </c>
      <c r="AG24" s="50">
        <v>8</v>
      </c>
      <c r="AH24" s="55">
        <v>5</v>
      </c>
      <c r="AI24" s="56">
        <v>7</v>
      </c>
      <c r="AJ24" s="56">
        <v>0</v>
      </c>
      <c r="AK24" s="56" t="s">
        <v>34</v>
      </c>
      <c r="AL24" s="56" t="s">
        <v>34</v>
      </c>
      <c r="AM24" s="56">
        <v>3</v>
      </c>
      <c r="AN24" s="56">
        <v>5</v>
      </c>
      <c r="AO24" s="56" t="s">
        <v>34</v>
      </c>
      <c r="AP24" s="56" t="s">
        <v>34</v>
      </c>
      <c r="AQ24" s="142">
        <v>0</v>
      </c>
      <c r="AR24" s="142">
        <v>0</v>
      </c>
      <c r="AS24" s="50">
        <v>0</v>
      </c>
      <c r="AT24" s="55">
        <v>2</v>
      </c>
      <c r="AU24" s="50" t="s">
        <v>34</v>
      </c>
      <c r="AV24" s="55" t="s">
        <v>34</v>
      </c>
      <c r="AW24" s="55" t="s">
        <v>34</v>
      </c>
      <c r="AX24" s="55" t="s">
        <v>34</v>
      </c>
      <c r="AY24" s="50" t="s">
        <v>34</v>
      </c>
      <c r="AZ24" s="55" t="s">
        <v>34</v>
      </c>
      <c r="BA24" s="50" t="s">
        <v>34</v>
      </c>
      <c r="BB24" s="55" t="s">
        <v>34</v>
      </c>
      <c r="BC24" s="50" t="s">
        <v>34</v>
      </c>
      <c r="BD24" s="55" t="s">
        <v>34</v>
      </c>
      <c r="BE24" s="50" t="s">
        <v>34</v>
      </c>
      <c r="BF24" s="55" t="s">
        <v>34</v>
      </c>
      <c r="BG24" s="59">
        <v>0</v>
      </c>
      <c r="BH24" s="59">
        <v>0</v>
      </c>
      <c r="BI24" s="56">
        <v>40</v>
      </c>
      <c r="BJ24" s="56">
        <v>90</v>
      </c>
      <c r="BK24" s="227">
        <v>130</v>
      </c>
      <c r="BL24" s="229">
        <v>30.76923076923077</v>
      </c>
    </row>
    <row r="25" spans="1:64">
      <c r="A25" s="63" t="s">
        <v>46</v>
      </c>
      <c r="B25" s="226">
        <v>1999</v>
      </c>
      <c r="C25" s="55">
        <v>9</v>
      </c>
      <c r="D25" s="55">
        <v>13</v>
      </c>
      <c r="E25" s="55">
        <v>3</v>
      </c>
      <c r="F25" s="55">
        <v>9</v>
      </c>
      <c r="G25" s="55">
        <v>9</v>
      </c>
      <c r="H25" s="55">
        <v>16</v>
      </c>
      <c r="I25" s="55">
        <v>4</v>
      </c>
      <c r="J25" s="55">
        <v>10</v>
      </c>
      <c r="K25" s="55" t="s">
        <v>34</v>
      </c>
      <c r="L25" s="55" t="s">
        <v>34</v>
      </c>
      <c r="M25" s="56" t="s">
        <v>34</v>
      </c>
      <c r="N25" s="56" t="s">
        <v>34</v>
      </c>
      <c r="O25" s="56" t="s">
        <v>34</v>
      </c>
      <c r="P25" s="56" t="s">
        <v>34</v>
      </c>
      <c r="Q25" s="55">
        <v>1</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3</v>
      </c>
      <c r="AI25" s="56" t="s">
        <v>34</v>
      </c>
      <c r="AJ25" s="56" t="s">
        <v>34</v>
      </c>
      <c r="AK25" s="56" t="s">
        <v>34</v>
      </c>
      <c r="AL25" s="56" t="s">
        <v>34</v>
      </c>
      <c r="AM25" s="56">
        <v>1</v>
      </c>
      <c r="AN25" s="56">
        <v>8</v>
      </c>
      <c r="AO25" s="56" t="s">
        <v>34</v>
      </c>
      <c r="AP25" s="56" t="s">
        <v>34</v>
      </c>
      <c r="AQ25" s="142" t="s">
        <v>34</v>
      </c>
      <c r="AR25" s="142" t="s">
        <v>34</v>
      </c>
      <c r="AS25" s="50" t="s">
        <v>34</v>
      </c>
      <c r="AT25" s="55" t="s">
        <v>34</v>
      </c>
      <c r="AU25" s="50" t="s">
        <v>34</v>
      </c>
      <c r="AV25" s="55" t="s">
        <v>34</v>
      </c>
      <c r="AW25" s="55" t="s">
        <v>34</v>
      </c>
      <c r="AX25" s="55" t="s">
        <v>34</v>
      </c>
      <c r="AY25" s="50" t="s">
        <v>34</v>
      </c>
      <c r="AZ25" s="55" t="s">
        <v>34</v>
      </c>
      <c r="BA25" s="50" t="s">
        <v>34</v>
      </c>
      <c r="BB25" s="55" t="s">
        <v>34</v>
      </c>
      <c r="BC25" s="50" t="s">
        <v>34</v>
      </c>
      <c r="BD25" s="55" t="s">
        <v>34</v>
      </c>
      <c r="BE25" s="50" t="s">
        <v>34</v>
      </c>
      <c r="BF25" s="55" t="s">
        <v>34</v>
      </c>
      <c r="BG25" s="59" t="s">
        <v>34</v>
      </c>
      <c r="BH25" s="59" t="s">
        <v>34</v>
      </c>
      <c r="BI25" s="56">
        <v>29</v>
      </c>
      <c r="BJ25" s="56">
        <v>61</v>
      </c>
      <c r="BK25" s="227">
        <v>90</v>
      </c>
      <c r="BL25" s="229">
        <v>32.222222222222221</v>
      </c>
    </row>
    <row r="26" spans="1:64">
      <c r="A26" s="63" t="s">
        <v>47</v>
      </c>
      <c r="B26" s="226">
        <v>1996</v>
      </c>
      <c r="C26" s="55">
        <v>3</v>
      </c>
      <c r="D26" s="55">
        <v>14</v>
      </c>
      <c r="E26" s="55">
        <v>1</v>
      </c>
      <c r="F26" s="55">
        <v>3</v>
      </c>
      <c r="G26" s="55">
        <v>6</v>
      </c>
      <c r="H26" s="55">
        <v>17</v>
      </c>
      <c r="I26" s="55">
        <v>2</v>
      </c>
      <c r="J26" s="55">
        <v>21</v>
      </c>
      <c r="K26" s="55" t="s">
        <v>34</v>
      </c>
      <c r="L26" s="55" t="s">
        <v>34</v>
      </c>
      <c r="M26" s="56" t="s">
        <v>34</v>
      </c>
      <c r="N26" s="56" t="s">
        <v>34</v>
      </c>
      <c r="O26" s="56" t="s">
        <v>34</v>
      </c>
      <c r="P26" s="56" t="s">
        <v>34</v>
      </c>
      <c r="Q26" s="55">
        <v>0</v>
      </c>
      <c r="R26" s="55">
        <v>2</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v>1</v>
      </c>
      <c r="AH26" s="55">
        <v>3</v>
      </c>
      <c r="AI26" s="56" t="s">
        <v>34</v>
      </c>
      <c r="AJ26" s="56" t="s">
        <v>34</v>
      </c>
      <c r="AK26" s="56" t="s">
        <v>34</v>
      </c>
      <c r="AL26" s="56" t="s">
        <v>34</v>
      </c>
      <c r="AM26" s="56" t="s">
        <v>34</v>
      </c>
      <c r="AN26" s="56" t="s">
        <v>34</v>
      </c>
      <c r="AO26" s="56" t="s">
        <v>34</v>
      </c>
      <c r="AP26" s="56" t="s">
        <v>34</v>
      </c>
      <c r="AQ26" s="142">
        <v>0</v>
      </c>
      <c r="AR26" s="142">
        <v>0</v>
      </c>
      <c r="AS26" s="50">
        <v>0</v>
      </c>
      <c r="AT26" s="55">
        <v>3</v>
      </c>
      <c r="AU26" s="50" t="s">
        <v>34</v>
      </c>
      <c r="AV26" s="55" t="s">
        <v>34</v>
      </c>
      <c r="AW26" s="55" t="s">
        <v>34</v>
      </c>
      <c r="AX26" s="55" t="s">
        <v>34</v>
      </c>
      <c r="AY26" s="50" t="s">
        <v>34</v>
      </c>
      <c r="AZ26" s="55" t="s">
        <v>34</v>
      </c>
      <c r="BA26" s="50" t="s">
        <v>34</v>
      </c>
      <c r="BB26" s="55" t="s">
        <v>34</v>
      </c>
      <c r="BC26" s="50" t="s">
        <v>34</v>
      </c>
      <c r="BD26" s="55" t="s">
        <v>34</v>
      </c>
      <c r="BE26" s="50" t="s">
        <v>34</v>
      </c>
      <c r="BF26" s="55" t="s">
        <v>34</v>
      </c>
      <c r="BG26" s="59">
        <v>1</v>
      </c>
      <c r="BH26" s="59">
        <v>3</v>
      </c>
      <c r="BI26" s="56">
        <v>14</v>
      </c>
      <c r="BJ26" s="56">
        <v>66</v>
      </c>
      <c r="BK26" s="227">
        <v>80</v>
      </c>
      <c r="BL26" s="229">
        <v>17.5</v>
      </c>
    </row>
    <row r="27" spans="1:64">
      <c r="A27" s="63" t="s">
        <v>190</v>
      </c>
      <c r="B27" s="230">
        <v>1999</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6" t="s">
        <v>50</v>
      </c>
      <c r="AP27" s="56" t="s">
        <v>50</v>
      </c>
      <c r="AQ27" s="142" t="s">
        <v>50</v>
      </c>
      <c r="AR27" s="142" t="s">
        <v>50</v>
      </c>
      <c r="AS27" s="50" t="s">
        <v>50</v>
      </c>
      <c r="AT27" s="55" t="s">
        <v>50</v>
      </c>
      <c r="AU27" s="50" t="s">
        <v>50</v>
      </c>
      <c r="AV27" s="55" t="s">
        <v>50</v>
      </c>
      <c r="AW27" s="55" t="s">
        <v>50</v>
      </c>
      <c r="AX27" s="55" t="s">
        <v>50</v>
      </c>
      <c r="AY27" s="50" t="s">
        <v>50</v>
      </c>
      <c r="AZ27" s="55" t="s">
        <v>50</v>
      </c>
      <c r="BA27" s="50" t="s">
        <v>50</v>
      </c>
      <c r="BB27" s="55" t="s">
        <v>50</v>
      </c>
      <c r="BC27" s="50" t="s">
        <v>50</v>
      </c>
      <c r="BD27" s="55" t="s">
        <v>50</v>
      </c>
      <c r="BE27" s="50" t="s">
        <v>50</v>
      </c>
      <c r="BF27" s="55" t="s">
        <v>50</v>
      </c>
      <c r="BG27" s="59" t="s">
        <v>50</v>
      </c>
      <c r="BH27" s="59" t="s">
        <v>50</v>
      </c>
      <c r="BI27" s="56">
        <v>21</v>
      </c>
      <c r="BJ27" s="227">
        <v>44</v>
      </c>
      <c r="BK27" s="227">
        <v>65</v>
      </c>
      <c r="BL27" s="229">
        <v>32.307692307692307</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56"/>
      <c r="AP28" s="56"/>
      <c r="AQ28" s="142"/>
      <c r="AR28" s="142"/>
      <c r="AS28" s="50"/>
      <c r="AT28" s="55"/>
      <c r="AU28" s="50"/>
      <c r="AV28" s="55"/>
      <c r="AW28" s="55"/>
      <c r="AX28" s="55"/>
      <c r="AY28" s="50"/>
      <c r="AZ28" s="55"/>
      <c r="BA28" s="50"/>
      <c r="BB28" s="55"/>
      <c r="BC28" s="50"/>
      <c r="BD28" s="55"/>
      <c r="BE28" s="50"/>
      <c r="BF28" s="55"/>
      <c r="BG28" s="59"/>
      <c r="BH28" s="59"/>
      <c r="BI28" s="227"/>
      <c r="BJ28" s="227"/>
      <c r="BK28" s="227"/>
      <c r="BL28" s="229"/>
    </row>
    <row r="29" spans="1:64">
      <c r="A29" s="63" t="s">
        <v>191</v>
      </c>
      <c r="B29" s="226">
        <v>1999</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6" t="s">
        <v>50</v>
      </c>
      <c r="AP29" s="56" t="s">
        <v>50</v>
      </c>
      <c r="AQ29" s="142" t="s">
        <v>50</v>
      </c>
      <c r="AR29" s="142" t="s">
        <v>50</v>
      </c>
      <c r="AS29" s="50" t="s">
        <v>50</v>
      </c>
      <c r="AT29" s="55" t="s">
        <v>50</v>
      </c>
      <c r="AU29" s="50" t="s">
        <v>50</v>
      </c>
      <c r="AV29" s="55" t="s">
        <v>50</v>
      </c>
      <c r="AW29" s="55"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1996</v>
      </c>
      <c r="C30" s="55">
        <v>6</v>
      </c>
      <c r="D30" s="55">
        <v>38</v>
      </c>
      <c r="E30" s="55">
        <v>10</v>
      </c>
      <c r="F30" s="55">
        <v>56</v>
      </c>
      <c r="G30" s="55">
        <v>16</v>
      </c>
      <c r="H30" s="55">
        <v>18</v>
      </c>
      <c r="I30" s="55">
        <v>1</v>
      </c>
      <c r="J30" s="55">
        <v>13</v>
      </c>
      <c r="K30" s="55" t="s">
        <v>34</v>
      </c>
      <c r="L30" s="55" t="s">
        <v>34</v>
      </c>
      <c r="M30" s="56" t="s">
        <v>34</v>
      </c>
      <c r="N30" s="56" t="s">
        <v>34</v>
      </c>
      <c r="O30" s="56">
        <v>3</v>
      </c>
      <c r="P30" s="56">
        <v>4</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2</v>
      </c>
      <c r="AH30" s="55">
        <v>1</v>
      </c>
      <c r="AI30" s="56">
        <v>0</v>
      </c>
      <c r="AJ30" s="56">
        <v>0</v>
      </c>
      <c r="AK30" s="56" t="s">
        <v>34</v>
      </c>
      <c r="AL30" s="56" t="s">
        <v>34</v>
      </c>
      <c r="AM30" s="56">
        <v>0</v>
      </c>
      <c r="AN30" s="56">
        <v>0</v>
      </c>
      <c r="AO30" s="56" t="s">
        <v>34</v>
      </c>
      <c r="AP30" s="56" t="s">
        <v>34</v>
      </c>
      <c r="AQ30" s="142" t="s">
        <v>34</v>
      </c>
      <c r="AR30" s="142" t="s">
        <v>34</v>
      </c>
      <c r="AS30" s="50">
        <v>1</v>
      </c>
      <c r="AT30" s="55">
        <v>9</v>
      </c>
      <c r="AU30" s="50" t="s">
        <v>34</v>
      </c>
      <c r="AV30" s="55" t="s">
        <v>34</v>
      </c>
      <c r="AW30" s="55" t="s">
        <v>34</v>
      </c>
      <c r="AX30" s="55" t="s">
        <v>34</v>
      </c>
      <c r="AY30" s="50" t="s">
        <v>34</v>
      </c>
      <c r="AZ30" s="55" t="s">
        <v>34</v>
      </c>
      <c r="BA30" s="50" t="s">
        <v>34</v>
      </c>
      <c r="BB30" s="55" t="s">
        <v>34</v>
      </c>
      <c r="BC30" s="50" t="s">
        <v>34</v>
      </c>
      <c r="BD30" s="55" t="s">
        <v>34</v>
      </c>
      <c r="BE30" s="50" t="s">
        <v>34</v>
      </c>
      <c r="BF30" s="55" t="s">
        <v>34</v>
      </c>
      <c r="BG30" s="59">
        <v>0</v>
      </c>
      <c r="BH30" s="59">
        <v>0</v>
      </c>
      <c r="BI30" s="56">
        <v>39</v>
      </c>
      <c r="BJ30" s="56">
        <v>141</v>
      </c>
      <c r="BK30" s="227">
        <v>180</v>
      </c>
      <c r="BL30" s="229">
        <v>21.666666666666668</v>
      </c>
    </row>
    <row r="31" spans="1:64">
      <c r="A31" s="63" t="s">
        <v>52</v>
      </c>
      <c r="B31" s="226">
        <v>1997</v>
      </c>
      <c r="C31" s="55">
        <v>7</v>
      </c>
      <c r="D31" s="55">
        <v>20</v>
      </c>
      <c r="E31" s="55">
        <v>4</v>
      </c>
      <c r="F31" s="55">
        <v>34</v>
      </c>
      <c r="G31" s="55">
        <v>2</v>
      </c>
      <c r="H31" s="55">
        <v>8</v>
      </c>
      <c r="I31" s="55">
        <v>4</v>
      </c>
      <c r="J31" s="55">
        <v>36</v>
      </c>
      <c r="K31" s="55" t="s">
        <v>34</v>
      </c>
      <c r="L31" s="55" t="s">
        <v>34</v>
      </c>
      <c r="M31" s="56" t="s">
        <v>34</v>
      </c>
      <c r="N31" s="56" t="s">
        <v>34</v>
      </c>
      <c r="O31" s="56" t="s">
        <v>34</v>
      </c>
      <c r="P31" s="56" t="s">
        <v>34</v>
      </c>
      <c r="Q31" s="55" t="s">
        <v>34</v>
      </c>
      <c r="R31" s="55" t="s">
        <v>34</v>
      </c>
      <c r="S31" s="55">
        <v>2</v>
      </c>
      <c r="T31" s="55">
        <v>1</v>
      </c>
      <c r="U31" s="55">
        <v>0</v>
      </c>
      <c r="V31" s="55">
        <v>1</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6" t="s">
        <v>34</v>
      </c>
      <c r="AP31" s="56" t="s">
        <v>34</v>
      </c>
      <c r="AQ31" s="142" t="s">
        <v>34</v>
      </c>
      <c r="AR31" s="142" t="s">
        <v>34</v>
      </c>
      <c r="AS31" s="50" t="s">
        <v>34</v>
      </c>
      <c r="AT31" s="55" t="s">
        <v>34</v>
      </c>
      <c r="AU31" s="50" t="s">
        <v>34</v>
      </c>
      <c r="AV31" s="55" t="s">
        <v>34</v>
      </c>
      <c r="AW31" s="55" t="s">
        <v>34</v>
      </c>
      <c r="AX31" s="55" t="s">
        <v>34</v>
      </c>
      <c r="AY31" s="50" t="s">
        <v>34</v>
      </c>
      <c r="AZ31" s="55" t="s">
        <v>34</v>
      </c>
      <c r="BA31" s="50" t="s">
        <v>34</v>
      </c>
      <c r="BB31" s="55" t="s">
        <v>34</v>
      </c>
      <c r="BC31" s="50" t="s">
        <v>34</v>
      </c>
      <c r="BD31" s="55" t="s">
        <v>34</v>
      </c>
      <c r="BE31" s="50" t="s">
        <v>34</v>
      </c>
      <c r="BF31" s="55" t="s">
        <v>34</v>
      </c>
      <c r="BG31" s="59">
        <v>1</v>
      </c>
      <c r="BH31" s="59">
        <v>0</v>
      </c>
      <c r="BI31" s="56">
        <v>20</v>
      </c>
      <c r="BJ31" s="56">
        <v>100</v>
      </c>
      <c r="BK31" s="227">
        <v>120</v>
      </c>
      <c r="BL31" s="229">
        <v>16.666666666666668</v>
      </c>
    </row>
    <row r="32" spans="1:64">
      <c r="A32" s="63" t="s">
        <v>53</v>
      </c>
      <c r="B32" s="226">
        <v>1997</v>
      </c>
      <c r="C32" s="55">
        <v>7</v>
      </c>
      <c r="D32" s="55">
        <v>33</v>
      </c>
      <c r="E32" s="55">
        <v>9</v>
      </c>
      <c r="F32" s="55">
        <v>28</v>
      </c>
      <c r="G32" s="55">
        <v>29</v>
      </c>
      <c r="H32" s="55">
        <v>19</v>
      </c>
      <c r="I32" s="55">
        <v>6</v>
      </c>
      <c r="J32" s="55">
        <v>41</v>
      </c>
      <c r="K32" s="55" t="s">
        <v>34</v>
      </c>
      <c r="L32" s="55" t="s">
        <v>34</v>
      </c>
      <c r="M32" s="56" t="s">
        <v>34</v>
      </c>
      <c r="N32" s="56" t="s">
        <v>34</v>
      </c>
      <c r="O32" s="56">
        <v>1</v>
      </c>
      <c r="P32" s="56">
        <v>1</v>
      </c>
      <c r="Q32" s="55">
        <v>2</v>
      </c>
      <c r="R32" s="55">
        <v>6</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3</v>
      </c>
      <c r="AH32" s="55">
        <v>3</v>
      </c>
      <c r="AI32" s="56" t="s">
        <v>34</v>
      </c>
      <c r="AJ32" s="56" t="s">
        <v>34</v>
      </c>
      <c r="AK32" s="56" t="s">
        <v>34</v>
      </c>
      <c r="AL32" s="56" t="s">
        <v>34</v>
      </c>
      <c r="AM32" s="56">
        <v>1</v>
      </c>
      <c r="AN32" s="56">
        <v>6</v>
      </c>
      <c r="AO32" s="56" t="s">
        <v>34</v>
      </c>
      <c r="AP32" s="56" t="s">
        <v>34</v>
      </c>
      <c r="AQ32" s="142">
        <v>0</v>
      </c>
      <c r="AR32" s="142">
        <v>1</v>
      </c>
      <c r="AS32" s="50">
        <v>0</v>
      </c>
      <c r="AT32" s="55">
        <v>4</v>
      </c>
      <c r="AU32" s="50" t="s">
        <v>34</v>
      </c>
      <c r="AV32" s="55" t="s">
        <v>34</v>
      </c>
      <c r="AW32" s="55" t="s">
        <v>34</v>
      </c>
      <c r="AX32" s="55" t="s">
        <v>34</v>
      </c>
      <c r="AY32" s="50" t="s">
        <v>34</v>
      </c>
      <c r="AZ32" s="55" t="s">
        <v>34</v>
      </c>
      <c r="BA32" s="50" t="s">
        <v>34</v>
      </c>
      <c r="BB32" s="55" t="s">
        <v>34</v>
      </c>
      <c r="BC32" s="50" t="s">
        <v>34</v>
      </c>
      <c r="BD32" s="55" t="s">
        <v>34</v>
      </c>
      <c r="BE32" s="50" t="s">
        <v>34</v>
      </c>
      <c r="BF32" s="55" t="s">
        <v>34</v>
      </c>
      <c r="BG32" s="59">
        <v>0</v>
      </c>
      <c r="BH32" s="59">
        <v>0</v>
      </c>
      <c r="BI32" s="56">
        <v>58</v>
      </c>
      <c r="BJ32" s="56">
        <v>142</v>
      </c>
      <c r="BK32" s="227">
        <v>200</v>
      </c>
      <c r="BL32" s="229">
        <v>29</v>
      </c>
    </row>
    <row r="33" spans="1:86" s="186" customFormat="1" ht="10.199999999999999">
      <c r="A33" s="63" t="s">
        <v>54</v>
      </c>
      <c r="B33" s="226">
        <v>1996</v>
      </c>
      <c r="C33" s="55">
        <v>4</v>
      </c>
      <c r="D33" s="55">
        <v>21</v>
      </c>
      <c r="E33" s="55">
        <v>4</v>
      </c>
      <c r="F33" s="55">
        <v>21</v>
      </c>
      <c r="G33" s="55">
        <v>5</v>
      </c>
      <c r="H33" s="55">
        <v>15</v>
      </c>
      <c r="I33" s="55">
        <v>6</v>
      </c>
      <c r="J33" s="55">
        <v>32</v>
      </c>
      <c r="K33" s="55" t="s">
        <v>34</v>
      </c>
      <c r="L33" s="55" t="s">
        <v>34</v>
      </c>
      <c r="M33" s="56" t="s">
        <v>34</v>
      </c>
      <c r="N33" s="56" t="s">
        <v>34</v>
      </c>
      <c r="O33" s="56" t="s">
        <v>34</v>
      </c>
      <c r="P33" s="56" t="s">
        <v>34</v>
      </c>
      <c r="Q33" s="55">
        <v>2</v>
      </c>
      <c r="R33" s="55">
        <v>2</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8</v>
      </c>
      <c r="AI33" s="56" t="s">
        <v>34</v>
      </c>
      <c r="AJ33" s="56" t="s">
        <v>34</v>
      </c>
      <c r="AK33" s="56" t="s">
        <v>34</v>
      </c>
      <c r="AL33" s="56" t="s">
        <v>34</v>
      </c>
      <c r="AM33" s="56" t="s">
        <v>34</v>
      </c>
      <c r="AN33" s="56" t="s">
        <v>34</v>
      </c>
      <c r="AO33" s="56" t="s">
        <v>34</v>
      </c>
      <c r="AP33" s="56" t="s">
        <v>34</v>
      </c>
      <c r="AQ33" s="142" t="s">
        <v>34</v>
      </c>
      <c r="AR33" s="142" t="s">
        <v>34</v>
      </c>
      <c r="AS33" s="50">
        <v>0</v>
      </c>
      <c r="AT33" s="55">
        <v>7</v>
      </c>
      <c r="AU33" s="50" t="s">
        <v>34</v>
      </c>
      <c r="AV33" s="55" t="s">
        <v>34</v>
      </c>
      <c r="AW33" s="55" t="s">
        <v>34</v>
      </c>
      <c r="AX33" s="55" t="s">
        <v>34</v>
      </c>
      <c r="AY33" s="50" t="s">
        <v>34</v>
      </c>
      <c r="AZ33" s="55" t="s">
        <v>34</v>
      </c>
      <c r="BA33" s="50" t="s">
        <v>34</v>
      </c>
      <c r="BB33" s="55" t="s">
        <v>34</v>
      </c>
      <c r="BC33" s="50" t="s">
        <v>34</v>
      </c>
      <c r="BD33" s="55" t="s">
        <v>34</v>
      </c>
      <c r="BE33" s="50" t="s">
        <v>34</v>
      </c>
      <c r="BF33" s="55" t="s">
        <v>34</v>
      </c>
      <c r="BG33" s="59">
        <v>0</v>
      </c>
      <c r="BH33" s="59">
        <v>0</v>
      </c>
      <c r="BI33" s="56">
        <v>24</v>
      </c>
      <c r="BJ33" s="56">
        <v>106</v>
      </c>
      <c r="BK33" s="227">
        <v>130</v>
      </c>
      <c r="BL33" s="229">
        <v>18.461538461538463</v>
      </c>
    </row>
    <row r="34" spans="1:86" s="186" customFormat="1" ht="10.199999999999999">
      <c r="A34" s="63"/>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56"/>
      <c r="AP34" s="56"/>
      <c r="AQ34" s="142"/>
      <c r="AR34" s="142"/>
      <c r="AS34" s="50"/>
      <c r="AT34" s="55"/>
      <c r="AU34" s="50"/>
      <c r="AV34" s="55"/>
      <c r="AW34" s="55"/>
      <c r="AX34" s="55"/>
      <c r="AY34" s="50"/>
      <c r="AZ34" s="55"/>
      <c r="BA34" s="50"/>
      <c r="BB34" s="55"/>
      <c r="BC34" s="50"/>
      <c r="BD34" s="55"/>
      <c r="BE34" s="50"/>
      <c r="BF34" s="55"/>
      <c r="BG34" s="59"/>
      <c r="BH34" s="59"/>
      <c r="BI34" s="227"/>
      <c r="BJ34" s="227"/>
      <c r="BK34" s="227"/>
      <c r="BL34" s="229"/>
    </row>
    <row r="35" spans="1:86" s="186" customFormat="1" ht="10.199999999999999">
      <c r="A35" s="63" t="s">
        <v>55</v>
      </c>
      <c r="B35" s="226">
        <v>1999</v>
      </c>
      <c r="C35" s="55">
        <v>2</v>
      </c>
      <c r="D35" s="55">
        <v>27</v>
      </c>
      <c r="E35" s="55">
        <v>5</v>
      </c>
      <c r="F35" s="55">
        <v>18</v>
      </c>
      <c r="G35" s="55">
        <v>2</v>
      </c>
      <c r="H35" s="55">
        <v>13</v>
      </c>
      <c r="I35" s="55">
        <v>0</v>
      </c>
      <c r="J35" s="55">
        <v>3</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0</v>
      </c>
      <c r="AC35" s="50" t="s">
        <v>34</v>
      </c>
      <c r="AD35" s="50" t="s">
        <v>34</v>
      </c>
      <c r="AE35" s="56" t="s">
        <v>34</v>
      </c>
      <c r="AF35" s="56" t="s">
        <v>34</v>
      </c>
      <c r="AG35" s="50">
        <v>0</v>
      </c>
      <c r="AH35" s="55">
        <v>2</v>
      </c>
      <c r="AI35" s="56" t="s">
        <v>34</v>
      </c>
      <c r="AJ35" s="56" t="s">
        <v>34</v>
      </c>
      <c r="AK35" s="56" t="s">
        <v>34</v>
      </c>
      <c r="AL35" s="56" t="s">
        <v>34</v>
      </c>
      <c r="AM35" s="56" t="s">
        <v>34</v>
      </c>
      <c r="AN35" s="56" t="s">
        <v>34</v>
      </c>
      <c r="AO35" s="56" t="s">
        <v>34</v>
      </c>
      <c r="AP35" s="56" t="s">
        <v>34</v>
      </c>
      <c r="AQ35" s="142" t="s">
        <v>34</v>
      </c>
      <c r="AR35" s="142" t="s">
        <v>34</v>
      </c>
      <c r="AS35" s="50" t="s">
        <v>34</v>
      </c>
      <c r="AT35" s="55" t="s">
        <v>34</v>
      </c>
      <c r="AU35" s="50">
        <v>0</v>
      </c>
      <c r="AV35" s="55">
        <v>16</v>
      </c>
      <c r="AW35" s="55" t="s">
        <v>34</v>
      </c>
      <c r="AX35" s="55" t="s">
        <v>34</v>
      </c>
      <c r="AY35" s="50">
        <v>0</v>
      </c>
      <c r="AZ35" s="55">
        <v>2</v>
      </c>
      <c r="BA35" s="50" t="s">
        <v>34</v>
      </c>
      <c r="BB35" s="55" t="s">
        <v>34</v>
      </c>
      <c r="BC35" s="50" t="s">
        <v>34</v>
      </c>
      <c r="BD35" s="55" t="s">
        <v>34</v>
      </c>
      <c r="BE35" s="50" t="s">
        <v>34</v>
      </c>
      <c r="BF35" s="55" t="s">
        <v>34</v>
      </c>
      <c r="BG35" s="59">
        <v>0</v>
      </c>
      <c r="BH35" s="59">
        <v>0</v>
      </c>
      <c r="BI35" s="56">
        <v>9</v>
      </c>
      <c r="BJ35" s="56">
        <v>81</v>
      </c>
      <c r="BK35" s="227">
        <v>90</v>
      </c>
      <c r="BL35" s="228">
        <v>10</v>
      </c>
    </row>
    <row r="36" spans="1:86" s="186" customFormat="1" ht="10.199999999999999">
      <c r="A36" s="63" t="s">
        <v>192</v>
      </c>
      <c r="B36" s="226">
        <v>1998</v>
      </c>
      <c r="C36" s="55">
        <v>5</v>
      </c>
      <c r="D36" s="55">
        <v>49</v>
      </c>
      <c r="E36" s="55">
        <v>2</v>
      </c>
      <c r="F36" s="55">
        <v>1</v>
      </c>
      <c r="G36" s="55">
        <v>15</v>
      </c>
      <c r="H36" s="55">
        <v>31</v>
      </c>
      <c r="I36" s="55">
        <v>2</v>
      </c>
      <c r="J36" s="55">
        <v>12</v>
      </c>
      <c r="K36" s="55" t="s">
        <v>34</v>
      </c>
      <c r="L36" s="55" t="s">
        <v>34</v>
      </c>
      <c r="M36" s="56">
        <v>8</v>
      </c>
      <c r="N36" s="56">
        <v>27</v>
      </c>
      <c r="O36" s="56" t="s">
        <v>34</v>
      </c>
      <c r="P36" s="56" t="s">
        <v>34</v>
      </c>
      <c r="Q36" s="55" t="s">
        <v>34</v>
      </c>
      <c r="R36" s="55" t="s">
        <v>34</v>
      </c>
      <c r="S36" s="55" t="s">
        <v>34</v>
      </c>
      <c r="T36" s="55" t="s">
        <v>34</v>
      </c>
      <c r="U36" s="55" t="s">
        <v>34</v>
      </c>
      <c r="V36" s="55" t="s">
        <v>34</v>
      </c>
      <c r="W36" s="55" t="s">
        <v>34</v>
      </c>
      <c r="X36" s="55" t="s">
        <v>34</v>
      </c>
      <c r="Y36" s="55" t="s">
        <v>34</v>
      </c>
      <c r="Z36" s="55" t="s">
        <v>34</v>
      </c>
      <c r="AA36" s="55">
        <v>7</v>
      </c>
      <c r="AB36" s="55">
        <v>5</v>
      </c>
      <c r="AC36" s="50" t="s">
        <v>34</v>
      </c>
      <c r="AD36" s="50" t="s">
        <v>34</v>
      </c>
      <c r="AE36" s="56" t="s">
        <v>34</v>
      </c>
      <c r="AF36" s="56" t="s">
        <v>34</v>
      </c>
      <c r="AG36" s="50">
        <v>5</v>
      </c>
      <c r="AH36" s="55">
        <v>11</v>
      </c>
      <c r="AI36" s="56" t="s">
        <v>34</v>
      </c>
      <c r="AJ36" s="56" t="s">
        <v>34</v>
      </c>
      <c r="AK36" s="56">
        <v>0</v>
      </c>
      <c r="AL36" s="56">
        <v>0</v>
      </c>
      <c r="AM36" s="56" t="s">
        <v>34</v>
      </c>
      <c r="AN36" s="56" t="s">
        <v>34</v>
      </c>
      <c r="AO36" s="56" t="s">
        <v>34</v>
      </c>
      <c r="AP36" s="56" t="s">
        <v>34</v>
      </c>
      <c r="AQ36" s="142" t="s">
        <v>34</v>
      </c>
      <c r="AR36" s="142" t="s">
        <v>34</v>
      </c>
      <c r="AS36" s="50" t="s">
        <v>34</v>
      </c>
      <c r="AT36" s="55" t="s">
        <v>34</v>
      </c>
      <c r="AU36" s="50" t="s">
        <v>34</v>
      </c>
      <c r="AV36" s="55" t="s">
        <v>34</v>
      </c>
      <c r="AW36" s="55" t="s">
        <v>34</v>
      </c>
      <c r="AX36" s="55" t="s">
        <v>34</v>
      </c>
      <c r="AY36" s="50" t="s">
        <v>34</v>
      </c>
      <c r="AZ36" s="55" t="s">
        <v>34</v>
      </c>
      <c r="BA36" s="50" t="s">
        <v>34</v>
      </c>
      <c r="BB36" s="55" t="s">
        <v>34</v>
      </c>
      <c r="BC36" s="50" t="s">
        <v>34</v>
      </c>
      <c r="BD36" s="55" t="s">
        <v>34</v>
      </c>
      <c r="BE36" s="50" t="s">
        <v>34</v>
      </c>
      <c r="BF36" s="55" t="s">
        <v>34</v>
      </c>
      <c r="BG36" s="59">
        <v>0</v>
      </c>
      <c r="BH36" s="59">
        <v>0</v>
      </c>
      <c r="BI36" s="56">
        <v>44</v>
      </c>
      <c r="BJ36" s="56">
        <v>136</v>
      </c>
      <c r="BK36" s="227">
        <v>180</v>
      </c>
      <c r="BL36" s="229">
        <v>24.444444444444446</v>
      </c>
    </row>
    <row r="37" spans="1:86" s="186" customFormat="1" ht="10.199999999999999">
      <c r="A37" s="63" t="s">
        <v>57</v>
      </c>
      <c r="B37" s="226">
        <v>1997</v>
      </c>
      <c r="C37" s="55">
        <v>4</v>
      </c>
      <c r="D37" s="55">
        <v>30</v>
      </c>
      <c r="E37" s="55">
        <v>10</v>
      </c>
      <c r="F37" s="55">
        <v>61</v>
      </c>
      <c r="G37" s="55">
        <v>6</v>
      </c>
      <c r="H37" s="55">
        <v>15</v>
      </c>
      <c r="I37" s="55" t="s">
        <v>34</v>
      </c>
      <c r="J37" s="55" t="s">
        <v>34</v>
      </c>
      <c r="K37" s="55" t="s">
        <v>34</v>
      </c>
      <c r="L37" s="55" t="s">
        <v>34</v>
      </c>
      <c r="M37" s="56">
        <v>1</v>
      </c>
      <c r="N37" s="56">
        <v>3</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6" t="s">
        <v>34</v>
      </c>
      <c r="AP37" s="56" t="s">
        <v>34</v>
      </c>
      <c r="AQ37" s="142" t="s">
        <v>34</v>
      </c>
      <c r="AR37" s="142" t="s">
        <v>34</v>
      </c>
      <c r="AS37" s="50" t="s">
        <v>34</v>
      </c>
      <c r="AT37" s="55" t="s">
        <v>34</v>
      </c>
      <c r="AU37" s="50" t="s">
        <v>34</v>
      </c>
      <c r="AV37" s="55" t="s">
        <v>34</v>
      </c>
      <c r="AW37" s="55" t="s">
        <v>34</v>
      </c>
      <c r="AX37" s="55" t="s">
        <v>34</v>
      </c>
      <c r="AY37" s="50" t="s">
        <v>34</v>
      </c>
      <c r="AZ37" s="55" t="s">
        <v>34</v>
      </c>
      <c r="BA37" s="50" t="s">
        <v>34</v>
      </c>
      <c r="BB37" s="55" t="s">
        <v>34</v>
      </c>
      <c r="BC37" s="50" t="s">
        <v>34</v>
      </c>
      <c r="BD37" s="55" t="s">
        <v>34</v>
      </c>
      <c r="BE37" s="50" t="s">
        <v>34</v>
      </c>
      <c r="BF37" s="55" t="s">
        <v>34</v>
      </c>
      <c r="BG37" s="59" t="s">
        <v>34</v>
      </c>
      <c r="BH37" s="59" t="s">
        <v>34</v>
      </c>
      <c r="BI37" s="56">
        <v>21</v>
      </c>
      <c r="BJ37" s="56">
        <v>109</v>
      </c>
      <c r="BK37" s="227">
        <v>130</v>
      </c>
      <c r="BL37" s="229">
        <v>16.153846153846153</v>
      </c>
    </row>
    <row r="38" spans="1:86" s="186" customFormat="1" ht="10.199999999999999">
      <c r="A38" s="63" t="s">
        <v>58</v>
      </c>
      <c r="B38" s="226">
        <v>1997</v>
      </c>
      <c r="C38" s="55">
        <v>7</v>
      </c>
      <c r="D38" s="55">
        <v>17</v>
      </c>
      <c r="E38" s="55">
        <v>0</v>
      </c>
      <c r="F38" s="55">
        <v>0</v>
      </c>
      <c r="G38" s="55">
        <v>17</v>
      </c>
      <c r="H38" s="55">
        <v>24</v>
      </c>
      <c r="I38" s="55" t="s">
        <v>34</v>
      </c>
      <c r="J38" s="55" t="s">
        <v>34</v>
      </c>
      <c r="K38" s="55" t="s">
        <v>34</v>
      </c>
      <c r="L38" s="55" t="s">
        <v>34</v>
      </c>
      <c r="M38" s="56">
        <v>5</v>
      </c>
      <c r="N38" s="56">
        <v>33</v>
      </c>
      <c r="O38" s="56" t="s">
        <v>34</v>
      </c>
      <c r="P38" s="56" t="s">
        <v>34</v>
      </c>
      <c r="Q38" s="55" t="s">
        <v>34</v>
      </c>
      <c r="R38" s="55" t="s">
        <v>34</v>
      </c>
      <c r="S38" s="55" t="s">
        <v>34</v>
      </c>
      <c r="T38" s="55" t="s">
        <v>34</v>
      </c>
      <c r="U38" s="55" t="s">
        <v>34</v>
      </c>
      <c r="V38" s="55" t="s">
        <v>34</v>
      </c>
      <c r="W38" s="55" t="s">
        <v>34</v>
      </c>
      <c r="X38" s="55" t="s">
        <v>34</v>
      </c>
      <c r="Y38" s="55" t="s">
        <v>34</v>
      </c>
      <c r="Z38" s="55" t="s">
        <v>34</v>
      </c>
      <c r="AA38" s="55">
        <v>3</v>
      </c>
      <c r="AB38" s="55">
        <v>3</v>
      </c>
      <c r="AC38" s="50" t="s">
        <v>34</v>
      </c>
      <c r="AD38" s="50" t="s">
        <v>34</v>
      </c>
      <c r="AE38" s="56" t="s">
        <v>34</v>
      </c>
      <c r="AF38" s="56" t="s">
        <v>34</v>
      </c>
      <c r="AG38" s="50">
        <v>1</v>
      </c>
      <c r="AH38" s="55">
        <v>4</v>
      </c>
      <c r="AI38" s="56" t="s">
        <v>34</v>
      </c>
      <c r="AJ38" s="56" t="s">
        <v>34</v>
      </c>
      <c r="AK38" s="56">
        <v>0</v>
      </c>
      <c r="AL38" s="56">
        <v>1</v>
      </c>
      <c r="AM38" s="56" t="s">
        <v>34</v>
      </c>
      <c r="AN38" s="56" t="s">
        <v>34</v>
      </c>
      <c r="AO38" s="56" t="s">
        <v>34</v>
      </c>
      <c r="AP38" s="56" t="s">
        <v>34</v>
      </c>
      <c r="AQ38" s="142" t="s">
        <v>34</v>
      </c>
      <c r="AR38" s="142" t="s">
        <v>34</v>
      </c>
      <c r="AS38" s="50" t="s">
        <v>34</v>
      </c>
      <c r="AT38" s="55" t="s">
        <v>34</v>
      </c>
      <c r="AU38" s="50" t="s">
        <v>34</v>
      </c>
      <c r="AV38" s="55" t="s">
        <v>34</v>
      </c>
      <c r="AW38" s="55" t="s">
        <v>34</v>
      </c>
      <c r="AX38" s="55" t="s">
        <v>34</v>
      </c>
      <c r="AY38" s="50" t="s">
        <v>34</v>
      </c>
      <c r="AZ38" s="55" t="s">
        <v>34</v>
      </c>
      <c r="BA38" s="50" t="s">
        <v>34</v>
      </c>
      <c r="BB38" s="55" t="s">
        <v>34</v>
      </c>
      <c r="BC38" s="50" t="s">
        <v>34</v>
      </c>
      <c r="BD38" s="55" t="s">
        <v>34</v>
      </c>
      <c r="BE38" s="50" t="s">
        <v>34</v>
      </c>
      <c r="BF38" s="55" t="s">
        <v>34</v>
      </c>
      <c r="BG38" s="59">
        <v>0</v>
      </c>
      <c r="BH38" s="59">
        <v>0</v>
      </c>
      <c r="BI38" s="56">
        <v>33</v>
      </c>
      <c r="BJ38" s="56">
        <v>82</v>
      </c>
      <c r="BK38" s="227">
        <v>115</v>
      </c>
      <c r="BL38" s="229">
        <v>28.695652173913043</v>
      </c>
    </row>
    <row r="39" spans="1:86" s="186" customFormat="1" ht="10.199999999999999">
      <c r="A39" s="63" t="s">
        <v>59</v>
      </c>
      <c r="B39" s="226">
        <v>1997</v>
      </c>
      <c r="C39" s="55">
        <v>2</v>
      </c>
      <c r="D39" s="55">
        <v>12</v>
      </c>
      <c r="E39" s="55">
        <v>2</v>
      </c>
      <c r="F39" s="55">
        <v>10</v>
      </c>
      <c r="G39" s="55">
        <v>11</v>
      </c>
      <c r="H39" s="55">
        <v>11</v>
      </c>
      <c r="I39" s="55" t="s">
        <v>34</v>
      </c>
      <c r="J39" s="55" t="s">
        <v>34</v>
      </c>
      <c r="K39" s="55" t="s">
        <v>34</v>
      </c>
      <c r="L39" s="55" t="s">
        <v>34</v>
      </c>
      <c r="M39" s="56">
        <v>8</v>
      </c>
      <c r="N39" s="56">
        <v>15</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10</v>
      </c>
      <c r="AC39" s="50" t="s">
        <v>34</v>
      </c>
      <c r="AD39" s="50" t="s">
        <v>34</v>
      </c>
      <c r="AE39" s="56" t="s">
        <v>34</v>
      </c>
      <c r="AF39" s="56" t="s">
        <v>34</v>
      </c>
      <c r="AG39" s="50">
        <v>4</v>
      </c>
      <c r="AH39" s="55">
        <v>6</v>
      </c>
      <c r="AI39" s="56" t="s">
        <v>34</v>
      </c>
      <c r="AJ39" s="56" t="s">
        <v>34</v>
      </c>
      <c r="AK39" s="56" t="s">
        <v>34</v>
      </c>
      <c r="AL39" s="56" t="s">
        <v>34</v>
      </c>
      <c r="AM39" s="56">
        <v>0</v>
      </c>
      <c r="AN39" s="56">
        <v>0</v>
      </c>
      <c r="AO39" s="56" t="s">
        <v>34</v>
      </c>
      <c r="AP39" s="56" t="s">
        <v>34</v>
      </c>
      <c r="AQ39" s="142" t="s">
        <v>34</v>
      </c>
      <c r="AR39" s="142" t="s">
        <v>34</v>
      </c>
      <c r="AS39" s="50" t="s">
        <v>34</v>
      </c>
      <c r="AT39" s="55" t="s">
        <v>34</v>
      </c>
      <c r="AU39" s="50" t="s">
        <v>34</v>
      </c>
      <c r="AV39" s="55" t="s">
        <v>34</v>
      </c>
      <c r="AW39" s="55"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86" s="186" customFormat="1" ht="10.199999999999999">
      <c r="A40" s="143" t="s">
        <v>60</v>
      </c>
      <c r="B40" s="226">
        <v>1998</v>
      </c>
      <c r="C40" s="55">
        <v>1</v>
      </c>
      <c r="D40" s="55">
        <v>13</v>
      </c>
      <c r="E40" s="55">
        <v>3</v>
      </c>
      <c r="F40" s="55">
        <v>16</v>
      </c>
      <c r="G40" s="55">
        <v>6</v>
      </c>
      <c r="H40" s="55">
        <v>9</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v>0</v>
      </c>
      <c r="AB40" s="55">
        <v>1</v>
      </c>
      <c r="AC40" s="50" t="s">
        <v>34</v>
      </c>
      <c r="AD40" s="50" t="s">
        <v>34</v>
      </c>
      <c r="AE40" s="56" t="s">
        <v>34</v>
      </c>
      <c r="AF40" s="56" t="s">
        <v>34</v>
      </c>
      <c r="AG40" s="50" t="s">
        <v>34</v>
      </c>
      <c r="AH40" s="55" t="s">
        <v>34</v>
      </c>
      <c r="AI40" s="56">
        <v>1</v>
      </c>
      <c r="AJ40" s="56">
        <v>1</v>
      </c>
      <c r="AK40" s="56" t="s">
        <v>34</v>
      </c>
      <c r="AL40" s="56" t="s">
        <v>34</v>
      </c>
      <c r="AM40" s="56" t="s">
        <v>34</v>
      </c>
      <c r="AN40" s="56" t="s">
        <v>34</v>
      </c>
      <c r="AO40" s="56" t="s">
        <v>34</v>
      </c>
      <c r="AP40" s="56" t="s">
        <v>34</v>
      </c>
      <c r="AQ40" s="142" t="s">
        <v>34</v>
      </c>
      <c r="AR40" s="142" t="s">
        <v>34</v>
      </c>
      <c r="AS40" s="50" t="s">
        <v>34</v>
      </c>
      <c r="AT40" s="55" t="s">
        <v>34</v>
      </c>
      <c r="AU40" s="50" t="s">
        <v>34</v>
      </c>
      <c r="AV40" s="55" t="s">
        <v>34</v>
      </c>
      <c r="AW40" s="55" t="s">
        <v>34</v>
      </c>
      <c r="AX40" s="55" t="s">
        <v>34</v>
      </c>
      <c r="AY40" s="50" t="s">
        <v>34</v>
      </c>
      <c r="AZ40" s="55" t="s">
        <v>34</v>
      </c>
      <c r="BA40" s="50" t="s">
        <v>34</v>
      </c>
      <c r="BB40" s="55" t="s">
        <v>34</v>
      </c>
      <c r="BC40" s="50" t="s">
        <v>34</v>
      </c>
      <c r="BD40" s="55" t="s">
        <v>34</v>
      </c>
      <c r="BE40" s="50" t="s">
        <v>34</v>
      </c>
      <c r="BF40" s="55" t="s">
        <v>34</v>
      </c>
      <c r="BG40" s="59">
        <v>0</v>
      </c>
      <c r="BH40" s="59">
        <v>0</v>
      </c>
      <c r="BI40" s="56">
        <v>12</v>
      </c>
      <c r="BJ40" s="56">
        <v>48</v>
      </c>
      <c r="BK40" s="227">
        <v>60</v>
      </c>
      <c r="BL40" s="229">
        <v>20</v>
      </c>
    </row>
    <row r="41" spans="1:86"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c r="BX41" s="90"/>
      <c r="BY41" s="90"/>
      <c r="BZ41" s="90"/>
      <c r="CA41" s="90"/>
      <c r="CB41" s="90"/>
      <c r="CC41" s="90"/>
      <c r="CD41" s="90"/>
      <c r="CE41" s="90"/>
      <c r="CF41" s="90"/>
      <c r="CG41" s="90"/>
      <c r="CH41" s="90"/>
    </row>
    <row r="42" spans="1:86" s="196" customFormat="1" ht="10.199999999999999">
      <c r="A42" s="145" t="s">
        <v>61</v>
      </c>
      <c r="B42" s="232"/>
      <c r="C42" s="483">
        <v>19.49778434268833</v>
      </c>
      <c r="D42" s="483"/>
      <c r="E42" s="483">
        <v>17.709923664122137</v>
      </c>
      <c r="F42" s="483"/>
      <c r="G42" s="483">
        <v>40.778341793570199</v>
      </c>
      <c r="H42" s="483"/>
      <c r="I42" s="483">
        <v>11.5</v>
      </c>
      <c r="J42" s="483"/>
      <c r="K42" s="483" t="e">
        <v>#DIV/0!</v>
      </c>
      <c r="L42" s="483"/>
      <c r="M42" s="483">
        <v>20.175438596491226</v>
      </c>
      <c r="N42" s="483"/>
      <c r="O42" s="483">
        <v>45.454545454545453</v>
      </c>
      <c r="P42" s="483"/>
      <c r="Q42" s="483">
        <v>16.666666666666664</v>
      </c>
      <c r="R42" s="483"/>
      <c r="S42" s="483">
        <v>28.571428571428569</v>
      </c>
      <c r="T42" s="483"/>
      <c r="U42" s="483">
        <v>0</v>
      </c>
      <c r="V42" s="483"/>
      <c r="W42" s="483" t="e">
        <v>#DIV/0!</v>
      </c>
      <c r="X42" s="483"/>
      <c r="Y42" s="483" t="e">
        <v>#DIV/0!</v>
      </c>
      <c r="Z42" s="483"/>
      <c r="AA42" s="483">
        <v>50</v>
      </c>
      <c r="AB42" s="483"/>
      <c r="AC42" s="483">
        <v>0</v>
      </c>
      <c r="AD42" s="483"/>
      <c r="AE42" s="483" t="e">
        <v>#DIV/0!</v>
      </c>
      <c r="AF42" s="483"/>
      <c r="AG42" s="483">
        <v>44.827586206896555</v>
      </c>
      <c r="AH42" s="483"/>
      <c r="AI42" s="483">
        <v>77.777777777777786</v>
      </c>
      <c r="AJ42" s="483"/>
      <c r="AK42" s="483">
        <v>0</v>
      </c>
      <c r="AL42" s="483"/>
      <c r="AM42" s="483">
        <v>17.241379310344829</v>
      </c>
      <c r="AN42" s="483"/>
      <c r="AO42" s="483" t="e">
        <v>#DIV/0!</v>
      </c>
      <c r="AP42" s="483"/>
      <c r="AQ42" s="483">
        <v>0</v>
      </c>
      <c r="AR42" s="483"/>
      <c r="AS42" s="483">
        <v>5.8823529411764701</v>
      </c>
      <c r="AT42" s="483"/>
      <c r="AU42" s="483">
        <v>0</v>
      </c>
      <c r="AV42" s="483"/>
      <c r="AW42" s="147"/>
      <c r="AX42" s="147"/>
      <c r="AY42" s="483">
        <v>0</v>
      </c>
      <c r="AZ42" s="483"/>
      <c r="BA42" s="483"/>
      <c r="BB42" s="483"/>
      <c r="BC42" s="483"/>
      <c r="BD42" s="483"/>
      <c r="BE42" s="483"/>
      <c r="BF42" s="483"/>
      <c r="BG42" s="483">
        <v>34.482758620689658</v>
      </c>
      <c r="BH42" s="483"/>
      <c r="BI42" s="483"/>
      <c r="BJ42" s="483"/>
      <c r="BK42" s="233"/>
      <c r="BL42" s="234"/>
      <c r="BM42" s="90"/>
      <c r="BN42" s="90"/>
      <c r="BO42" s="90"/>
      <c r="BP42" s="90"/>
      <c r="BQ42" s="90"/>
      <c r="BR42" s="90"/>
      <c r="BS42" s="90"/>
      <c r="BT42" s="90"/>
      <c r="BU42" s="90"/>
      <c r="BV42" s="90"/>
      <c r="BW42" s="90"/>
      <c r="BX42" s="90"/>
      <c r="BY42" s="90"/>
      <c r="BZ42" s="90"/>
      <c r="CA42" s="90"/>
      <c r="CB42" s="90"/>
      <c r="CC42" s="90"/>
      <c r="CD42" s="90"/>
      <c r="CE42" s="90"/>
      <c r="CF42" s="90"/>
      <c r="CG42" s="90"/>
      <c r="CH42" s="90"/>
    </row>
    <row r="43" spans="1:86"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c r="BX43" s="90"/>
      <c r="BY43" s="90"/>
      <c r="BZ43" s="90"/>
      <c r="CA43" s="90"/>
      <c r="CB43" s="90"/>
      <c r="CC43" s="90"/>
      <c r="CD43" s="90"/>
      <c r="CE43" s="90"/>
      <c r="CF43" s="90"/>
      <c r="CG43" s="90"/>
      <c r="CH43" s="90"/>
    </row>
    <row r="44" spans="1:86" s="186" customFormat="1" ht="10.199999999999999">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86" s="186" customFormat="1" ht="10.199999999999999">
      <c r="A45" s="160" t="s">
        <v>63</v>
      </c>
      <c r="B45" s="235"/>
      <c r="C45" s="14"/>
      <c r="D45" s="14"/>
      <c r="E45" s="14"/>
      <c r="F45" s="14"/>
      <c r="G45" s="14"/>
      <c r="H45" s="14"/>
      <c r="M45" s="14"/>
      <c r="N45" s="14"/>
      <c r="O45" s="14"/>
      <c r="P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row>
    <row r="46" spans="1:86" s="186" customFormat="1" ht="10.199999999999999">
      <c r="A46" s="160" t="s">
        <v>409</v>
      </c>
      <c r="B46" s="235"/>
      <c r="C46" s="14"/>
      <c r="D46" s="14"/>
      <c r="E46" s="14"/>
      <c r="F46" s="14"/>
      <c r="G46" s="14"/>
      <c r="H46" s="14"/>
      <c r="M46" s="85"/>
      <c r="N46" s="85"/>
      <c r="O46" s="85"/>
      <c r="P46" s="85"/>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row>
    <row r="47" spans="1:86" s="186" customFormat="1" ht="10.199999999999999">
      <c r="A47" s="63"/>
      <c r="B47" s="237"/>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86" s="186" customFormat="1" ht="10.199999999999999">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238" t="s">
        <v>194</v>
      </c>
      <c r="N49" s="187"/>
      <c r="P49" s="187"/>
    </row>
    <row r="50" spans="1:60">
      <c r="A50" s="238" t="s">
        <v>195</v>
      </c>
      <c r="N50" s="187"/>
      <c r="P50" s="187"/>
    </row>
    <row r="51" spans="1:60">
      <c r="A51" s="239" t="s">
        <v>287</v>
      </c>
      <c r="N51" s="187"/>
      <c r="P51" s="187"/>
    </row>
    <row r="52" spans="1:60">
      <c r="A52" s="239" t="s">
        <v>288</v>
      </c>
      <c r="N52" s="187"/>
      <c r="P52" s="187"/>
    </row>
    <row r="53" spans="1:60">
      <c r="A53" s="239" t="s">
        <v>339</v>
      </c>
    </row>
    <row r="54" spans="1:60">
      <c r="A54" s="165" t="s">
        <v>196</v>
      </c>
    </row>
    <row r="55" spans="1:60">
      <c r="A55" s="165" t="s">
        <v>197</v>
      </c>
    </row>
    <row r="56" spans="1:60">
      <c r="A56" s="165" t="s">
        <v>198</v>
      </c>
    </row>
    <row r="57" spans="1:60">
      <c r="A57" s="165" t="s">
        <v>199</v>
      </c>
      <c r="G57" s="188"/>
    </row>
    <row r="58" spans="1:60">
      <c r="A58" s="165" t="s">
        <v>200</v>
      </c>
      <c r="G58" s="188"/>
    </row>
    <row r="59" spans="1:60">
      <c r="A59" s="165" t="s">
        <v>201</v>
      </c>
      <c r="G59" s="188"/>
    </row>
    <row r="60" spans="1:60">
      <c r="A60" s="335" t="s">
        <v>202</v>
      </c>
      <c r="G60" s="188"/>
    </row>
    <row r="61" spans="1:60">
      <c r="A61" s="165" t="s">
        <v>203</v>
      </c>
      <c r="G61" s="188"/>
    </row>
    <row r="62" spans="1:60">
      <c r="A62" s="165" t="s">
        <v>204</v>
      </c>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G63" s="188"/>
    </row>
    <row r="64" spans="1:60">
      <c r="A64" s="63" t="s">
        <v>205</v>
      </c>
      <c r="G64" s="188"/>
    </row>
    <row r="65" spans="1:60">
      <c r="A65" s="63" t="s">
        <v>206</v>
      </c>
    </row>
    <row r="66" spans="1:60">
      <c r="A66" s="63" t="s">
        <v>91</v>
      </c>
      <c r="G66" s="188"/>
    </row>
    <row r="67" spans="1:60">
      <c r="A67" s="63" t="s">
        <v>92</v>
      </c>
      <c r="G67" s="188"/>
    </row>
    <row r="68" spans="1:60">
      <c r="A68" s="63" t="s">
        <v>207</v>
      </c>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AE42:AF42"/>
    <mergeCell ref="BG42:BH42"/>
    <mergeCell ref="BI42:BJ42"/>
    <mergeCell ref="AK42:AL42"/>
    <mergeCell ref="AM42:AN42"/>
    <mergeCell ref="AO42:AP42"/>
    <mergeCell ref="AQ42:AR42"/>
    <mergeCell ref="BC42:BD42"/>
    <mergeCell ref="BE42:BF42"/>
    <mergeCell ref="AY42:AZ42"/>
    <mergeCell ref="BA42:BB42"/>
    <mergeCell ref="AS42:AT42"/>
    <mergeCell ref="AU42:AV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59" orientation="landscape"/>
  <colBreaks count="1" manualBreakCount="1">
    <brk id="6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BZ78"/>
  <sheetViews>
    <sheetView zoomScaleNormal="100" workbookViewId="0"/>
  </sheetViews>
  <sheetFormatPr baseColWidth="10" defaultRowHeight="14.4"/>
  <cols>
    <col min="1" max="1" width="14.33203125" style="63" customWidth="1"/>
    <col min="2" max="2" width="7.33203125" style="186" bestFit="1" customWidth="1"/>
    <col min="3" max="8" width="4.44140625" style="14" customWidth="1"/>
    <col min="9" max="10" width="4.44140625" style="186" customWidth="1"/>
    <col min="11" max="12" width="4.44140625" style="186" hidden="1" customWidth="1"/>
    <col min="13" max="16" width="4.44140625" style="14" customWidth="1"/>
    <col min="17" max="22" width="4.44140625" style="186" customWidth="1"/>
    <col min="23" max="26" width="4.44140625" style="186" hidden="1" customWidth="1"/>
    <col min="27" max="36" width="4.44140625" style="14" customWidth="1"/>
    <col min="37" max="38" width="4.44140625" style="14" hidden="1" customWidth="1"/>
    <col min="39" max="40" width="4.44140625" style="14" customWidth="1"/>
    <col min="41" max="42" width="4.44140625" style="14" hidden="1" customWidth="1"/>
    <col min="43" max="48" width="4.44140625" style="14" customWidth="1"/>
    <col min="49" max="58" width="4.44140625" style="14" hidden="1" customWidth="1"/>
    <col min="59" max="60" width="4.44140625" style="14" customWidth="1"/>
    <col min="61" max="63" width="5.44140625" style="186" customWidth="1"/>
    <col min="64" max="64" width="6.44140625" style="186" customWidth="1"/>
    <col min="65" max="78" width="11.44140625" style="186" customWidth="1"/>
  </cols>
  <sheetData>
    <row r="1" spans="1:75" s="196" customFormat="1" ht="12">
      <c r="A1" s="245" t="s">
        <v>470</v>
      </c>
      <c r="B1" s="246"/>
      <c r="C1" s="1"/>
      <c r="D1" s="1"/>
      <c r="E1" s="1"/>
      <c r="F1" s="1"/>
      <c r="G1" s="1"/>
      <c r="H1" s="1"/>
      <c r="I1" s="1"/>
      <c r="J1" s="1"/>
      <c r="K1" s="1"/>
      <c r="L1" s="1"/>
      <c r="M1" s="1"/>
      <c r="N1" s="1"/>
      <c r="O1" s="1"/>
      <c r="P1" s="1"/>
      <c r="Q1" s="1"/>
      <c r="R1" s="1"/>
      <c r="S1" s="1"/>
      <c r="T1" s="1"/>
      <c r="U1" s="1"/>
      <c r="V1" s="1"/>
      <c r="W1" s="1"/>
      <c r="X1" s="1"/>
      <c r="Y1" s="1"/>
      <c r="Z1" s="1"/>
      <c r="AA1" s="1"/>
      <c r="AB1" s="1"/>
      <c r="AC1" s="186"/>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90"/>
      <c r="BJ1" s="90"/>
      <c r="BK1" s="90"/>
      <c r="BL1" s="247" t="s">
        <v>388</v>
      </c>
      <c r="BM1" s="251"/>
      <c r="BN1" s="90"/>
      <c r="BO1" s="90"/>
      <c r="BP1" s="90"/>
      <c r="BQ1" s="90"/>
      <c r="BR1" s="90"/>
      <c r="BS1" s="90"/>
      <c r="BT1" s="90"/>
      <c r="BU1" s="90"/>
      <c r="BV1" s="90"/>
      <c r="BW1" s="90"/>
    </row>
    <row r="2" spans="1:75" s="196" customFormat="1" ht="3.75" customHeight="1">
      <c r="A2" s="248"/>
      <c r="B2" s="249"/>
      <c r="C2" s="250"/>
      <c r="D2" s="250"/>
      <c r="E2" s="250"/>
      <c r="F2" s="250"/>
      <c r="G2" s="1"/>
      <c r="H2" s="1"/>
      <c r="I2" s="1"/>
      <c r="J2" s="1"/>
      <c r="K2" s="1"/>
      <c r="L2" s="1"/>
      <c r="M2" s="250"/>
      <c r="N2" s="250"/>
      <c r="O2" s="250"/>
      <c r="P2" s="250"/>
      <c r="Q2" s="1"/>
      <c r="R2" s="1"/>
      <c r="S2" s="1"/>
      <c r="T2" s="1"/>
      <c r="U2" s="1"/>
      <c r="V2" s="1"/>
      <c r="W2" s="1"/>
      <c r="X2" s="1"/>
      <c r="Y2" s="1"/>
      <c r="Z2" s="1"/>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90"/>
      <c r="BJ2" s="90"/>
      <c r="BK2" s="90"/>
      <c r="BL2" s="90"/>
      <c r="BM2" s="90"/>
      <c r="BN2" s="90"/>
      <c r="BO2" s="90"/>
      <c r="BP2" s="90"/>
      <c r="BQ2" s="90"/>
      <c r="BR2" s="90"/>
      <c r="BS2" s="90"/>
      <c r="BT2" s="90"/>
      <c r="BU2" s="90"/>
      <c r="BV2" s="90"/>
      <c r="BW2" s="90"/>
    </row>
    <row r="3" spans="1:75" s="196" customFormat="1" ht="3.75" customHeight="1">
      <c r="A3" s="107"/>
      <c r="B3" s="205"/>
      <c r="C3" s="178"/>
      <c r="D3" s="179"/>
      <c r="E3" s="178"/>
      <c r="F3" s="179"/>
      <c r="G3" s="178"/>
      <c r="H3" s="180"/>
      <c r="I3" s="9"/>
      <c r="J3" s="10"/>
      <c r="K3" s="9"/>
      <c r="L3" s="10"/>
      <c r="M3" s="178"/>
      <c r="N3" s="180"/>
      <c r="O3" s="178"/>
      <c r="P3" s="180"/>
      <c r="Q3" s="11"/>
      <c r="R3" s="9"/>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11"/>
      <c r="AX3" s="10"/>
      <c r="AY3" s="11"/>
      <c r="AZ3" s="10"/>
      <c r="BA3" s="11"/>
      <c r="BB3" s="10"/>
      <c r="BC3" s="11"/>
      <c r="BD3" s="10"/>
      <c r="BE3" s="11"/>
      <c r="BF3" s="10"/>
      <c r="BG3" s="179"/>
      <c r="BH3" s="179"/>
      <c r="BI3" s="11"/>
      <c r="BJ3" s="9"/>
      <c r="BK3" s="10"/>
      <c r="BL3" s="11"/>
      <c r="BM3" s="90"/>
      <c r="BN3" s="90"/>
      <c r="BO3" s="90"/>
      <c r="BP3" s="90"/>
      <c r="BQ3" s="90"/>
      <c r="BR3" s="90"/>
      <c r="BS3" s="90"/>
      <c r="BT3" s="90"/>
      <c r="BU3" s="90"/>
      <c r="BV3" s="90"/>
      <c r="BW3" s="90"/>
    </row>
    <row r="4" spans="1:75" s="196" customFormat="1" ht="11.4">
      <c r="A4" s="114"/>
      <c r="B4" s="115" t="s">
        <v>0</v>
      </c>
      <c r="C4" s="488" t="s">
        <v>130</v>
      </c>
      <c r="D4" s="489"/>
      <c r="E4" s="488" t="s">
        <v>1</v>
      </c>
      <c r="F4" s="489"/>
      <c r="G4" s="488" t="s">
        <v>2</v>
      </c>
      <c r="H4" s="489"/>
      <c r="I4" s="488" t="s">
        <v>3</v>
      </c>
      <c r="J4" s="490"/>
      <c r="K4" s="488" t="s">
        <v>4</v>
      </c>
      <c r="L4" s="489"/>
      <c r="M4" s="488" t="s">
        <v>131</v>
      </c>
      <c r="N4" s="489"/>
      <c r="O4" s="488" t="s">
        <v>76</v>
      </c>
      <c r="P4" s="489"/>
      <c r="Q4" s="488" t="s">
        <v>6</v>
      </c>
      <c r="R4" s="489"/>
      <c r="S4" s="488" t="s">
        <v>7</v>
      </c>
      <c r="T4" s="489"/>
      <c r="U4" s="488" t="s">
        <v>8</v>
      </c>
      <c r="V4" s="489"/>
      <c r="W4" s="488" t="s">
        <v>9</v>
      </c>
      <c r="X4" s="489"/>
      <c r="Y4" s="488" t="s">
        <v>10</v>
      </c>
      <c r="Z4" s="489"/>
      <c r="AA4" s="488" t="s">
        <v>11</v>
      </c>
      <c r="AB4" s="489"/>
      <c r="AC4" s="488" t="s">
        <v>12</v>
      </c>
      <c r="AD4" s="489"/>
      <c r="AE4" s="488" t="s">
        <v>13</v>
      </c>
      <c r="AF4" s="489"/>
      <c r="AG4" s="488" t="s">
        <v>14</v>
      </c>
      <c r="AH4" s="489"/>
      <c r="AI4" s="488" t="s">
        <v>95</v>
      </c>
      <c r="AJ4" s="489"/>
      <c r="AK4" s="484" t="s">
        <v>15</v>
      </c>
      <c r="AL4" s="485"/>
      <c r="AM4" s="488" t="s">
        <v>16</v>
      </c>
      <c r="AN4" s="489"/>
      <c r="AO4" s="488" t="s">
        <v>17</v>
      </c>
      <c r="AP4" s="489"/>
      <c r="AQ4" s="488" t="s">
        <v>18</v>
      </c>
      <c r="AR4" s="489"/>
      <c r="AS4" s="488" t="s">
        <v>19</v>
      </c>
      <c r="AT4" s="489"/>
      <c r="AU4" s="488" t="s">
        <v>20</v>
      </c>
      <c r="AV4" s="489"/>
      <c r="AW4" s="488" t="s">
        <v>21</v>
      </c>
      <c r="AX4" s="489"/>
      <c r="AY4" s="488" t="s">
        <v>22</v>
      </c>
      <c r="AZ4" s="489"/>
      <c r="BA4" s="488" t="s">
        <v>23</v>
      </c>
      <c r="BB4" s="489"/>
      <c r="BC4" s="488" t="s">
        <v>24</v>
      </c>
      <c r="BD4" s="489"/>
      <c r="BE4" s="488" t="s">
        <v>25</v>
      </c>
      <c r="BF4" s="489"/>
      <c r="BG4" s="494" t="s">
        <v>208</v>
      </c>
      <c r="BH4" s="495"/>
      <c r="BI4" s="206" t="s">
        <v>27</v>
      </c>
      <c r="BJ4" s="207"/>
      <c r="BK4" s="208"/>
      <c r="BL4" s="118" t="s">
        <v>28</v>
      </c>
      <c r="BM4" s="90"/>
      <c r="BN4" s="90"/>
      <c r="BO4" s="90"/>
      <c r="BP4" s="90"/>
      <c r="BQ4" s="90"/>
      <c r="BR4" s="90"/>
      <c r="BS4" s="90"/>
      <c r="BT4" s="90"/>
      <c r="BU4" s="90"/>
      <c r="BV4" s="90"/>
      <c r="BW4" s="90"/>
    </row>
    <row r="5" spans="1:75" s="196" customFormat="1" ht="3.75" customHeight="1">
      <c r="A5" s="117"/>
      <c r="B5" s="115"/>
      <c r="C5" s="169"/>
      <c r="D5" s="170"/>
      <c r="E5" s="169"/>
      <c r="F5" s="170"/>
      <c r="G5" s="169"/>
      <c r="H5" s="171"/>
      <c r="I5" s="170"/>
      <c r="J5" s="170"/>
      <c r="K5" s="169"/>
      <c r="L5" s="171"/>
      <c r="M5" s="169"/>
      <c r="N5" s="170"/>
      <c r="O5" s="169"/>
      <c r="P5" s="170"/>
      <c r="Q5" s="169"/>
      <c r="R5" s="170"/>
      <c r="S5" s="169"/>
      <c r="T5" s="171"/>
      <c r="U5" s="170"/>
      <c r="V5" s="171"/>
      <c r="W5" s="169"/>
      <c r="X5" s="171"/>
      <c r="Y5" s="169"/>
      <c r="Z5" s="171"/>
      <c r="AA5" s="169"/>
      <c r="AB5" s="171"/>
      <c r="AC5" s="169"/>
      <c r="AD5" s="171"/>
      <c r="AE5" s="169"/>
      <c r="AF5" s="171"/>
      <c r="AG5" s="169"/>
      <c r="AH5" s="171"/>
      <c r="AI5" s="169"/>
      <c r="AJ5" s="171"/>
      <c r="AK5" s="119"/>
      <c r="AL5" s="120"/>
      <c r="AM5" s="169"/>
      <c r="AN5" s="171"/>
      <c r="AO5" s="169"/>
      <c r="AP5" s="171"/>
      <c r="AQ5" s="169"/>
      <c r="AR5" s="171"/>
      <c r="AS5" s="169"/>
      <c r="AT5" s="171"/>
      <c r="AU5" s="169"/>
      <c r="AV5" s="171"/>
      <c r="AW5" s="169"/>
      <c r="AX5" s="171"/>
      <c r="AY5" s="169"/>
      <c r="AZ5" s="171"/>
      <c r="BA5" s="169"/>
      <c r="BB5" s="171"/>
      <c r="BC5" s="169"/>
      <c r="BD5" s="171"/>
      <c r="BE5" s="169"/>
      <c r="BF5" s="171"/>
      <c r="BG5" s="169"/>
      <c r="BH5" s="170"/>
      <c r="BI5" s="209"/>
      <c r="BJ5" s="210"/>
      <c r="BK5" s="211"/>
      <c r="BL5" s="118"/>
      <c r="BM5" s="90"/>
      <c r="BN5" s="90"/>
      <c r="BO5" s="90"/>
      <c r="BP5" s="90"/>
      <c r="BQ5" s="90"/>
      <c r="BR5" s="90"/>
      <c r="BS5" s="90"/>
      <c r="BT5" s="90"/>
      <c r="BU5" s="90"/>
      <c r="BV5" s="90"/>
      <c r="BW5" s="90"/>
    </row>
    <row r="6" spans="1:75" s="196" customFormat="1" ht="10.199999999999999">
      <c r="A6" s="52"/>
      <c r="B6" s="123" t="s">
        <v>29</v>
      </c>
      <c r="C6" s="172" t="s">
        <v>30</v>
      </c>
      <c r="D6" s="173" t="s">
        <v>31</v>
      </c>
      <c r="E6" s="172" t="s">
        <v>30</v>
      </c>
      <c r="F6" s="173" t="s">
        <v>31</v>
      </c>
      <c r="G6" s="172" t="s">
        <v>30</v>
      </c>
      <c r="H6" s="174" t="s">
        <v>31</v>
      </c>
      <c r="I6" s="172" t="s">
        <v>30</v>
      </c>
      <c r="J6" s="173" t="s">
        <v>31</v>
      </c>
      <c r="K6" s="172" t="s">
        <v>30</v>
      </c>
      <c r="L6" s="173" t="s">
        <v>31</v>
      </c>
      <c r="M6" s="172" t="s">
        <v>30</v>
      </c>
      <c r="N6" s="173" t="s">
        <v>31</v>
      </c>
      <c r="O6" s="172" t="s">
        <v>30</v>
      </c>
      <c r="P6" s="173" t="s">
        <v>31</v>
      </c>
      <c r="Q6" s="172" t="s">
        <v>30</v>
      </c>
      <c r="R6" s="173" t="s">
        <v>31</v>
      </c>
      <c r="S6" s="172" t="s">
        <v>30</v>
      </c>
      <c r="T6" s="174" t="s">
        <v>31</v>
      </c>
      <c r="U6" s="172" t="s">
        <v>30</v>
      </c>
      <c r="V6" s="173" t="s">
        <v>31</v>
      </c>
      <c r="W6" s="172" t="s">
        <v>30</v>
      </c>
      <c r="X6" s="174" t="s">
        <v>31</v>
      </c>
      <c r="Y6" s="172" t="s">
        <v>30</v>
      </c>
      <c r="Z6" s="174" t="s">
        <v>31</v>
      </c>
      <c r="AA6" s="172" t="s">
        <v>30</v>
      </c>
      <c r="AB6" s="173" t="s">
        <v>31</v>
      </c>
      <c r="AC6" s="172" t="s">
        <v>30</v>
      </c>
      <c r="AD6" s="173" t="s">
        <v>31</v>
      </c>
      <c r="AE6" s="172" t="s">
        <v>30</v>
      </c>
      <c r="AF6" s="173" t="s">
        <v>31</v>
      </c>
      <c r="AG6" s="172" t="s">
        <v>30</v>
      </c>
      <c r="AH6" s="173" t="s">
        <v>31</v>
      </c>
      <c r="AI6" s="172" t="s">
        <v>30</v>
      </c>
      <c r="AJ6" s="173" t="s">
        <v>31</v>
      </c>
      <c r="AK6" s="124" t="s">
        <v>30</v>
      </c>
      <c r="AL6" s="125" t="s">
        <v>31</v>
      </c>
      <c r="AM6" s="172" t="s">
        <v>30</v>
      </c>
      <c r="AN6" s="173" t="s">
        <v>31</v>
      </c>
      <c r="AO6" s="172" t="s">
        <v>30</v>
      </c>
      <c r="AP6" s="173" t="s">
        <v>31</v>
      </c>
      <c r="AQ6" s="172" t="s">
        <v>30</v>
      </c>
      <c r="AR6" s="173" t="s">
        <v>31</v>
      </c>
      <c r="AS6" s="172" t="s">
        <v>30</v>
      </c>
      <c r="AT6" s="173" t="s">
        <v>31</v>
      </c>
      <c r="AU6" s="172" t="s">
        <v>30</v>
      </c>
      <c r="AV6" s="173" t="s">
        <v>31</v>
      </c>
      <c r="AW6" s="172" t="s">
        <v>30</v>
      </c>
      <c r="AX6" s="173" t="s">
        <v>31</v>
      </c>
      <c r="AY6" s="172" t="s">
        <v>30</v>
      </c>
      <c r="AZ6" s="173" t="s">
        <v>31</v>
      </c>
      <c r="BA6" s="172" t="s">
        <v>30</v>
      </c>
      <c r="BB6" s="173" t="s">
        <v>31</v>
      </c>
      <c r="BC6" s="172" t="s">
        <v>30</v>
      </c>
      <c r="BD6" s="173" t="s">
        <v>31</v>
      </c>
      <c r="BE6" s="172" t="s">
        <v>30</v>
      </c>
      <c r="BF6" s="173" t="s">
        <v>31</v>
      </c>
      <c r="BG6" s="172" t="s">
        <v>30</v>
      </c>
      <c r="BH6" s="173" t="s">
        <v>31</v>
      </c>
      <c r="BI6" s="124" t="s">
        <v>30</v>
      </c>
      <c r="BJ6" s="125" t="s">
        <v>31</v>
      </c>
      <c r="BK6" s="127" t="s">
        <v>27</v>
      </c>
      <c r="BL6" s="212"/>
      <c r="BM6" s="90"/>
      <c r="BN6" s="90"/>
      <c r="BO6" s="90"/>
      <c r="BP6" s="90"/>
      <c r="BQ6" s="90"/>
      <c r="BR6" s="90"/>
      <c r="BS6" s="90"/>
      <c r="BT6" s="90"/>
      <c r="BU6" s="90"/>
      <c r="BV6" s="90"/>
      <c r="BW6" s="90"/>
    </row>
    <row r="7" spans="1:75" s="196" customFormat="1" ht="3.75" customHeight="1">
      <c r="A7" s="128"/>
      <c r="B7" s="213"/>
      <c r="C7" s="175"/>
      <c r="D7" s="176"/>
      <c r="E7" s="175"/>
      <c r="F7" s="176"/>
      <c r="G7" s="175"/>
      <c r="H7" s="176"/>
      <c r="I7" s="175"/>
      <c r="J7" s="176"/>
      <c r="K7" s="175"/>
      <c r="L7" s="176"/>
      <c r="M7" s="175"/>
      <c r="N7" s="176"/>
      <c r="O7" s="175"/>
      <c r="P7" s="176"/>
      <c r="Q7" s="175"/>
      <c r="R7" s="176"/>
      <c r="S7" s="175"/>
      <c r="T7" s="176"/>
      <c r="U7" s="175"/>
      <c r="V7" s="176"/>
      <c r="W7" s="175"/>
      <c r="X7" s="176"/>
      <c r="Y7" s="175"/>
      <c r="Z7" s="176"/>
      <c r="AA7" s="175"/>
      <c r="AB7" s="176"/>
      <c r="AC7" s="175"/>
      <c r="AD7" s="176"/>
      <c r="AE7" s="175"/>
      <c r="AF7" s="176"/>
      <c r="AG7" s="175"/>
      <c r="AH7" s="176"/>
      <c r="AI7" s="175"/>
      <c r="AJ7" s="176"/>
      <c r="AK7" s="193"/>
      <c r="AL7" s="193"/>
      <c r="AM7" s="175"/>
      <c r="AN7" s="176"/>
      <c r="AO7" s="175"/>
      <c r="AP7" s="176"/>
      <c r="AQ7" s="175"/>
      <c r="AR7" s="176"/>
      <c r="AS7" s="175"/>
      <c r="AT7" s="176"/>
      <c r="AU7" s="175"/>
      <c r="AV7" s="176"/>
      <c r="AW7" s="175"/>
      <c r="AX7" s="176"/>
      <c r="AY7" s="175"/>
      <c r="AZ7" s="176"/>
      <c r="BA7" s="175"/>
      <c r="BB7" s="176"/>
      <c r="BC7" s="175"/>
      <c r="BD7" s="176"/>
      <c r="BE7" s="175"/>
      <c r="BF7" s="176"/>
      <c r="BG7" s="175"/>
      <c r="BH7" s="176"/>
      <c r="BI7" s="214"/>
      <c r="BJ7" s="215"/>
      <c r="BK7" s="216"/>
      <c r="BL7" s="214"/>
      <c r="BM7" s="90"/>
      <c r="BN7" s="90"/>
      <c r="BO7" s="90"/>
      <c r="BP7" s="90"/>
      <c r="BQ7" s="90"/>
      <c r="BR7" s="90"/>
      <c r="BS7" s="90"/>
      <c r="BT7" s="90"/>
      <c r="BU7" s="90"/>
      <c r="BV7" s="90"/>
      <c r="BW7" s="90"/>
    </row>
    <row r="8" spans="1:75" s="196" customFormat="1" ht="3.75" customHeight="1">
      <c r="A8" s="52"/>
      <c r="B8" s="217"/>
      <c r="C8" s="32"/>
      <c r="D8" s="177"/>
      <c r="E8" s="32"/>
      <c r="F8" s="177"/>
      <c r="G8" s="32"/>
      <c r="H8" s="177"/>
      <c r="I8" s="32"/>
      <c r="J8" s="177"/>
      <c r="K8" s="32"/>
      <c r="L8" s="177"/>
      <c r="M8" s="32"/>
      <c r="N8" s="177"/>
      <c r="O8" s="32"/>
      <c r="P8" s="177"/>
      <c r="Q8" s="32"/>
      <c r="R8" s="177"/>
      <c r="S8" s="32"/>
      <c r="T8" s="177"/>
      <c r="U8" s="32"/>
      <c r="V8" s="177"/>
      <c r="W8" s="32"/>
      <c r="X8" s="177"/>
      <c r="Y8" s="32"/>
      <c r="Z8" s="177"/>
      <c r="AA8" s="32"/>
      <c r="AB8" s="177"/>
      <c r="AC8" s="32"/>
      <c r="AD8" s="177"/>
      <c r="AE8" s="32"/>
      <c r="AF8" s="177"/>
      <c r="AG8" s="32"/>
      <c r="AH8" s="177"/>
      <c r="AI8" s="32"/>
      <c r="AJ8" s="177"/>
      <c r="AK8" s="177"/>
      <c r="AL8" s="177"/>
      <c r="AM8" s="32"/>
      <c r="AN8" s="177"/>
      <c r="AO8" s="32"/>
      <c r="AP8" s="177"/>
      <c r="AQ8" s="32"/>
      <c r="AR8" s="177"/>
      <c r="AS8" s="32"/>
      <c r="AT8" s="177"/>
      <c r="AU8" s="32"/>
      <c r="AV8" s="177"/>
      <c r="AW8" s="32"/>
      <c r="AX8" s="177"/>
      <c r="AY8" s="32"/>
      <c r="AZ8" s="177"/>
      <c r="BA8" s="32"/>
      <c r="BB8" s="177"/>
      <c r="BC8" s="32"/>
      <c r="BD8" s="177"/>
      <c r="BE8" s="32"/>
      <c r="BF8" s="177"/>
      <c r="BG8" s="32"/>
      <c r="BH8" s="177"/>
      <c r="BI8" s="218"/>
      <c r="BJ8" s="219"/>
      <c r="BK8" s="218"/>
      <c r="BL8" s="218"/>
      <c r="BM8" s="90"/>
      <c r="BN8" s="90"/>
      <c r="BO8" s="90"/>
      <c r="BP8" s="90"/>
      <c r="BQ8" s="90"/>
      <c r="BR8" s="90"/>
      <c r="BS8" s="90"/>
      <c r="BT8" s="90"/>
      <c r="BU8" s="90"/>
      <c r="BV8" s="90"/>
      <c r="BW8" s="90"/>
    </row>
    <row r="9" spans="1:75" s="196" customFormat="1" ht="10.199999999999999">
      <c r="A9" s="135" t="s">
        <v>27</v>
      </c>
      <c r="B9" s="220" t="s">
        <v>209</v>
      </c>
      <c r="C9" s="221">
        <v>128</v>
      </c>
      <c r="D9" s="221">
        <v>611</v>
      </c>
      <c r="E9" s="221">
        <v>105</v>
      </c>
      <c r="F9" s="221">
        <v>613</v>
      </c>
      <c r="G9" s="221">
        <v>223</v>
      </c>
      <c r="H9" s="221">
        <v>332</v>
      </c>
      <c r="I9" s="221">
        <v>32</v>
      </c>
      <c r="J9" s="221">
        <v>287</v>
      </c>
      <c r="K9" s="221">
        <v>0</v>
      </c>
      <c r="L9" s="221">
        <v>0</v>
      </c>
      <c r="M9" s="221">
        <v>31</v>
      </c>
      <c r="N9" s="221">
        <v>97</v>
      </c>
      <c r="O9" s="221">
        <v>11</v>
      </c>
      <c r="P9" s="221">
        <v>14</v>
      </c>
      <c r="Q9" s="221">
        <v>9</v>
      </c>
      <c r="R9" s="221">
        <v>34</v>
      </c>
      <c r="S9" s="221">
        <v>5</v>
      </c>
      <c r="T9" s="221">
        <v>16</v>
      </c>
      <c r="U9" s="221">
        <v>1</v>
      </c>
      <c r="V9" s="221">
        <v>18</v>
      </c>
      <c r="W9" s="221">
        <v>0</v>
      </c>
      <c r="X9" s="221">
        <v>0</v>
      </c>
      <c r="Y9" s="221">
        <v>0</v>
      </c>
      <c r="Z9" s="221">
        <v>0</v>
      </c>
      <c r="AA9" s="221">
        <v>16</v>
      </c>
      <c r="AB9" s="221">
        <v>18</v>
      </c>
      <c r="AC9" s="221">
        <v>0</v>
      </c>
      <c r="AD9" s="221">
        <v>2</v>
      </c>
      <c r="AE9" s="221">
        <v>4</v>
      </c>
      <c r="AF9" s="221">
        <v>2</v>
      </c>
      <c r="AG9" s="221">
        <v>47</v>
      </c>
      <c r="AH9" s="221">
        <v>56</v>
      </c>
      <c r="AI9" s="221">
        <v>14</v>
      </c>
      <c r="AJ9" s="221">
        <v>11</v>
      </c>
      <c r="AK9" s="221">
        <v>0</v>
      </c>
      <c r="AL9" s="221">
        <v>0</v>
      </c>
      <c r="AM9" s="221">
        <v>2</v>
      </c>
      <c r="AN9" s="221">
        <v>22</v>
      </c>
      <c r="AO9" s="221">
        <v>0</v>
      </c>
      <c r="AP9" s="221">
        <v>0</v>
      </c>
      <c r="AQ9" s="221">
        <v>0</v>
      </c>
      <c r="AR9" s="221">
        <v>3</v>
      </c>
      <c r="AS9" s="221">
        <v>2</v>
      </c>
      <c r="AT9" s="221">
        <v>72</v>
      </c>
      <c r="AU9" s="221">
        <v>1</v>
      </c>
      <c r="AV9" s="221">
        <v>15</v>
      </c>
      <c r="AW9" s="221">
        <v>0</v>
      </c>
      <c r="AX9" s="221">
        <v>0</v>
      </c>
      <c r="AY9" s="221">
        <v>0</v>
      </c>
      <c r="AZ9" s="221">
        <v>0</v>
      </c>
      <c r="BA9" s="221">
        <v>0</v>
      </c>
      <c r="BB9" s="221">
        <v>0</v>
      </c>
      <c r="BC9" s="221">
        <v>0</v>
      </c>
      <c r="BD9" s="221">
        <v>0</v>
      </c>
      <c r="BE9" s="221">
        <v>0</v>
      </c>
      <c r="BF9" s="221">
        <v>0</v>
      </c>
      <c r="BG9" s="221">
        <v>8</v>
      </c>
      <c r="BH9" s="221">
        <v>26</v>
      </c>
      <c r="BI9" s="221">
        <v>658</v>
      </c>
      <c r="BJ9" s="221">
        <v>2339</v>
      </c>
      <c r="BK9" s="221">
        <v>2997</v>
      </c>
      <c r="BL9" s="222">
        <v>21.955288621955287</v>
      </c>
      <c r="BM9" s="251"/>
      <c r="BN9" s="90"/>
      <c r="BO9" s="90"/>
      <c r="BP9" s="90"/>
      <c r="BQ9" s="90"/>
      <c r="BR9" s="90"/>
      <c r="BS9" s="90"/>
      <c r="BT9" s="90"/>
      <c r="BU9" s="90"/>
      <c r="BV9" s="90"/>
      <c r="BW9" s="90"/>
    </row>
    <row r="10" spans="1:75" s="196" customFormat="1" ht="6" customHeight="1">
      <c r="A10" s="138"/>
      <c r="B10" s="223"/>
      <c r="C10" s="140"/>
      <c r="D10" s="140"/>
      <c r="E10" s="140"/>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2"/>
      <c r="BH10" s="52"/>
      <c r="BI10" s="56"/>
      <c r="BJ10" s="224"/>
      <c r="BK10" s="224"/>
      <c r="BL10" s="225"/>
      <c r="BM10" s="333"/>
      <c r="BN10" s="90"/>
      <c r="BO10" s="90"/>
      <c r="BP10" s="90"/>
      <c r="BQ10" s="90"/>
      <c r="BR10" s="90"/>
      <c r="BS10" s="90"/>
      <c r="BT10" s="90"/>
      <c r="BU10" s="90"/>
      <c r="BV10" s="90"/>
      <c r="BW10" s="90"/>
    </row>
    <row r="11" spans="1:75" ht="15.75" customHeight="1">
      <c r="A11" s="63" t="s">
        <v>33</v>
      </c>
      <c r="B11" s="226">
        <v>1995</v>
      </c>
      <c r="C11" s="55">
        <v>8</v>
      </c>
      <c r="D11" s="55">
        <v>38</v>
      </c>
      <c r="E11" s="55">
        <v>0</v>
      </c>
      <c r="F11" s="55">
        <v>11</v>
      </c>
      <c r="G11" s="55">
        <v>27</v>
      </c>
      <c r="H11" s="55">
        <v>18</v>
      </c>
      <c r="I11" s="55">
        <v>3</v>
      </c>
      <c r="J11" s="55">
        <v>37</v>
      </c>
      <c r="K11" s="55" t="s">
        <v>34</v>
      </c>
      <c r="L11" s="55" t="s">
        <v>34</v>
      </c>
      <c r="M11" s="56" t="s">
        <v>34</v>
      </c>
      <c r="N11" s="56" t="s">
        <v>34</v>
      </c>
      <c r="O11" s="56">
        <v>3</v>
      </c>
      <c r="P11" s="56">
        <v>3</v>
      </c>
      <c r="Q11" s="55">
        <v>2</v>
      </c>
      <c r="R11" s="55">
        <v>7</v>
      </c>
      <c r="S11" s="55">
        <v>0</v>
      </c>
      <c r="T11" s="55">
        <v>0</v>
      </c>
      <c r="U11" s="55" t="s">
        <v>34</v>
      </c>
      <c r="V11" s="55" t="s">
        <v>34</v>
      </c>
      <c r="W11" s="55" t="s">
        <v>34</v>
      </c>
      <c r="X11" s="55" t="s">
        <v>34</v>
      </c>
      <c r="Y11" s="55" t="s">
        <v>34</v>
      </c>
      <c r="Z11" s="55" t="s">
        <v>34</v>
      </c>
      <c r="AA11" s="55" t="s">
        <v>34</v>
      </c>
      <c r="AB11" s="55" t="s">
        <v>34</v>
      </c>
      <c r="AC11" s="50" t="s">
        <v>34</v>
      </c>
      <c r="AD11" s="50" t="s">
        <v>34</v>
      </c>
      <c r="AE11" s="56" t="s">
        <v>34</v>
      </c>
      <c r="AF11" s="56" t="s">
        <v>34</v>
      </c>
      <c r="AG11" s="50">
        <v>8</v>
      </c>
      <c r="AH11" s="55">
        <v>8</v>
      </c>
      <c r="AI11" s="56">
        <v>1</v>
      </c>
      <c r="AJ11" s="56">
        <v>0</v>
      </c>
      <c r="AK11" s="56" t="s">
        <v>34</v>
      </c>
      <c r="AL11" s="56" t="s">
        <v>34</v>
      </c>
      <c r="AM11" s="56">
        <v>0</v>
      </c>
      <c r="AN11" s="56">
        <v>3</v>
      </c>
      <c r="AO11" s="142" t="s">
        <v>34</v>
      </c>
      <c r="AP11" s="142" t="s">
        <v>34</v>
      </c>
      <c r="AQ11" s="142">
        <v>0</v>
      </c>
      <c r="AR11" s="142">
        <v>0</v>
      </c>
      <c r="AS11" s="50">
        <v>0</v>
      </c>
      <c r="AT11" s="55">
        <v>3</v>
      </c>
      <c r="AU11" s="50" t="s">
        <v>34</v>
      </c>
      <c r="AV11" s="55" t="s">
        <v>34</v>
      </c>
      <c r="AW11" s="50" t="s">
        <v>34</v>
      </c>
      <c r="AX11" s="55" t="s">
        <v>34</v>
      </c>
      <c r="AY11" s="50" t="s">
        <v>34</v>
      </c>
      <c r="AZ11" s="55" t="s">
        <v>34</v>
      </c>
      <c r="BA11" s="50" t="s">
        <v>34</v>
      </c>
      <c r="BB11" s="55" t="s">
        <v>34</v>
      </c>
      <c r="BC11" s="50" t="s">
        <v>34</v>
      </c>
      <c r="BD11" s="55" t="s">
        <v>34</v>
      </c>
      <c r="BE11" s="50" t="s">
        <v>34</v>
      </c>
      <c r="BF11" s="55" t="s">
        <v>34</v>
      </c>
      <c r="BG11" s="59">
        <v>0</v>
      </c>
      <c r="BH11" s="59">
        <v>0</v>
      </c>
      <c r="BI11" s="56">
        <v>52</v>
      </c>
      <c r="BJ11" s="56">
        <v>128</v>
      </c>
      <c r="BK11" s="227">
        <v>180</v>
      </c>
      <c r="BL11" s="228">
        <v>28.888888888888889</v>
      </c>
      <c r="BM11" s="332"/>
    </row>
    <row r="12" spans="1:75">
      <c r="A12" s="63" t="s">
        <v>210</v>
      </c>
      <c r="B12" s="226">
        <v>1994</v>
      </c>
      <c r="C12" s="55">
        <v>6</v>
      </c>
      <c r="D12" s="55">
        <v>29</v>
      </c>
      <c r="E12" s="55">
        <v>0</v>
      </c>
      <c r="F12" s="55">
        <v>2</v>
      </c>
      <c r="G12" s="55">
        <v>23</v>
      </c>
      <c r="H12" s="55">
        <v>31</v>
      </c>
      <c r="I12" s="55">
        <v>11</v>
      </c>
      <c r="J12" s="55">
        <v>60</v>
      </c>
      <c r="K12" s="55" t="s">
        <v>34</v>
      </c>
      <c r="L12" s="55" t="s">
        <v>34</v>
      </c>
      <c r="M12" s="56" t="s">
        <v>34</v>
      </c>
      <c r="N12" s="56" t="s">
        <v>34</v>
      </c>
      <c r="O12" s="56">
        <v>2</v>
      </c>
      <c r="P12" s="56">
        <v>0</v>
      </c>
      <c r="Q12" s="55">
        <v>1</v>
      </c>
      <c r="R12" s="55">
        <v>6</v>
      </c>
      <c r="S12" s="55" t="s">
        <v>34</v>
      </c>
      <c r="T12" s="55" t="s">
        <v>34</v>
      </c>
      <c r="U12" s="55" t="s">
        <v>34</v>
      </c>
      <c r="V12" s="55" t="s">
        <v>34</v>
      </c>
      <c r="W12" s="55" t="s">
        <v>34</v>
      </c>
      <c r="X12" s="55" t="s">
        <v>34</v>
      </c>
      <c r="Y12" s="55" t="s">
        <v>34</v>
      </c>
      <c r="Z12" s="55" t="s">
        <v>34</v>
      </c>
      <c r="AA12" s="55" t="s">
        <v>34</v>
      </c>
      <c r="AB12" s="55" t="s">
        <v>34</v>
      </c>
      <c r="AC12" s="50">
        <v>0</v>
      </c>
      <c r="AD12" s="50">
        <v>2</v>
      </c>
      <c r="AE12" s="56" t="s">
        <v>34</v>
      </c>
      <c r="AF12" s="56" t="s">
        <v>34</v>
      </c>
      <c r="AG12" s="50">
        <v>4</v>
      </c>
      <c r="AH12" s="55">
        <v>6</v>
      </c>
      <c r="AI12" s="56">
        <v>4</v>
      </c>
      <c r="AJ12" s="56">
        <v>1</v>
      </c>
      <c r="AK12" s="56" t="s">
        <v>34</v>
      </c>
      <c r="AL12" s="56" t="s">
        <v>34</v>
      </c>
      <c r="AM12" s="56">
        <v>0</v>
      </c>
      <c r="AN12" s="56">
        <v>2</v>
      </c>
      <c r="AO12" s="142" t="s">
        <v>34</v>
      </c>
      <c r="AP12" s="142" t="s">
        <v>34</v>
      </c>
      <c r="AQ12" s="142">
        <v>0</v>
      </c>
      <c r="AR12" s="142">
        <v>3</v>
      </c>
      <c r="AS12" s="50">
        <v>0</v>
      </c>
      <c r="AT12" s="55">
        <v>6</v>
      </c>
      <c r="AU12" s="50" t="s">
        <v>34</v>
      </c>
      <c r="AV12" s="55" t="s">
        <v>34</v>
      </c>
      <c r="AW12" s="50" t="s">
        <v>34</v>
      </c>
      <c r="AX12" s="55" t="s">
        <v>34</v>
      </c>
      <c r="AY12" s="50" t="s">
        <v>34</v>
      </c>
      <c r="AZ12" s="55" t="s">
        <v>34</v>
      </c>
      <c r="BA12" s="50" t="s">
        <v>34</v>
      </c>
      <c r="BB12" s="55" t="s">
        <v>34</v>
      </c>
      <c r="BC12" s="50" t="s">
        <v>34</v>
      </c>
      <c r="BD12" s="55" t="s">
        <v>34</v>
      </c>
      <c r="BE12" s="50" t="s">
        <v>34</v>
      </c>
      <c r="BF12" s="55" t="s">
        <v>34</v>
      </c>
      <c r="BG12" s="59">
        <v>0</v>
      </c>
      <c r="BH12" s="59">
        <v>1</v>
      </c>
      <c r="BI12" s="56">
        <v>51</v>
      </c>
      <c r="BJ12" s="56">
        <v>149</v>
      </c>
      <c r="BK12" s="227">
        <v>200</v>
      </c>
      <c r="BL12" s="229">
        <v>25.5</v>
      </c>
    </row>
    <row r="13" spans="1:75">
      <c r="A13" s="63" t="s">
        <v>36</v>
      </c>
      <c r="B13" s="226">
        <v>1995</v>
      </c>
      <c r="C13" s="55">
        <v>13</v>
      </c>
      <c r="D13" s="55">
        <v>38</v>
      </c>
      <c r="E13" s="55">
        <v>17</v>
      </c>
      <c r="F13" s="55">
        <v>60</v>
      </c>
      <c r="G13" s="55">
        <v>12</v>
      </c>
      <c r="H13" s="55">
        <v>6</v>
      </c>
      <c r="I13" s="55">
        <v>0</v>
      </c>
      <c r="J13" s="55">
        <v>11</v>
      </c>
      <c r="K13" s="55" t="s">
        <v>34</v>
      </c>
      <c r="L13" s="55" t="s">
        <v>34</v>
      </c>
      <c r="M13" s="56" t="s">
        <v>34</v>
      </c>
      <c r="N13" s="56" t="s">
        <v>34</v>
      </c>
      <c r="O13" s="56" t="s">
        <v>34</v>
      </c>
      <c r="P13" s="56" t="s">
        <v>34</v>
      </c>
      <c r="Q13" s="55" t="s">
        <v>34</v>
      </c>
      <c r="R13" s="55" t="s">
        <v>34</v>
      </c>
      <c r="S13" s="55">
        <v>0</v>
      </c>
      <c r="T13" s="55">
        <v>1</v>
      </c>
      <c r="U13" s="55" t="s">
        <v>34</v>
      </c>
      <c r="V13" s="55" t="s">
        <v>34</v>
      </c>
      <c r="W13" s="55" t="s">
        <v>34</v>
      </c>
      <c r="X13" s="55" t="s">
        <v>34</v>
      </c>
      <c r="Y13" s="55" t="s">
        <v>34</v>
      </c>
      <c r="Z13" s="55" t="s">
        <v>34</v>
      </c>
      <c r="AA13" s="55" t="s">
        <v>34</v>
      </c>
      <c r="AB13" s="55" t="s">
        <v>34</v>
      </c>
      <c r="AC13" s="50" t="s">
        <v>34</v>
      </c>
      <c r="AD13" s="50" t="s">
        <v>34</v>
      </c>
      <c r="AE13" s="56" t="s">
        <v>34</v>
      </c>
      <c r="AF13" s="56" t="s">
        <v>34</v>
      </c>
      <c r="AG13" s="50">
        <v>8</v>
      </c>
      <c r="AH13" s="55">
        <v>3</v>
      </c>
      <c r="AI13" s="56">
        <v>1</v>
      </c>
      <c r="AJ13" s="56">
        <v>0</v>
      </c>
      <c r="AK13" s="56" t="s">
        <v>34</v>
      </c>
      <c r="AL13" s="56" t="s">
        <v>34</v>
      </c>
      <c r="AM13" s="56">
        <v>0</v>
      </c>
      <c r="AN13" s="56">
        <v>0</v>
      </c>
      <c r="AO13" s="142" t="s">
        <v>34</v>
      </c>
      <c r="AP13" s="142" t="s">
        <v>34</v>
      </c>
      <c r="AQ13" s="142" t="s">
        <v>34</v>
      </c>
      <c r="AR13" s="142" t="s">
        <v>34</v>
      </c>
      <c r="AS13" s="50">
        <v>0</v>
      </c>
      <c r="AT13" s="55">
        <v>0</v>
      </c>
      <c r="AU13" s="50" t="s">
        <v>34</v>
      </c>
      <c r="AV13" s="55" t="s">
        <v>34</v>
      </c>
      <c r="AW13" s="50" t="s">
        <v>34</v>
      </c>
      <c r="AX13" s="55" t="s">
        <v>34</v>
      </c>
      <c r="AY13" s="50" t="s">
        <v>34</v>
      </c>
      <c r="AZ13" s="55" t="s">
        <v>34</v>
      </c>
      <c r="BA13" s="50" t="s">
        <v>34</v>
      </c>
      <c r="BB13" s="55" t="s">
        <v>34</v>
      </c>
      <c r="BC13" s="50" t="s">
        <v>34</v>
      </c>
      <c r="BD13" s="55" t="s">
        <v>34</v>
      </c>
      <c r="BE13" s="50" t="s">
        <v>34</v>
      </c>
      <c r="BF13" s="55" t="s">
        <v>34</v>
      </c>
      <c r="BG13" s="59" t="s">
        <v>34</v>
      </c>
      <c r="BH13" s="59" t="s">
        <v>34</v>
      </c>
      <c r="BI13" s="56">
        <v>51</v>
      </c>
      <c r="BJ13" s="56">
        <v>119</v>
      </c>
      <c r="BK13" s="227">
        <v>170</v>
      </c>
      <c r="BL13" s="229">
        <v>30</v>
      </c>
    </row>
    <row r="14" spans="1:75">
      <c r="A14" s="63" t="s">
        <v>37</v>
      </c>
      <c r="B14" s="226">
        <v>1992</v>
      </c>
      <c r="C14" s="55">
        <v>4</v>
      </c>
      <c r="D14" s="55">
        <v>13</v>
      </c>
      <c r="E14" s="55">
        <v>2</v>
      </c>
      <c r="F14" s="55">
        <v>34</v>
      </c>
      <c r="G14" s="55">
        <v>1</v>
      </c>
      <c r="H14" s="55">
        <v>6</v>
      </c>
      <c r="I14" s="55" t="s">
        <v>34</v>
      </c>
      <c r="J14" s="55" t="s">
        <v>34</v>
      </c>
      <c r="K14" s="55" t="s">
        <v>34</v>
      </c>
      <c r="L14" s="55" t="s">
        <v>34</v>
      </c>
      <c r="M14" s="56" t="s">
        <v>34</v>
      </c>
      <c r="N14" s="56" t="s">
        <v>34</v>
      </c>
      <c r="O14" s="56" t="s">
        <v>34</v>
      </c>
      <c r="P14" s="56" t="s">
        <v>34</v>
      </c>
      <c r="Q14" s="55" t="s">
        <v>34</v>
      </c>
      <c r="R14" s="55" t="s">
        <v>34</v>
      </c>
      <c r="S14" s="55" t="s">
        <v>34</v>
      </c>
      <c r="T14" s="55" t="s">
        <v>34</v>
      </c>
      <c r="U14" s="55" t="s">
        <v>34</v>
      </c>
      <c r="V14" s="55" t="s">
        <v>34</v>
      </c>
      <c r="W14" s="55" t="s">
        <v>34</v>
      </c>
      <c r="X14" s="55" t="s">
        <v>34</v>
      </c>
      <c r="Y14" s="55" t="s">
        <v>34</v>
      </c>
      <c r="Z14" s="55" t="s">
        <v>34</v>
      </c>
      <c r="AA14" s="55" t="s">
        <v>34</v>
      </c>
      <c r="AB14" s="55" t="s">
        <v>34</v>
      </c>
      <c r="AC14" s="50" t="s">
        <v>34</v>
      </c>
      <c r="AD14" s="50" t="s">
        <v>34</v>
      </c>
      <c r="AE14" s="56" t="s">
        <v>34</v>
      </c>
      <c r="AF14" s="56" t="s">
        <v>34</v>
      </c>
      <c r="AG14" s="50" t="s">
        <v>34</v>
      </c>
      <c r="AH14" s="55" t="s">
        <v>34</v>
      </c>
      <c r="AI14" s="56">
        <v>0</v>
      </c>
      <c r="AJ14" s="56">
        <v>3</v>
      </c>
      <c r="AK14" s="56" t="s">
        <v>34</v>
      </c>
      <c r="AL14" s="56" t="s">
        <v>34</v>
      </c>
      <c r="AM14" s="56" t="s">
        <v>34</v>
      </c>
      <c r="AN14" s="56" t="s">
        <v>34</v>
      </c>
      <c r="AO14" s="142" t="s">
        <v>34</v>
      </c>
      <c r="AP14" s="142" t="s">
        <v>34</v>
      </c>
      <c r="AQ14" s="142" t="s">
        <v>34</v>
      </c>
      <c r="AR14" s="142" t="s">
        <v>34</v>
      </c>
      <c r="AS14" s="50" t="s">
        <v>34</v>
      </c>
      <c r="AT14" s="55" t="s">
        <v>34</v>
      </c>
      <c r="AU14" s="50" t="s">
        <v>34</v>
      </c>
      <c r="AV14" s="55" t="s">
        <v>34</v>
      </c>
      <c r="AW14" s="50" t="s">
        <v>34</v>
      </c>
      <c r="AX14" s="55" t="s">
        <v>34</v>
      </c>
      <c r="AY14" s="50" t="s">
        <v>34</v>
      </c>
      <c r="AZ14" s="55" t="s">
        <v>34</v>
      </c>
      <c r="BA14" s="50" t="s">
        <v>34</v>
      </c>
      <c r="BB14" s="55" t="s">
        <v>34</v>
      </c>
      <c r="BC14" s="50" t="s">
        <v>34</v>
      </c>
      <c r="BD14" s="55" t="s">
        <v>34</v>
      </c>
      <c r="BE14" s="50" t="s">
        <v>34</v>
      </c>
      <c r="BF14" s="55" t="s">
        <v>34</v>
      </c>
      <c r="BG14" s="59">
        <v>0</v>
      </c>
      <c r="BH14" s="59">
        <v>1</v>
      </c>
      <c r="BI14" s="56">
        <v>7</v>
      </c>
      <c r="BJ14" s="56">
        <v>57</v>
      </c>
      <c r="BK14" s="227">
        <v>64</v>
      </c>
      <c r="BL14" s="229">
        <v>10.9375</v>
      </c>
    </row>
    <row r="15" spans="1:75">
      <c r="A15" s="63" t="s">
        <v>38</v>
      </c>
      <c r="B15" s="226">
        <v>1992</v>
      </c>
      <c r="C15" s="55">
        <v>4</v>
      </c>
      <c r="D15" s="55">
        <v>30</v>
      </c>
      <c r="E15" s="55">
        <v>5</v>
      </c>
      <c r="F15" s="55">
        <v>43</v>
      </c>
      <c r="G15" s="55">
        <v>2</v>
      </c>
      <c r="H15" s="55">
        <v>9</v>
      </c>
      <c r="I15" s="55">
        <v>0</v>
      </c>
      <c r="J15" s="55">
        <v>5</v>
      </c>
      <c r="K15" s="55" t="s">
        <v>34</v>
      </c>
      <c r="L15" s="55" t="s">
        <v>34</v>
      </c>
      <c r="M15" s="56" t="s">
        <v>34</v>
      </c>
      <c r="N15" s="56" t="s">
        <v>34</v>
      </c>
      <c r="O15" s="56" t="s">
        <v>34</v>
      </c>
      <c r="P15" s="56" t="s">
        <v>34</v>
      </c>
      <c r="Q15" s="55" t="s">
        <v>34</v>
      </c>
      <c r="R15" s="55" t="s">
        <v>34</v>
      </c>
      <c r="S15" s="55" t="s">
        <v>34</v>
      </c>
      <c r="T15" s="55" t="s">
        <v>34</v>
      </c>
      <c r="U15" s="55" t="s">
        <v>34</v>
      </c>
      <c r="V15" s="55" t="s">
        <v>34</v>
      </c>
      <c r="W15" s="55" t="s">
        <v>34</v>
      </c>
      <c r="X15" s="55" t="s">
        <v>34</v>
      </c>
      <c r="Y15" s="55" t="s">
        <v>34</v>
      </c>
      <c r="Z15" s="55" t="s">
        <v>34</v>
      </c>
      <c r="AA15" s="55" t="s">
        <v>34</v>
      </c>
      <c r="AB15" s="55" t="s">
        <v>34</v>
      </c>
      <c r="AC15" s="50" t="s">
        <v>34</v>
      </c>
      <c r="AD15" s="50" t="s">
        <v>34</v>
      </c>
      <c r="AE15" s="56" t="s">
        <v>34</v>
      </c>
      <c r="AF15" s="56" t="s">
        <v>34</v>
      </c>
      <c r="AG15" s="50">
        <v>1</v>
      </c>
      <c r="AH15" s="55">
        <v>1</v>
      </c>
      <c r="AI15" s="56" t="s">
        <v>34</v>
      </c>
      <c r="AJ15" s="56" t="s">
        <v>34</v>
      </c>
      <c r="AK15" s="56" t="s">
        <v>34</v>
      </c>
      <c r="AL15" s="56" t="s">
        <v>34</v>
      </c>
      <c r="AM15" s="56" t="s">
        <v>34</v>
      </c>
      <c r="AN15" s="56" t="s">
        <v>34</v>
      </c>
      <c r="AO15" s="142" t="s">
        <v>34</v>
      </c>
      <c r="AP15" s="142" t="s">
        <v>34</v>
      </c>
      <c r="AQ15" s="142" t="s">
        <v>34</v>
      </c>
      <c r="AR15" s="142" t="s">
        <v>34</v>
      </c>
      <c r="AS15" s="50" t="s">
        <v>34</v>
      </c>
      <c r="AT15" s="55" t="s">
        <v>34</v>
      </c>
      <c r="AU15" s="50" t="s">
        <v>34</v>
      </c>
      <c r="AV15" s="55" t="s">
        <v>34</v>
      </c>
      <c r="AW15" s="50" t="s">
        <v>34</v>
      </c>
      <c r="AX15" s="55" t="s">
        <v>34</v>
      </c>
      <c r="AY15" s="50" t="s">
        <v>34</v>
      </c>
      <c r="AZ15" s="55" t="s">
        <v>34</v>
      </c>
      <c r="BA15" s="50" t="s">
        <v>34</v>
      </c>
      <c r="BB15" s="55" t="s">
        <v>34</v>
      </c>
      <c r="BC15" s="50" t="s">
        <v>34</v>
      </c>
      <c r="BD15" s="55" t="s">
        <v>34</v>
      </c>
      <c r="BE15" s="50" t="s">
        <v>34</v>
      </c>
      <c r="BF15" s="55" t="s">
        <v>34</v>
      </c>
      <c r="BG15" s="59">
        <v>0</v>
      </c>
      <c r="BH15" s="59">
        <v>0</v>
      </c>
      <c r="BI15" s="56">
        <v>12</v>
      </c>
      <c r="BJ15" s="56">
        <v>88</v>
      </c>
      <c r="BK15" s="227">
        <v>100</v>
      </c>
      <c r="BL15" s="229">
        <v>12</v>
      </c>
    </row>
    <row r="16" spans="1:75">
      <c r="B16" s="66"/>
      <c r="C16" s="55"/>
      <c r="D16" s="55"/>
      <c r="E16" s="55"/>
      <c r="F16" s="55"/>
      <c r="G16" s="55"/>
      <c r="H16" s="55"/>
      <c r="I16" s="55"/>
      <c r="J16" s="55"/>
      <c r="K16" s="55"/>
      <c r="L16" s="55"/>
      <c r="M16" s="56"/>
      <c r="N16" s="56"/>
      <c r="O16" s="56"/>
      <c r="P16" s="56"/>
      <c r="Q16" s="55"/>
      <c r="R16" s="55"/>
      <c r="S16" s="55"/>
      <c r="T16" s="55"/>
      <c r="U16" s="55"/>
      <c r="V16" s="55"/>
      <c r="W16" s="55"/>
      <c r="X16" s="55"/>
      <c r="Y16" s="55"/>
      <c r="Z16" s="55"/>
      <c r="AA16" s="55"/>
      <c r="AB16" s="55"/>
      <c r="AC16" s="50"/>
      <c r="AD16" s="50"/>
      <c r="AE16" s="56"/>
      <c r="AF16" s="56"/>
      <c r="AG16" s="50"/>
      <c r="AH16" s="55"/>
      <c r="AI16" s="56"/>
      <c r="AJ16" s="56"/>
      <c r="AK16" s="56"/>
      <c r="AL16" s="56"/>
      <c r="AM16" s="56"/>
      <c r="AN16" s="56"/>
      <c r="AO16" s="142"/>
      <c r="AP16" s="142"/>
      <c r="AQ16" s="142"/>
      <c r="AR16" s="142"/>
      <c r="AS16" s="50"/>
      <c r="AT16" s="55"/>
      <c r="AU16" s="50"/>
      <c r="AV16" s="55"/>
      <c r="AW16" s="50"/>
      <c r="AX16" s="55"/>
      <c r="AY16" s="50"/>
      <c r="AZ16" s="55"/>
      <c r="BA16" s="50"/>
      <c r="BB16" s="55"/>
      <c r="BC16" s="50"/>
      <c r="BD16" s="55"/>
      <c r="BE16" s="50"/>
      <c r="BF16" s="55"/>
      <c r="BG16" s="59"/>
      <c r="BH16" s="59"/>
      <c r="BI16" s="227"/>
      <c r="BJ16" s="227"/>
      <c r="BK16" s="227"/>
      <c r="BL16" s="229"/>
    </row>
    <row r="17" spans="1:64">
      <c r="A17" s="63" t="s">
        <v>39</v>
      </c>
      <c r="B17" s="226">
        <v>1994</v>
      </c>
      <c r="C17" s="55">
        <v>0</v>
      </c>
      <c r="D17" s="55">
        <v>14</v>
      </c>
      <c r="E17" s="55">
        <v>8</v>
      </c>
      <c r="F17" s="55">
        <v>29</v>
      </c>
      <c r="G17" s="55" t="s">
        <v>34</v>
      </c>
      <c r="H17" s="55" t="s">
        <v>34</v>
      </c>
      <c r="I17" s="55" t="s">
        <v>34</v>
      </c>
      <c r="J17" s="55" t="s">
        <v>34</v>
      </c>
      <c r="K17" s="55" t="s">
        <v>34</v>
      </c>
      <c r="L17" s="55" t="s">
        <v>34</v>
      </c>
      <c r="M17" s="56" t="s">
        <v>34</v>
      </c>
      <c r="N17" s="56" t="s">
        <v>34</v>
      </c>
      <c r="O17" s="56" t="s">
        <v>34</v>
      </c>
      <c r="P17" s="56" t="s">
        <v>34</v>
      </c>
      <c r="Q17" s="55" t="s">
        <v>34</v>
      </c>
      <c r="R17" s="55" t="s">
        <v>34</v>
      </c>
      <c r="S17" s="55" t="s">
        <v>34</v>
      </c>
      <c r="T17" s="55" t="s">
        <v>34</v>
      </c>
      <c r="U17" s="55" t="s">
        <v>34</v>
      </c>
      <c r="V17" s="55" t="s">
        <v>34</v>
      </c>
      <c r="W17" s="55" t="s">
        <v>34</v>
      </c>
      <c r="X17" s="55" t="s">
        <v>34</v>
      </c>
      <c r="Y17" s="55" t="s">
        <v>34</v>
      </c>
      <c r="Z17" s="55"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142" t="s">
        <v>34</v>
      </c>
      <c r="AP17" s="142" t="s">
        <v>34</v>
      </c>
      <c r="AQ17" s="142" t="s">
        <v>34</v>
      </c>
      <c r="AR17" s="142" t="s">
        <v>34</v>
      </c>
      <c r="AS17" s="50">
        <v>0</v>
      </c>
      <c r="AT17" s="55">
        <v>0</v>
      </c>
      <c r="AU17" s="50" t="s">
        <v>34</v>
      </c>
      <c r="AV17" s="55" t="s">
        <v>34</v>
      </c>
      <c r="AW17" s="50" t="s">
        <v>34</v>
      </c>
      <c r="AX17" s="55" t="s">
        <v>34</v>
      </c>
      <c r="AY17" s="50" t="s">
        <v>34</v>
      </c>
      <c r="AZ17" s="55" t="s">
        <v>34</v>
      </c>
      <c r="BA17" s="50" t="s">
        <v>34</v>
      </c>
      <c r="BB17" s="55" t="s">
        <v>34</v>
      </c>
      <c r="BC17" s="50" t="s">
        <v>34</v>
      </c>
      <c r="BD17" s="55" t="s">
        <v>34</v>
      </c>
      <c r="BE17" s="50" t="s">
        <v>34</v>
      </c>
      <c r="BF17" s="55" t="s">
        <v>34</v>
      </c>
      <c r="BG17" s="59">
        <v>3</v>
      </c>
      <c r="BH17" s="59">
        <v>1</v>
      </c>
      <c r="BI17" s="56">
        <v>11</v>
      </c>
      <c r="BJ17" s="56">
        <v>44</v>
      </c>
      <c r="BK17" s="227">
        <v>55</v>
      </c>
      <c r="BL17" s="229">
        <v>20</v>
      </c>
    </row>
    <row r="18" spans="1:64">
      <c r="A18" s="63" t="s">
        <v>40</v>
      </c>
      <c r="B18" s="226">
        <v>1994</v>
      </c>
      <c r="C18" s="55">
        <v>5</v>
      </c>
      <c r="D18" s="55">
        <v>16</v>
      </c>
      <c r="E18" s="55">
        <v>8</v>
      </c>
      <c r="F18" s="55">
        <v>25</v>
      </c>
      <c r="G18" s="55" t="s">
        <v>34</v>
      </c>
      <c r="H18" s="55" t="s">
        <v>34</v>
      </c>
      <c r="I18" s="55" t="s">
        <v>34</v>
      </c>
      <c r="J18" s="55" t="s">
        <v>34</v>
      </c>
      <c r="K18" s="55" t="s">
        <v>34</v>
      </c>
      <c r="L18" s="55" t="s">
        <v>34</v>
      </c>
      <c r="M18" s="56" t="s">
        <v>34</v>
      </c>
      <c r="N18" s="56" t="s">
        <v>34</v>
      </c>
      <c r="O18" s="56" t="s">
        <v>34</v>
      </c>
      <c r="P18" s="56" t="s">
        <v>34</v>
      </c>
      <c r="Q18" s="55" t="s">
        <v>34</v>
      </c>
      <c r="R18" s="55" t="s">
        <v>34</v>
      </c>
      <c r="S18" s="55" t="s">
        <v>34</v>
      </c>
      <c r="T18" s="55" t="s">
        <v>34</v>
      </c>
      <c r="U18" s="55" t="s">
        <v>34</v>
      </c>
      <c r="V18" s="55" t="s">
        <v>34</v>
      </c>
      <c r="W18" s="55" t="s">
        <v>34</v>
      </c>
      <c r="X18" s="55" t="s">
        <v>34</v>
      </c>
      <c r="Y18" s="55" t="s">
        <v>34</v>
      </c>
      <c r="Z18" s="55"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142" t="s">
        <v>34</v>
      </c>
      <c r="AP18" s="142" t="s">
        <v>34</v>
      </c>
      <c r="AQ18" s="142" t="s">
        <v>34</v>
      </c>
      <c r="AR18" s="142" t="s">
        <v>34</v>
      </c>
      <c r="AS18" s="50" t="s">
        <v>34</v>
      </c>
      <c r="AT18" s="55" t="s">
        <v>34</v>
      </c>
      <c r="AU18" s="50" t="s">
        <v>34</v>
      </c>
      <c r="AV18" s="55" t="s">
        <v>34</v>
      </c>
      <c r="AW18" s="50" t="s">
        <v>34</v>
      </c>
      <c r="AX18" s="55" t="s">
        <v>34</v>
      </c>
      <c r="AY18" s="50" t="s">
        <v>34</v>
      </c>
      <c r="AZ18" s="55" t="s">
        <v>34</v>
      </c>
      <c r="BA18" s="50" t="s">
        <v>34</v>
      </c>
      <c r="BB18" s="55" t="s">
        <v>34</v>
      </c>
      <c r="BC18" s="50" t="s">
        <v>34</v>
      </c>
      <c r="BD18" s="55" t="s">
        <v>34</v>
      </c>
      <c r="BE18" s="50" t="s">
        <v>34</v>
      </c>
      <c r="BF18" s="55" t="s">
        <v>34</v>
      </c>
      <c r="BG18" s="59">
        <v>0</v>
      </c>
      <c r="BH18" s="59">
        <v>6</v>
      </c>
      <c r="BI18" s="56">
        <v>13</v>
      </c>
      <c r="BJ18" s="56">
        <v>47</v>
      </c>
      <c r="BK18" s="227">
        <v>60</v>
      </c>
      <c r="BL18" s="229">
        <v>21.666666666666668</v>
      </c>
    </row>
    <row r="19" spans="1:64">
      <c r="A19" s="63" t="s">
        <v>114</v>
      </c>
      <c r="B19" s="226">
        <v>1994.00000000001</v>
      </c>
      <c r="C19" s="55">
        <v>3</v>
      </c>
      <c r="D19" s="55">
        <v>23</v>
      </c>
      <c r="E19" s="55">
        <v>1</v>
      </c>
      <c r="F19" s="55">
        <v>14</v>
      </c>
      <c r="G19" s="55">
        <v>1</v>
      </c>
      <c r="H19" s="55">
        <v>13</v>
      </c>
      <c r="I19" s="55">
        <v>1</v>
      </c>
      <c r="J19" s="55">
        <v>20</v>
      </c>
      <c r="K19" s="55" t="s">
        <v>34</v>
      </c>
      <c r="L19" s="55" t="s">
        <v>34</v>
      </c>
      <c r="M19" s="56" t="s">
        <v>34</v>
      </c>
      <c r="N19" s="56" t="s">
        <v>34</v>
      </c>
      <c r="O19" s="56" t="s">
        <v>34</v>
      </c>
      <c r="P19" s="56" t="s">
        <v>34</v>
      </c>
      <c r="Q19" s="55" t="s">
        <v>34</v>
      </c>
      <c r="R19" s="55" t="s">
        <v>34</v>
      </c>
      <c r="S19" s="55" t="s">
        <v>34</v>
      </c>
      <c r="T19" s="55" t="s">
        <v>34</v>
      </c>
      <c r="U19" s="55" t="s">
        <v>34</v>
      </c>
      <c r="V19" s="55" t="s">
        <v>34</v>
      </c>
      <c r="W19" s="55" t="s">
        <v>34</v>
      </c>
      <c r="X19" s="55" t="s">
        <v>34</v>
      </c>
      <c r="Y19" s="55" t="s">
        <v>34</v>
      </c>
      <c r="Z19" s="55" t="s">
        <v>34</v>
      </c>
      <c r="AA19" s="55" t="s">
        <v>34</v>
      </c>
      <c r="AB19" s="55" t="s">
        <v>34</v>
      </c>
      <c r="AC19" s="50" t="s">
        <v>34</v>
      </c>
      <c r="AD19" s="50" t="s">
        <v>34</v>
      </c>
      <c r="AE19" s="56" t="s">
        <v>34</v>
      </c>
      <c r="AF19" s="56" t="s">
        <v>34</v>
      </c>
      <c r="AG19" s="50">
        <v>0</v>
      </c>
      <c r="AH19" s="55">
        <v>3</v>
      </c>
      <c r="AI19" s="56" t="s">
        <v>34</v>
      </c>
      <c r="AJ19" s="56" t="s">
        <v>34</v>
      </c>
      <c r="AK19" s="56" t="s">
        <v>34</v>
      </c>
      <c r="AL19" s="56" t="s">
        <v>34</v>
      </c>
      <c r="AM19" s="56" t="s">
        <v>34</v>
      </c>
      <c r="AN19" s="56" t="s">
        <v>34</v>
      </c>
      <c r="AO19" s="142" t="s">
        <v>34</v>
      </c>
      <c r="AP19" s="142" t="s">
        <v>34</v>
      </c>
      <c r="AQ19" s="142">
        <v>0</v>
      </c>
      <c r="AR19" s="142">
        <v>0</v>
      </c>
      <c r="AS19" s="50" t="s">
        <v>34</v>
      </c>
      <c r="AT19" s="55" t="s">
        <v>34</v>
      </c>
      <c r="AU19" s="50" t="s">
        <v>34</v>
      </c>
      <c r="AV19" s="55" t="s">
        <v>34</v>
      </c>
      <c r="AW19" s="50" t="s">
        <v>34</v>
      </c>
      <c r="AX19" s="55" t="s">
        <v>34</v>
      </c>
      <c r="AY19" s="50" t="s">
        <v>34</v>
      </c>
      <c r="AZ19" s="55" t="s">
        <v>34</v>
      </c>
      <c r="BA19" s="50" t="s">
        <v>34</v>
      </c>
      <c r="BB19" s="55" t="s">
        <v>34</v>
      </c>
      <c r="BC19" s="50" t="s">
        <v>34</v>
      </c>
      <c r="BD19" s="55" t="s">
        <v>34</v>
      </c>
      <c r="BE19" s="50" t="s">
        <v>34</v>
      </c>
      <c r="BF19" s="55" t="s">
        <v>34</v>
      </c>
      <c r="BG19" s="59">
        <v>0</v>
      </c>
      <c r="BH19" s="59">
        <v>1</v>
      </c>
      <c r="BI19" s="56">
        <v>6</v>
      </c>
      <c r="BJ19" s="56">
        <v>74</v>
      </c>
      <c r="BK19" s="227">
        <v>80</v>
      </c>
      <c r="BL19" s="229">
        <v>7.5</v>
      </c>
    </row>
    <row r="20" spans="1:64">
      <c r="A20" s="63" t="s">
        <v>42</v>
      </c>
      <c r="B20" s="226">
        <v>1994.00000000001</v>
      </c>
      <c r="C20" s="55">
        <v>5</v>
      </c>
      <c r="D20" s="55">
        <v>23</v>
      </c>
      <c r="E20" s="55">
        <v>6</v>
      </c>
      <c r="F20" s="55">
        <v>27</v>
      </c>
      <c r="G20" s="55">
        <v>5</v>
      </c>
      <c r="H20" s="55">
        <v>4</v>
      </c>
      <c r="I20" s="55">
        <v>0</v>
      </c>
      <c r="J20" s="55">
        <v>3</v>
      </c>
      <c r="K20" s="55" t="s">
        <v>34</v>
      </c>
      <c r="L20" s="55" t="s">
        <v>34</v>
      </c>
      <c r="M20" s="56" t="s">
        <v>34</v>
      </c>
      <c r="N20" s="56" t="s">
        <v>34</v>
      </c>
      <c r="O20" s="56" t="s">
        <v>34</v>
      </c>
      <c r="P20" s="56" t="s">
        <v>34</v>
      </c>
      <c r="Q20" s="55" t="s">
        <v>34</v>
      </c>
      <c r="R20" s="55" t="s">
        <v>34</v>
      </c>
      <c r="S20" s="55" t="s">
        <v>34</v>
      </c>
      <c r="T20" s="55" t="s">
        <v>34</v>
      </c>
      <c r="U20" s="55" t="s">
        <v>34</v>
      </c>
      <c r="V20" s="55" t="s">
        <v>34</v>
      </c>
      <c r="W20" s="55" t="s">
        <v>34</v>
      </c>
      <c r="X20" s="55" t="s">
        <v>34</v>
      </c>
      <c r="Y20" s="55" t="s">
        <v>34</v>
      </c>
      <c r="Z20" s="55" t="s">
        <v>34</v>
      </c>
      <c r="AA20" s="55" t="s">
        <v>34</v>
      </c>
      <c r="AB20" s="55" t="s">
        <v>34</v>
      </c>
      <c r="AC20" s="50" t="s">
        <v>34</v>
      </c>
      <c r="AD20" s="50" t="s">
        <v>34</v>
      </c>
      <c r="AE20" s="56" t="s">
        <v>34</v>
      </c>
      <c r="AF20" s="56" t="s">
        <v>34</v>
      </c>
      <c r="AG20" s="50" t="s">
        <v>34</v>
      </c>
      <c r="AH20" s="55" t="s">
        <v>34</v>
      </c>
      <c r="AI20" s="56">
        <v>2</v>
      </c>
      <c r="AJ20" s="56">
        <v>1</v>
      </c>
      <c r="AK20" s="56" t="s">
        <v>34</v>
      </c>
      <c r="AL20" s="56" t="s">
        <v>34</v>
      </c>
      <c r="AM20" s="56" t="s">
        <v>34</v>
      </c>
      <c r="AN20" s="56" t="s">
        <v>34</v>
      </c>
      <c r="AO20" s="142" t="s">
        <v>34</v>
      </c>
      <c r="AP20" s="142" t="s">
        <v>34</v>
      </c>
      <c r="AQ20" s="142" t="s">
        <v>34</v>
      </c>
      <c r="AR20" s="142" t="s">
        <v>34</v>
      </c>
      <c r="AS20" s="50" t="s">
        <v>34</v>
      </c>
      <c r="AT20" s="55" t="s">
        <v>34</v>
      </c>
      <c r="AU20" s="50" t="s">
        <v>34</v>
      </c>
      <c r="AV20" s="55" t="s">
        <v>34</v>
      </c>
      <c r="AW20" s="50" t="s">
        <v>34</v>
      </c>
      <c r="AX20" s="55" t="s">
        <v>34</v>
      </c>
      <c r="AY20" s="50" t="s">
        <v>34</v>
      </c>
      <c r="AZ20" s="55" t="s">
        <v>34</v>
      </c>
      <c r="BA20" s="50" t="s">
        <v>34</v>
      </c>
      <c r="BB20" s="55" t="s">
        <v>34</v>
      </c>
      <c r="BC20" s="50" t="s">
        <v>34</v>
      </c>
      <c r="BD20" s="55" t="s">
        <v>34</v>
      </c>
      <c r="BE20" s="50" t="s">
        <v>34</v>
      </c>
      <c r="BF20" s="55" t="s">
        <v>34</v>
      </c>
      <c r="BG20" s="59">
        <v>3</v>
      </c>
      <c r="BH20" s="59">
        <v>1</v>
      </c>
      <c r="BI20" s="56">
        <v>21</v>
      </c>
      <c r="BJ20" s="56">
        <v>59</v>
      </c>
      <c r="BK20" s="227">
        <v>80</v>
      </c>
      <c r="BL20" s="229">
        <v>26.25</v>
      </c>
    </row>
    <row r="21" spans="1:64">
      <c r="A21" s="63" t="s">
        <v>211</v>
      </c>
      <c r="B21" s="226">
        <v>1991</v>
      </c>
      <c r="C21" s="55">
        <v>3</v>
      </c>
      <c r="D21" s="55">
        <v>21</v>
      </c>
      <c r="E21" s="55">
        <v>3</v>
      </c>
      <c r="F21" s="55">
        <v>43</v>
      </c>
      <c r="G21" s="55">
        <v>10</v>
      </c>
      <c r="H21" s="55">
        <v>19</v>
      </c>
      <c r="I21" s="55">
        <v>1</v>
      </c>
      <c r="J21" s="55">
        <v>9</v>
      </c>
      <c r="K21" s="55" t="s">
        <v>34</v>
      </c>
      <c r="L21" s="55" t="s">
        <v>34</v>
      </c>
      <c r="M21" s="56" t="s">
        <v>34</v>
      </c>
      <c r="N21" s="56" t="s">
        <v>34</v>
      </c>
      <c r="O21" s="56" t="s">
        <v>34</v>
      </c>
      <c r="P21" s="56" t="s">
        <v>34</v>
      </c>
      <c r="Q21" s="55" t="s">
        <v>34</v>
      </c>
      <c r="R21" s="55" t="s">
        <v>34</v>
      </c>
      <c r="S21" s="55">
        <v>2</v>
      </c>
      <c r="T21" s="55">
        <v>7</v>
      </c>
      <c r="U21" s="55">
        <v>0</v>
      </c>
      <c r="V21" s="55">
        <v>7</v>
      </c>
      <c r="W21" s="55" t="s">
        <v>34</v>
      </c>
      <c r="X21" s="55" t="s">
        <v>34</v>
      </c>
      <c r="Y21" s="55" t="s">
        <v>34</v>
      </c>
      <c r="Z21" s="55" t="s">
        <v>34</v>
      </c>
      <c r="AA21" s="55" t="s">
        <v>34</v>
      </c>
      <c r="AB21" s="55" t="s">
        <v>34</v>
      </c>
      <c r="AC21" s="50" t="s">
        <v>34</v>
      </c>
      <c r="AD21" s="50" t="s">
        <v>34</v>
      </c>
      <c r="AE21" s="56" t="s">
        <v>34</v>
      </c>
      <c r="AF21" s="56" t="s">
        <v>34</v>
      </c>
      <c r="AG21" s="50" t="s">
        <v>34</v>
      </c>
      <c r="AH21" s="55" t="s">
        <v>34</v>
      </c>
      <c r="AI21" s="56">
        <v>0</v>
      </c>
      <c r="AJ21" s="56">
        <v>4</v>
      </c>
      <c r="AK21" s="56" t="s">
        <v>34</v>
      </c>
      <c r="AL21" s="56" t="s">
        <v>34</v>
      </c>
      <c r="AM21" s="56" t="s">
        <v>34</v>
      </c>
      <c r="AN21" s="56" t="s">
        <v>34</v>
      </c>
      <c r="AO21" s="142" t="s">
        <v>34</v>
      </c>
      <c r="AP21" s="142" t="s">
        <v>34</v>
      </c>
      <c r="AQ21" s="142" t="s">
        <v>34</v>
      </c>
      <c r="AR21" s="142" t="s">
        <v>34</v>
      </c>
      <c r="AS21" s="50" t="s">
        <v>34</v>
      </c>
      <c r="AT21" s="55" t="s">
        <v>34</v>
      </c>
      <c r="AU21" s="50" t="s">
        <v>34</v>
      </c>
      <c r="AV21" s="55" t="s">
        <v>34</v>
      </c>
      <c r="AW21" s="50" t="s">
        <v>34</v>
      </c>
      <c r="AX21" s="55" t="s">
        <v>34</v>
      </c>
      <c r="AY21" s="50" t="s">
        <v>34</v>
      </c>
      <c r="AZ21" s="55" t="s">
        <v>34</v>
      </c>
      <c r="BA21" s="50" t="s">
        <v>34</v>
      </c>
      <c r="BB21" s="55" t="s">
        <v>34</v>
      </c>
      <c r="BC21" s="50" t="s">
        <v>34</v>
      </c>
      <c r="BD21" s="55" t="s">
        <v>34</v>
      </c>
      <c r="BE21" s="50" t="s">
        <v>34</v>
      </c>
      <c r="BF21" s="55" t="s">
        <v>34</v>
      </c>
      <c r="BG21" s="59">
        <v>0</v>
      </c>
      <c r="BH21" s="59">
        <v>1</v>
      </c>
      <c r="BI21" s="56">
        <v>19</v>
      </c>
      <c r="BJ21" s="56">
        <v>111</v>
      </c>
      <c r="BK21" s="227">
        <v>130</v>
      </c>
      <c r="BL21" s="229">
        <v>14.615384615384617</v>
      </c>
    </row>
    <row r="22" spans="1:64">
      <c r="B22" s="66"/>
      <c r="C22" s="55"/>
      <c r="D22" s="55"/>
      <c r="E22" s="55"/>
      <c r="F22" s="55"/>
      <c r="G22" s="55"/>
      <c r="H22" s="55"/>
      <c r="I22" s="55"/>
      <c r="J22" s="55"/>
      <c r="K22" s="55"/>
      <c r="L22" s="55"/>
      <c r="M22" s="56"/>
      <c r="N22" s="56"/>
      <c r="O22" s="56"/>
      <c r="P22" s="56"/>
      <c r="Q22" s="55"/>
      <c r="R22" s="55"/>
      <c r="S22" s="55"/>
      <c r="T22" s="55"/>
      <c r="U22" s="55"/>
      <c r="V22" s="55"/>
      <c r="W22" s="55"/>
      <c r="X22" s="55"/>
      <c r="Y22" s="55"/>
      <c r="Z22" s="55"/>
      <c r="AA22" s="55"/>
      <c r="AB22" s="55"/>
      <c r="AC22" s="50"/>
      <c r="AD22" s="50"/>
      <c r="AE22" s="56"/>
      <c r="AF22" s="56"/>
      <c r="AG22" s="50"/>
      <c r="AH22" s="55"/>
      <c r="AI22" s="56"/>
      <c r="AJ22" s="56"/>
      <c r="AK22" s="56"/>
      <c r="AL22" s="56"/>
      <c r="AM22" s="56"/>
      <c r="AN22" s="56"/>
      <c r="AO22" s="142"/>
      <c r="AP22" s="142"/>
      <c r="AQ22" s="142"/>
      <c r="AR22" s="142"/>
      <c r="AS22" s="50"/>
      <c r="AT22" s="55"/>
      <c r="AU22" s="50"/>
      <c r="AV22" s="55"/>
      <c r="AW22" s="50"/>
      <c r="AX22" s="55"/>
      <c r="AY22" s="50"/>
      <c r="AZ22" s="55"/>
      <c r="BA22" s="50"/>
      <c r="BB22" s="55"/>
      <c r="BC22" s="50"/>
      <c r="BD22" s="55"/>
      <c r="BE22" s="50"/>
      <c r="BF22" s="55"/>
      <c r="BG22" s="59"/>
      <c r="BH22" s="59"/>
      <c r="BI22" s="227"/>
      <c r="BJ22" s="227"/>
      <c r="BK22" s="227"/>
      <c r="BL22" s="229"/>
    </row>
    <row r="23" spans="1:64">
      <c r="A23" s="63" t="s">
        <v>212</v>
      </c>
      <c r="B23" s="226">
        <v>1992.99999999999</v>
      </c>
      <c r="C23" s="55">
        <v>14</v>
      </c>
      <c r="D23" s="55">
        <v>40</v>
      </c>
      <c r="E23" s="55">
        <v>10</v>
      </c>
      <c r="F23" s="55">
        <v>29</v>
      </c>
      <c r="G23" s="55">
        <v>19</v>
      </c>
      <c r="H23" s="55">
        <v>17</v>
      </c>
      <c r="I23" s="55">
        <v>0</v>
      </c>
      <c r="J23" s="55">
        <v>0</v>
      </c>
      <c r="K23" s="55" t="s">
        <v>34</v>
      </c>
      <c r="L23" s="55" t="s">
        <v>34</v>
      </c>
      <c r="M23" s="56" t="s">
        <v>34</v>
      </c>
      <c r="N23" s="56" t="s">
        <v>34</v>
      </c>
      <c r="O23" s="56">
        <v>0</v>
      </c>
      <c r="P23" s="56">
        <v>0</v>
      </c>
      <c r="Q23" s="55">
        <v>0</v>
      </c>
      <c r="R23" s="55">
        <v>0</v>
      </c>
      <c r="S23" s="55" t="s">
        <v>34</v>
      </c>
      <c r="T23" s="55" t="s">
        <v>34</v>
      </c>
      <c r="U23" s="55" t="s">
        <v>34</v>
      </c>
      <c r="V23" s="55" t="s">
        <v>34</v>
      </c>
      <c r="W23" s="55" t="s">
        <v>34</v>
      </c>
      <c r="X23" s="55" t="s">
        <v>34</v>
      </c>
      <c r="Y23" s="55" t="s">
        <v>34</v>
      </c>
      <c r="Z23" s="55" t="s">
        <v>34</v>
      </c>
      <c r="AA23" s="55" t="s">
        <v>34</v>
      </c>
      <c r="AB23" s="55" t="s">
        <v>34</v>
      </c>
      <c r="AC23" s="50" t="s">
        <v>34</v>
      </c>
      <c r="AD23" s="50" t="s">
        <v>34</v>
      </c>
      <c r="AE23" s="56" t="s">
        <v>34</v>
      </c>
      <c r="AF23" s="56" t="s">
        <v>34</v>
      </c>
      <c r="AG23" s="50">
        <v>7</v>
      </c>
      <c r="AH23" s="55">
        <v>1</v>
      </c>
      <c r="AI23" s="56" t="s">
        <v>34</v>
      </c>
      <c r="AJ23" s="56" t="s">
        <v>34</v>
      </c>
      <c r="AK23" s="56" t="s">
        <v>34</v>
      </c>
      <c r="AL23" s="56" t="s">
        <v>34</v>
      </c>
      <c r="AM23" s="56">
        <v>0</v>
      </c>
      <c r="AN23" s="56">
        <v>0</v>
      </c>
      <c r="AO23" s="142" t="s">
        <v>34</v>
      </c>
      <c r="AP23" s="142" t="s">
        <v>34</v>
      </c>
      <c r="AQ23" s="142" t="s">
        <v>34</v>
      </c>
      <c r="AR23" s="142" t="s">
        <v>34</v>
      </c>
      <c r="AS23" s="50">
        <v>0</v>
      </c>
      <c r="AT23" s="55">
        <v>7</v>
      </c>
      <c r="AU23" s="50" t="s">
        <v>34</v>
      </c>
      <c r="AV23" s="55" t="s">
        <v>34</v>
      </c>
      <c r="AW23" s="50" t="s">
        <v>34</v>
      </c>
      <c r="AX23" s="55" t="s">
        <v>34</v>
      </c>
      <c r="AY23" s="50" t="s">
        <v>34</v>
      </c>
      <c r="AZ23" s="55" t="s">
        <v>34</v>
      </c>
      <c r="BA23" s="50" t="s">
        <v>34</v>
      </c>
      <c r="BB23" s="55" t="s">
        <v>34</v>
      </c>
      <c r="BC23" s="50" t="s">
        <v>34</v>
      </c>
      <c r="BD23" s="55" t="s">
        <v>34</v>
      </c>
      <c r="BE23" s="50" t="s">
        <v>34</v>
      </c>
      <c r="BF23" s="55" t="s">
        <v>34</v>
      </c>
      <c r="BG23" s="59">
        <v>0</v>
      </c>
      <c r="BH23" s="59">
        <v>0</v>
      </c>
      <c r="BI23" s="56">
        <v>50</v>
      </c>
      <c r="BJ23" s="56">
        <v>94</v>
      </c>
      <c r="BK23" s="227">
        <v>144</v>
      </c>
      <c r="BL23" s="229">
        <v>34.722222222222221</v>
      </c>
    </row>
    <row r="24" spans="1:64">
      <c r="A24" s="63" t="s">
        <v>45</v>
      </c>
      <c r="B24" s="226">
        <v>1991.99999999999</v>
      </c>
      <c r="C24" s="55">
        <v>3</v>
      </c>
      <c r="D24" s="55">
        <v>18</v>
      </c>
      <c r="E24" s="55">
        <v>4</v>
      </c>
      <c r="F24" s="55">
        <v>11</v>
      </c>
      <c r="G24" s="55">
        <v>11</v>
      </c>
      <c r="H24" s="55">
        <v>21</v>
      </c>
      <c r="I24" s="55">
        <v>0</v>
      </c>
      <c r="J24" s="55">
        <v>0</v>
      </c>
      <c r="K24" s="55" t="s">
        <v>34</v>
      </c>
      <c r="L24" s="55" t="s">
        <v>34</v>
      </c>
      <c r="M24" s="56">
        <v>3</v>
      </c>
      <c r="N24" s="56">
        <v>14</v>
      </c>
      <c r="O24" s="56">
        <v>2</v>
      </c>
      <c r="P24" s="56">
        <v>1</v>
      </c>
      <c r="Q24" s="55">
        <v>1</v>
      </c>
      <c r="R24" s="55">
        <v>5</v>
      </c>
      <c r="S24" s="55" t="s">
        <v>34</v>
      </c>
      <c r="T24" s="55" t="s">
        <v>34</v>
      </c>
      <c r="U24" s="55">
        <v>1</v>
      </c>
      <c r="V24" s="55">
        <v>9</v>
      </c>
      <c r="W24" s="55" t="s">
        <v>34</v>
      </c>
      <c r="X24" s="55" t="s">
        <v>34</v>
      </c>
      <c r="Y24" s="55" t="s">
        <v>34</v>
      </c>
      <c r="Z24" s="55" t="s">
        <v>34</v>
      </c>
      <c r="AA24" s="55">
        <v>1</v>
      </c>
      <c r="AB24" s="55">
        <v>0</v>
      </c>
      <c r="AC24" s="50" t="s">
        <v>34</v>
      </c>
      <c r="AD24" s="50" t="s">
        <v>34</v>
      </c>
      <c r="AE24" s="56">
        <v>4</v>
      </c>
      <c r="AF24" s="56">
        <v>2</v>
      </c>
      <c r="AG24" s="50">
        <v>1</v>
      </c>
      <c r="AH24" s="55">
        <v>2</v>
      </c>
      <c r="AI24" s="56">
        <v>5</v>
      </c>
      <c r="AJ24" s="56">
        <v>0</v>
      </c>
      <c r="AK24" s="56" t="s">
        <v>34</v>
      </c>
      <c r="AL24" s="56" t="s">
        <v>34</v>
      </c>
      <c r="AM24" s="56">
        <v>2</v>
      </c>
      <c r="AN24" s="56">
        <v>6</v>
      </c>
      <c r="AO24" s="142" t="s">
        <v>34</v>
      </c>
      <c r="AP24" s="142" t="s">
        <v>34</v>
      </c>
      <c r="AQ24" s="142">
        <v>0</v>
      </c>
      <c r="AR24" s="142">
        <v>0</v>
      </c>
      <c r="AS24" s="50">
        <v>0</v>
      </c>
      <c r="AT24" s="55">
        <v>3</v>
      </c>
      <c r="AU24" s="50" t="s">
        <v>34</v>
      </c>
      <c r="AV24" s="55" t="s">
        <v>34</v>
      </c>
      <c r="AW24" s="50" t="s">
        <v>34</v>
      </c>
      <c r="AX24" s="55" t="s">
        <v>34</v>
      </c>
      <c r="AY24" s="50" t="s">
        <v>34</v>
      </c>
      <c r="AZ24" s="55" t="s">
        <v>34</v>
      </c>
      <c r="BA24" s="50" t="s">
        <v>34</v>
      </c>
      <c r="BB24" s="55" t="s">
        <v>34</v>
      </c>
      <c r="BC24" s="50" t="s">
        <v>34</v>
      </c>
      <c r="BD24" s="55" t="s">
        <v>34</v>
      </c>
      <c r="BE24" s="50" t="s">
        <v>34</v>
      </c>
      <c r="BF24" s="55" t="s">
        <v>34</v>
      </c>
      <c r="BG24" s="59">
        <v>0</v>
      </c>
      <c r="BH24" s="59">
        <v>0</v>
      </c>
      <c r="BI24" s="56">
        <v>38</v>
      </c>
      <c r="BJ24" s="56">
        <v>92</v>
      </c>
      <c r="BK24" s="227">
        <v>130</v>
      </c>
      <c r="BL24" s="229">
        <v>29.230769230769234</v>
      </c>
    </row>
    <row r="25" spans="1:64">
      <c r="A25" s="63" t="s">
        <v>46</v>
      </c>
      <c r="B25" s="226">
        <v>1995</v>
      </c>
      <c r="C25" s="55">
        <v>6</v>
      </c>
      <c r="D25" s="55">
        <v>19</v>
      </c>
      <c r="E25" s="55">
        <v>1</v>
      </c>
      <c r="F25" s="55">
        <v>12</v>
      </c>
      <c r="G25" s="55">
        <v>11</v>
      </c>
      <c r="H25" s="55">
        <v>13</v>
      </c>
      <c r="I25" s="55">
        <v>1</v>
      </c>
      <c r="J25" s="55">
        <v>10</v>
      </c>
      <c r="K25" s="55" t="s">
        <v>34</v>
      </c>
      <c r="L25" s="55" t="s">
        <v>34</v>
      </c>
      <c r="M25" s="56" t="s">
        <v>34</v>
      </c>
      <c r="N25" s="56" t="s">
        <v>34</v>
      </c>
      <c r="O25" s="56">
        <v>0</v>
      </c>
      <c r="P25" s="56">
        <v>0</v>
      </c>
      <c r="Q25" s="55">
        <v>2</v>
      </c>
      <c r="R25" s="55">
        <v>2</v>
      </c>
      <c r="S25" s="55" t="s">
        <v>34</v>
      </c>
      <c r="T25" s="55" t="s">
        <v>34</v>
      </c>
      <c r="U25" s="55" t="s">
        <v>34</v>
      </c>
      <c r="V25" s="55" t="s">
        <v>34</v>
      </c>
      <c r="W25" s="55" t="s">
        <v>34</v>
      </c>
      <c r="X25" s="55" t="s">
        <v>34</v>
      </c>
      <c r="Y25" s="55" t="s">
        <v>34</v>
      </c>
      <c r="Z25" s="55" t="s">
        <v>34</v>
      </c>
      <c r="AA25" s="55" t="s">
        <v>34</v>
      </c>
      <c r="AB25" s="55" t="s">
        <v>34</v>
      </c>
      <c r="AC25" s="50" t="s">
        <v>34</v>
      </c>
      <c r="AD25" s="50" t="s">
        <v>34</v>
      </c>
      <c r="AE25" s="56" t="s">
        <v>34</v>
      </c>
      <c r="AF25" s="56" t="s">
        <v>34</v>
      </c>
      <c r="AG25" s="50">
        <v>2</v>
      </c>
      <c r="AH25" s="55">
        <v>4</v>
      </c>
      <c r="AI25" s="56">
        <v>0</v>
      </c>
      <c r="AJ25" s="56">
        <v>0</v>
      </c>
      <c r="AK25" s="56" t="s">
        <v>34</v>
      </c>
      <c r="AL25" s="56" t="s">
        <v>34</v>
      </c>
      <c r="AM25" s="56">
        <v>0</v>
      </c>
      <c r="AN25" s="56">
        <v>7</v>
      </c>
      <c r="AO25" s="142" t="s">
        <v>34</v>
      </c>
      <c r="AP25" s="142" t="s">
        <v>34</v>
      </c>
      <c r="AQ25" s="142" t="s">
        <v>34</v>
      </c>
      <c r="AR25" s="142" t="s">
        <v>34</v>
      </c>
      <c r="AS25" s="50">
        <v>0</v>
      </c>
      <c r="AT25" s="55">
        <v>0</v>
      </c>
      <c r="AU25" s="50" t="s">
        <v>34</v>
      </c>
      <c r="AV25" s="55" t="s">
        <v>34</v>
      </c>
      <c r="AW25" s="50" t="s">
        <v>34</v>
      </c>
      <c r="AX25" s="55" t="s">
        <v>34</v>
      </c>
      <c r="AY25" s="50" t="s">
        <v>34</v>
      </c>
      <c r="AZ25" s="55" t="s">
        <v>34</v>
      </c>
      <c r="BA25" s="50" t="s">
        <v>34</v>
      </c>
      <c r="BB25" s="55" t="s">
        <v>34</v>
      </c>
      <c r="BC25" s="50" t="s">
        <v>34</v>
      </c>
      <c r="BD25" s="55" t="s">
        <v>34</v>
      </c>
      <c r="BE25" s="50" t="s">
        <v>34</v>
      </c>
      <c r="BF25" s="55" t="s">
        <v>34</v>
      </c>
      <c r="BG25" s="59" t="s">
        <v>34</v>
      </c>
      <c r="BH25" s="59" t="s">
        <v>34</v>
      </c>
      <c r="BI25" s="56">
        <v>23</v>
      </c>
      <c r="BJ25" s="56">
        <v>67</v>
      </c>
      <c r="BK25" s="227">
        <v>90</v>
      </c>
      <c r="BL25" s="229">
        <v>25.555555555555557</v>
      </c>
    </row>
    <row r="26" spans="1:64">
      <c r="A26" s="63" t="s">
        <v>47</v>
      </c>
      <c r="B26" s="226">
        <v>1991.99999999999</v>
      </c>
      <c r="C26" s="55">
        <v>3</v>
      </c>
      <c r="D26" s="55">
        <v>14</v>
      </c>
      <c r="E26" s="55">
        <v>1</v>
      </c>
      <c r="F26" s="55">
        <v>4</v>
      </c>
      <c r="G26" s="55">
        <v>5</v>
      </c>
      <c r="H26" s="55">
        <v>15</v>
      </c>
      <c r="I26" s="55">
        <v>1</v>
      </c>
      <c r="J26" s="55">
        <v>18</v>
      </c>
      <c r="K26" s="55" t="s">
        <v>34</v>
      </c>
      <c r="L26" s="55" t="s">
        <v>34</v>
      </c>
      <c r="M26" s="56" t="s">
        <v>34</v>
      </c>
      <c r="N26" s="56" t="s">
        <v>34</v>
      </c>
      <c r="O26" s="56" t="s">
        <v>34</v>
      </c>
      <c r="P26" s="56" t="s">
        <v>34</v>
      </c>
      <c r="Q26" s="55">
        <v>0</v>
      </c>
      <c r="R26" s="55">
        <v>1</v>
      </c>
      <c r="S26" s="55" t="s">
        <v>34</v>
      </c>
      <c r="T26" s="55" t="s">
        <v>34</v>
      </c>
      <c r="U26" s="55" t="s">
        <v>34</v>
      </c>
      <c r="V26" s="55" t="s">
        <v>34</v>
      </c>
      <c r="W26" s="55" t="s">
        <v>34</v>
      </c>
      <c r="X26" s="55" t="s">
        <v>34</v>
      </c>
      <c r="Y26" s="55" t="s">
        <v>34</v>
      </c>
      <c r="Z26" s="55" t="s">
        <v>34</v>
      </c>
      <c r="AA26" s="55" t="s">
        <v>34</v>
      </c>
      <c r="AB26" s="55" t="s">
        <v>34</v>
      </c>
      <c r="AC26" s="50" t="s">
        <v>34</v>
      </c>
      <c r="AD26" s="50" t="s">
        <v>34</v>
      </c>
      <c r="AE26" s="56" t="s">
        <v>34</v>
      </c>
      <c r="AF26" s="56" t="s">
        <v>34</v>
      </c>
      <c r="AG26" s="50" t="s">
        <v>34</v>
      </c>
      <c r="AH26" s="55" t="s">
        <v>34</v>
      </c>
      <c r="AI26" s="56">
        <v>1</v>
      </c>
      <c r="AJ26" s="56">
        <v>0</v>
      </c>
      <c r="AK26" s="56" t="s">
        <v>34</v>
      </c>
      <c r="AL26" s="56" t="s">
        <v>34</v>
      </c>
      <c r="AM26" s="56" t="s">
        <v>34</v>
      </c>
      <c r="AN26" s="56" t="s">
        <v>34</v>
      </c>
      <c r="AO26" s="142" t="s">
        <v>34</v>
      </c>
      <c r="AP26" s="142" t="s">
        <v>34</v>
      </c>
      <c r="AQ26" s="142">
        <v>0</v>
      </c>
      <c r="AR26" s="142">
        <v>0</v>
      </c>
      <c r="AS26" s="50">
        <v>0</v>
      </c>
      <c r="AT26" s="55">
        <v>7</v>
      </c>
      <c r="AU26" s="50" t="s">
        <v>34</v>
      </c>
      <c r="AV26" s="55" t="s">
        <v>34</v>
      </c>
      <c r="AW26" s="50" t="s">
        <v>34</v>
      </c>
      <c r="AX26" s="55" t="s">
        <v>34</v>
      </c>
      <c r="AY26" s="50" t="s">
        <v>34</v>
      </c>
      <c r="AZ26" s="55" t="s">
        <v>34</v>
      </c>
      <c r="BA26" s="50" t="s">
        <v>34</v>
      </c>
      <c r="BB26" s="55" t="s">
        <v>34</v>
      </c>
      <c r="BC26" s="50" t="s">
        <v>34</v>
      </c>
      <c r="BD26" s="55" t="s">
        <v>34</v>
      </c>
      <c r="BE26" s="50" t="s">
        <v>34</v>
      </c>
      <c r="BF26" s="55" t="s">
        <v>34</v>
      </c>
      <c r="BG26" s="59">
        <v>2</v>
      </c>
      <c r="BH26" s="59">
        <v>8</v>
      </c>
      <c r="BI26" s="56">
        <v>13</v>
      </c>
      <c r="BJ26" s="56">
        <v>67</v>
      </c>
      <c r="BK26" s="227">
        <v>80</v>
      </c>
      <c r="BL26" s="229">
        <v>16.25</v>
      </c>
    </row>
    <row r="27" spans="1:64">
      <c r="A27" s="63" t="s">
        <v>213</v>
      </c>
      <c r="B27" s="226">
        <v>1993</v>
      </c>
      <c r="C27" s="55" t="s">
        <v>50</v>
      </c>
      <c r="D27" s="55" t="s">
        <v>50</v>
      </c>
      <c r="E27" s="55" t="s">
        <v>50</v>
      </c>
      <c r="F27" s="55" t="s">
        <v>50</v>
      </c>
      <c r="G27" s="55" t="s">
        <v>50</v>
      </c>
      <c r="H27" s="55" t="s">
        <v>50</v>
      </c>
      <c r="I27" s="55" t="s">
        <v>50</v>
      </c>
      <c r="J27" s="55" t="s">
        <v>50</v>
      </c>
      <c r="K27" s="55" t="s">
        <v>50</v>
      </c>
      <c r="L27" s="55" t="s">
        <v>50</v>
      </c>
      <c r="M27" s="56" t="s">
        <v>50</v>
      </c>
      <c r="N27" s="56" t="s">
        <v>50</v>
      </c>
      <c r="O27" s="56" t="s">
        <v>50</v>
      </c>
      <c r="P27" s="56" t="s">
        <v>50</v>
      </c>
      <c r="Q27" s="55" t="s">
        <v>50</v>
      </c>
      <c r="R27" s="55" t="s">
        <v>50</v>
      </c>
      <c r="S27" s="55" t="s">
        <v>50</v>
      </c>
      <c r="T27" s="55" t="s">
        <v>50</v>
      </c>
      <c r="U27" s="55" t="s">
        <v>50</v>
      </c>
      <c r="V27" s="55" t="s">
        <v>50</v>
      </c>
      <c r="W27" s="55" t="s">
        <v>50</v>
      </c>
      <c r="X27" s="55" t="s">
        <v>50</v>
      </c>
      <c r="Y27" s="55" t="s">
        <v>50</v>
      </c>
      <c r="Z27" s="55"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142" t="s">
        <v>50</v>
      </c>
      <c r="AP27" s="142" t="s">
        <v>50</v>
      </c>
      <c r="AQ27" s="142" t="s">
        <v>50</v>
      </c>
      <c r="AR27" s="142" t="s">
        <v>50</v>
      </c>
      <c r="AS27" s="50" t="s">
        <v>50</v>
      </c>
      <c r="AT27" s="55" t="s">
        <v>50</v>
      </c>
      <c r="AU27" s="50" t="s">
        <v>50</v>
      </c>
      <c r="AV27" s="55" t="s">
        <v>50</v>
      </c>
      <c r="AW27" s="50" t="s">
        <v>50</v>
      </c>
      <c r="AX27" s="55" t="s">
        <v>50</v>
      </c>
      <c r="AY27" s="50" t="s">
        <v>50</v>
      </c>
      <c r="AZ27" s="55" t="s">
        <v>50</v>
      </c>
      <c r="BA27" s="50" t="s">
        <v>50</v>
      </c>
      <c r="BB27" s="55" t="s">
        <v>50</v>
      </c>
      <c r="BC27" s="50" t="s">
        <v>50</v>
      </c>
      <c r="BD27" s="55" t="s">
        <v>50</v>
      </c>
      <c r="BE27" s="50" t="s">
        <v>50</v>
      </c>
      <c r="BF27" s="55" t="s">
        <v>50</v>
      </c>
      <c r="BG27" s="59" t="s">
        <v>50</v>
      </c>
      <c r="BH27" s="59" t="s">
        <v>50</v>
      </c>
      <c r="BI27" s="56">
        <v>10</v>
      </c>
      <c r="BJ27" s="227">
        <v>53</v>
      </c>
      <c r="BK27" s="227">
        <v>63</v>
      </c>
      <c r="BL27" s="229">
        <v>15.873015873015872</v>
      </c>
    </row>
    <row r="28" spans="1:64">
      <c r="B28" s="66"/>
      <c r="C28" s="55"/>
      <c r="D28" s="55"/>
      <c r="E28" s="55"/>
      <c r="F28" s="55"/>
      <c r="G28" s="55"/>
      <c r="H28" s="55"/>
      <c r="I28" s="55"/>
      <c r="J28" s="55"/>
      <c r="K28" s="55"/>
      <c r="L28" s="55"/>
      <c r="M28" s="56"/>
      <c r="N28" s="56"/>
      <c r="O28" s="56"/>
      <c r="P28" s="56"/>
      <c r="Q28" s="55"/>
      <c r="R28" s="55"/>
      <c r="S28" s="55"/>
      <c r="T28" s="55"/>
      <c r="U28" s="55"/>
      <c r="V28" s="55"/>
      <c r="W28" s="55"/>
      <c r="X28" s="55"/>
      <c r="Y28" s="55"/>
      <c r="Z28" s="55"/>
      <c r="AA28" s="55"/>
      <c r="AB28" s="55"/>
      <c r="AC28" s="50"/>
      <c r="AD28" s="50"/>
      <c r="AE28" s="56"/>
      <c r="AF28" s="56"/>
      <c r="AG28" s="50"/>
      <c r="AH28" s="55"/>
      <c r="AI28" s="56"/>
      <c r="AJ28" s="56"/>
      <c r="AK28" s="56"/>
      <c r="AL28" s="56"/>
      <c r="AM28" s="56"/>
      <c r="AN28" s="56"/>
      <c r="AO28" s="142"/>
      <c r="AP28" s="142"/>
      <c r="AQ28" s="142"/>
      <c r="AR28" s="142"/>
      <c r="AS28" s="50"/>
      <c r="AT28" s="55"/>
      <c r="AU28" s="50"/>
      <c r="AV28" s="55"/>
      <c r="AW28" s="50"/>
      <c r="AX28" s="55"/>
      <c r="AY28" s="50"/>
      <c r="AZ28" s="55"/>
      <c r="BA28" s="50"/>
      <c r="BB28" s="55"/>
      <c r="BC28" s="50"/>
      <c r="BD28" s="55"/>
      <c r="BE28" s="50"/>
      <c r="BF28" s="55"/>
      <c r="BG28" s="59"/>
      <c r="BH28" s="59"/>
      <c r="BI28" s="227"/>
      <c r="BJ28" s="227"/>
      <c r="BK28" s="227"/>
      <c r="BL28" s="229"/>
    </row>
    <row r="29" spans="1:64">
      <c r="A29" s="63" t="s">
        <v>214</v>
      </c>
      <c r="B29" s="226">
        <v>1995</v>
      </c>
      <c r="C29" s="55" t="s">
        <v>50</v>
      </c>
      <c r="D29" s="55" t="s">
        <v>50</v>
      </c>
      <c r="E29" s="55" t="s">
        <v>50</v>
      </c>
      <c r="F29" s="55" t="s">
        <v>50</v>
      </c>
      <c r="G29" s="55" t="s">
        <v>50</v>
      </c>
      <c r="H29" s="55" t="s">
        <v>50</v>
      </c>
      <c r="I29" s="55" t="s">
        <v>50</v>
      </c>
      <c r="J29" s="55" t="s">
        <v>50</v>
      </c>
      <c r="K29" s="55" t="s">
        <v>50</v>
      </c>
      <c r="L29" s="55" t="s">
        <v>50</v>
      </c>
      <c r="M29" s="56" t="s">
        <v>50</v>
      </c>
      <c r="N29" s="56" t="s">
        <v>50</v>
      </c>
      <c r="O29" s="56" t="s">
        <v>50</v>
      </c>
      <c r="P29" s="56" t="s">
        <v>50</v>
      </c>
      <c r="Q29" s="55" t="s">
        <v>50</v>
      </c>
      <c r="R29" s="55" t="s">
        <v>50</v>
      </c>
      <c r="S29" s="55" t="s">
        <v>50</v>
      </c>
      <c r="T29" s="55" t="s">
        <v>50</v>
      </c>
      <c r="U29" s="55" t="s">
        <v>50</v>
      </c>
      <c r="V29" s="55" t="s">
        <v>50</v>
      </c>
      <c r="W29" s="55" t="s">
        <v>50</v>
      </c>
      <c r="X29" s="55" t="s">
        <v>50</v>
      </c>
      <c r="Y29" s="55" t="s">
        <v>50</v>
      </c>
      <c r="Z29" s="55"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142" t="s">
        <v>50</v>
      </c>
      <c r="AP29" s="142" t="s">
        <v>50</v>
      </c>
      <c r="AQ29" s="142" t="s">
        <v>50</v>
      </c>
      <c r="AR29" s="142" t="s">
        <v>50</v>
      </c>
      <c r="AS29" s="50" t="s">
        <v>50</v>
      </c>
      <c r="AT29" s="55" t="s">
        <v>50</v>
      </c>
      <c r="AU29" s="50" t="s">
        <v>50</v>
      </c>
      <c r="AV29" s="55" t="s">
        <v>50</v>
      </c>
      <c r="AW29" s="50" t="s">
        <v>50</v>
      </c>
      <c r="AX29" s="55" t="s">
        <v>50</v>
      </c>
      <c r="AY29" s="50" t="s">
        <v>50</v>
      </c>
      <c r="AZ29" s="55" t="s">
        <v>50</v>
      </c>
      <c r="BA29" s="50" t="s">
        <v>50</v>
      </c>
      <c r="BB29" s="55" t="s">
        <v>50</v>
      </c>
      <c r="BC29" s="50" t="s">
        <v>50</v>
      </c>
      <c r="BD29" s="55" t="s">
        <v>50</v>
      </c>
      <c r="BE29" s="50" t="s">
        <v>50</v>
      </c>
      <c r="BF29" s="55" t="s">
        <v>50</v>
      </c>
      <c r="BG29" s="59" t="s">
        <v>50</v>
      </c>
      <c r="BH29" s="59" t="s">
        <v>50</v>
      </c>
      <c r="BI29" s="56">
        <v>9</v>
      </c>
      <c r="BJ29" s="56">
        <v>37</v>
      </c>
      <c r="BK29" s="227">
        <v>46</v>
      </c>
      <c r="BL29" s="229">
        <v>19.565217391304348</v>
      </c>
    </row>
    <row r="30" spans="1:64">
      <c r="A30" s="63" t="s">
        <v>51</v>
      </c>
      <c r="B30" s="226">
        <v>1992.00000000001</v>
      </c>
      <c r="C30" s="55">
        <v>7</v>
      </c>
      <c r="D30" s="55">
        <v>38</v>
      </c>
      <c r="E30" s="55">
        <v>5</v>
      </c>
      <c r="F30" s="55">
        <v>64</v>
      </c>
      <c r="G30" s="55">
        <v>10</v>
      </c>
      <c r="H30" s="55">
        <v>20</v>
      </c>
      <c r="I30" s="55" t="s">
        <v>34</v>
      </c>
      <c r="J30" s="55" t="s">
        <v>34</v>
      </c>
      <c r="K30" s="55" t="s">
        <v>34</v>
      </c>
      <c r="L30" s="55" t="s">
        <v>34</v>
      </c>
      <c r="M30" s="56" t="s">
        <v>34</v>
      </c>
      <c r="N30" s="56" t="s">
        <v>34</v>
      </c>
      <c r="O30" s="56">
        <v>2</v>
      </c>
      <c r="P30" s="56">
        <v>7</v>
      </c>
      <c r="Q30" s="55">
        <v>0</v>
      </c>
      <c r="R30" s="55">
        <v>2</v>
      </c>
      <c r="S30" s="55" t="s">
        <v>34</v>
      </c>
      <c r="T30" s="55" t="s">
        <v>34</v>
      </c>
      <c r="U30" s="55" t="s">
        <v>34</v>
      </c>
      <c r="V30" s="55" t="s">
        <v>34</v>
      </c>
      <c r="W30" s="55" t="s">
        <v>34</v>
      </c>
      <c r="X30" s="55" t="s">
        <v>34</v>
      </c>
      <c r="Y30" s="55" t="s">
        <v>34</v>
      </c>
      <c r="Z30" s="55" t="s">
        <v>34</v>
      </c>
      <c r="AA30" s="55" t="s">
        <v>34</v>
      </c>
      <c r="AB30" s="55" t="s">
        <v>34</v>
      </c>
      <c r="AC30" s="50" t="s">
        <v>34</v>
      </c>
      <c r="AD30" s="50" t="s">
        <v>34</v>
      </c>
      <c r="AE30" s="56" t="s">
        <v>34</v>
      </c>
      <c r="AF30" s="56" t="s">
        <v>34</v>
      </c>
      <c r="AG30" s="50">
        <v>1</v>
      </c>
      <c r="AH30" s="55">
        <v>2</v>
      </c>
      <c r="AI30" s="56" t="s">
        <v>34</v>
      </c>
      <c r="AJ30" s="56" t="s">
        <v>34</v>
      </c>
      <c r="AK30" s="56" t="s">
        <v>34</v>
      </c>
      <c r="AL30" s="56" t="s">
        <v>34</v>
      </c>
      <c r="AM30" s="56">
        <v>0</v>
      </c>
      <c r="AN30" s="56">
        <v>1</v>
      </c>
      <c r="AO30" s="142" t="s">
        <v>34</v>
      </c>
      <c r="AP30" s="142" t="s">
        <v>34</v>
      </c>
      <c r="AQ30" s="142" t="s">
        <v>34</v>
      </c>
      <c r="AR30" s="142" t="s">
        <v>34</v>
      </c>
      <c r="AS30" s="50">
        <v>1</v>
      </c>
      <c r="AT30" s="55">
        <v>18</v>
      </c>
      <c r="AU30" s="50" t="s">
        <v>34</v>
      </c>
      <c r="AV30" s="55" t="s">
        <v>34</v>
      </c>
      <c r="AW30" s="50" t="s">
        <v>34</v>
      </c>
      <c r="AX30" s="55" t="s">
        <v>34</v>
      </c>
      <c r="AY30" s="50" t="s">
        <v>34</v>
      </c>
      <c r="AZ30" s="55" t="s">
        <v>34</v>
      </c>
      <c r="BA30" s="50" t="s">
        <v>34</v>
      </c>
      <c r="BB30" s="55" t="s">
        <v>34</v>
      </c>
      <c r="BC30" s="50" t="s">
        <v>34</v>
      </c>
      <c r="BD30" s="55" t="s">
        <v>34</v>
      </c>
      <c r="BE30" s="50" t="s">
        <v>34</v>
      </c>
      <c r="BF30" s="55" t="s">
        <v>34</v>
      </c>
      <c r="BG30" s="59">
        <v>0</v>
      </c>
      <c r="BH30" s="59">
        <v>2</v>
      </c>
      <c r="BI30" s="56">
        <v>26</v>
      </c>
      <c r="BJ30" s="56">
        <v>154</v>
      </c>
      <c r="BK30" s="227">
        <v>180</v>
      </c>
      <c r="BL30" s="229">
        <v>14.444444444444445</v>
      </c>
    </row>
    <row r="31" spans="1:64">
      <c r="A31" s="63" t="s">
        <v>52</v>
      </c>
      <c r="B31" s="226">
        <v>1994.00000000001</v>
      </c>
      <c r="C31" s="55">
        <v>8</v>
      </c>
      <c r="D31" s="55">
        <v>18</v>
      </c>
      <c r="E31" s="55">
        <v>3</v>
      </c>
      <c r="F31" s="55">
        <v>35</v>
      </c>
      <c r="G31" s="55">
        <v>1</v>
      </c>
      <c r="H31" s="55">
        <v>6</v>
      </c>
      <c r="I31" s="55">
        <v>4</v>
      </c>
      <c r="J31" s="55">
        <v>37</v>
      </c>
      <c r="K31" s="55" t="s">
        <v>34</v>
      </c>
      <c r="L31" s="55" t="s">
        <v>34</v>
      </c>
      <c r="M31" s="56" t="s">
        <v>34</v>
      </c>
      <c r="N31" s="56" t="s">
        <v>34</v>
      </c>
      <c r="O31" s="56" t="s">
        <v>34</v>
      </c>
      <c r="P31" s="56" t="s">
        <v>34</v>
      </c>
      <c r="Q31" s="55" t="s">
        <v>34</v>
      </c>
      <c r="R31" s="55" t="s">
        <v>34</v>
      </c>
      <c r="S31" s="55">
        <v>2</v>
      </c>
      <c r="T31" s="55">
        <v>1</v>
      </c>
      <c r="U31" s="55">
        <v>0</v>
      </c>
      <c r="V31" s="55">
        <v>2</v>
      </c>
      <c r="W31" s="55" t="s">
        <v>34</v>
      </c>
      <c r="X31" s="55" t="s">
        <v>34</v>
      </c>
      <c r="Y31" s="55" t="s">
        <v>34</v>
      </c>
      <c r="Z31" s="55"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142" t="s">
        <v>34</v>
      </c>
      <c r="AP31" s="142" t="s">
        <v>34</v>
      </c>
      <c r="AQ31" s="142" t="s">
        <v>34</v>
      </c>
      <c r="AR31" s="142" t="s">
        <v>34</v>
      </c>
      <c r="AS31" s="50" t="s">
        <v>34</v>
      </c>
      <c r="AT31" s="55" t="s">
        <v>34</v>
      </c>
      <c r="AU31" s="50" t="s">
        <v>34</v>
      </c>
      <c r="AV31" s="55" t="s">
        <v>34</v>
      </c>
      <c r="AW31" s="50" t="s">
        <v>34</v>
      </c>
      <c r="AX31" s="55" t="s">
        <v>34</v>
      </c>
      <c r="AY31" s="50" t="s">
        <v>34</v>
      </c>
      <c r="AZ31" s="55" t="s">
        <v>34</v>
      </c>
      <c r="BA31" s="50" t="s">
        <v>34</v>
      </c>
      <c r="BB31" s="55" t="s">
        <v>34</v>
      </c>
      <c r="BC31" s="50" t="s">
        <v>34</v>
      </c>
      <c r="BD31" s="55" t="s">
        <v>34</v>
      </c>
      <c r="BE31" s="50" t="s">
        <v>34</v>
      </c>
      <c r="BF31" s="55" t="s">
        <v>34</v>
      </c>
      <c r="BG31" s="59">
        <v>0</v>
      </c>
      <c r="BH31" s="59">
        <v>3</v>
      </c>
      <c r="BI31" s="56">
        <v>18</v>
      </c>
      <c r="BJ31" s="56">
        <v>102</v>
      </c>
      <c r="BK31" s="227">
        <v>120</v>
      </c>
      <c r="BL31" s="229">
        <v>15</v>
      </c>
    </row>
    <row r="32" spans="1:64">
      <c r="A32" s="63" t="s">
        <v>53</v>
      </c>
      <c r="B32" s="226">
        <v>1993.00000000001</v>
      </c>
      <c r="C32" s="55">
        <v>10</v>
      </c>
      <c r="D32" s="55">
        <v>31</v>
      </c>
      <c r="E32" s="55">
        <v>12</v>
      </c>
      <c r="F32" s="55">
        <v>25</v>
      </c>
      <c r="G32" s="55">
        <v>29</v>
      </c>
      <c r="H32" s="55">
        <v>15</v>
      </c>
      <c r="I32" s="55">
        <v>3</v>
      </c>
      <c r="J32" s="55">
        <v>33</v>
      </c>
      <c r="K32" s="55" t="s">
        <v>34</v>
      </c>
      <c r="L32" s="55" t="s">
        <v>34</v>
      </c>
      <c r="M32" s="56" t="s">
        <v>34</v>
      </c>
      <c r="N32" s="56" t="s">
        <v>34</v>
      </c>
      <c r="O32" s="56">
        <v>2</v>
      </c>
      <c r="P32" s="56">
        <v>3</v>
      </c>
      <c r="Q32" s="55">
        <v>1</v>
      </c>
      <c r="R32" s="55">
        <v>7</v>
      </c>
      <c r="S32" s="55" t="s">
        <v>34</v>
      </c>
      <c r="T32" s="55" t="s">
        <v>34</v>
      </c>
      <c r="U32" s="55" t="s">
        <v>34</v>
      </c>
      <c r="V32" s="55" t="s">
        <v>34</v>
      </c>
      <c r="W32" s="55" t="s">
        <v>34</v>
      </c>
      <c r="X32" s="55" t="s">
        <v>34</v>
      </c>
      <c r="Y32" s="55" t="s">
        <v>34</v>
      </c>
      <c r="Z32" s="55" t="s">
        <v>34</v>
      </c>
      <c r="AA32" s="55" t="s">
        <v>34</v>
      </c>
      <c r="AB32" s="55" t="s">
        <v>34</v>
      </c>
      <c r="AC32" s="50" t="s">
        <v>34</v>
      </c>
      <c r="AD32" s="50" t="s">
        <v>34</v>
      </c>
      <c r="AE32" s="56" t="s">
        <v>34</v>
      </c>
      <c r="AF32" s="56" t="s">
        <v>34</v>
      </c>
      <c r="AG32" s="50">
        <v>5</v>
      </c>
      <c r="AH32" s="55">
        <v>2</v>
      </c>
      <c r="AI32" s="56" t="s">
        <v>34</v>
      </c>
      <c r="AJ32" s="56" t="s">
        <v>34</v>
      </c>
      <c r="AK32" s="56" t="s">
        <v>34</v>
      </c>
      <c r="AL32" s="56" t="s">
        <v>34</v>
      </c>
      <c r="AM32" s="56">
        <v>0</v>
      </c>
      <c r="AN32" s="56">
        <v>3</v>
      </c>
      <c r="AO32" s="142" t="s">
        <v>34</v>
      </c>
      <c r="AP32" s="142" t="s">
        <v>34</v>
      </c>
      <c r="AQ32" s="142">
        <v>0</v>
      </c>
      <c r="AR32" s="142">
        <v>0</v>
      </c>
      <c r="AS32" s="50">
        <v>1</v>
      </c>
      <c r="AT32" s="55">
        <v>18</v>
      </c>
      <c r="AU32" s="50" t="s">
        <v>34</v>
      </c>
      <c r="AV32" s="55" t="s">
        <v>34</v>
      </c>
      <c r="AW32" s="50" t="s">
        <v>34</v>
      </c>
      <c r="AX32" s="55" t="s">
        <v>34</v>
      </c>
      <c r="AY32" s="50" t="s">
        <v>34</v>
      </c>
      <c r="AZ32" s="55" t="s">
        <v>34</v>
      </c>
      <c r="BA32" s="50" t="s">
        <v>34</v>
      </c>
      <c r="BB32" s="55" t="s">
        <v>34</v>
      </c>
      <c r="BC32" s="50" t="s">
        <v>34</v>
      </c>
      <c r="BD32" s="55" t="s">
        <v>34</v>
      </c>
      <c r="BE32" s="50" t="s">
        <v>34</v>
      </c>
      <c r="BF32" s="55" t="s">
        <v>34</v>
      </c>
      <c r="BG32" s="59">
        <v>0</v>
      </c>
      <c r="BH32" s="59">
        <v>0</v>
      </c>
      <c r="BI32" s="56">
        <v>63</v>
      </c>
      <c r="BJ32" s="56">
        <v>137</v>
      </c>
      <c r="BK32" s="227">
        <v>200</v>
      </c>
      <c r="BL32" s="229">
        <v>31.5</v>
      </c>
    </row>
    <row r="33" spans="1:75">
      <c r="A33" s="63" t="s">
        <v>54</v>
      </c>
      <c r="B33" s="226">
        <v>1992.00000000001</v>
      </c>
      <c r="C33" s="55">
        <v>2</v>
      </c>
      <c r="D33" s="55">
        <v>21</v>
      </c>
      <c r="E33" s="55">
        <v>3</v>
      </c>
      <c r="F33" s="55">
        <v>23</v>
      </c>
      <c r="G33" s="55">
        <v>5</v>
      </c>
      <c r="H33" s="55">
        <v>18</v>
      </c>
      <c r="I33" s="55">
        <v>6</v>
      </c>
      <c r="J33" s="55">
        <v>26</v>
      </c>
      <c r="K33" s="55" t="s">
        <v>34</v>
      </c>
      <c r="L33" s="55" t="s">
        <v>34</v>
      </c>
      <c r="M33" s="56" t="s">
        <v>34</v>
      </c>
      <c r="N33" s="56" t="s">
        <v>34</v>
      </c>
      <c r="O33" s="56" t="s">
        <v>34</v>
      </c>
      <c r="P33" s="56" t="s">
        <v>34</v>
      </c>
      <c r="Q33" s="55">
        <v>2</v>
      </c>
      <c r="R33" s="55">
        <v>4</v>
      </c>
      <c r="S33" s="55" t="s">
        <v>34</v>
      </c>
      <c r="T33" s="55" t="s">
        <v>34</v>
      </c>
      <c r="U33" s="55" t="s">
        <v>34</v>
      </c>
      <c r="V33" s="55" t="s">
        <v>34</v>
      </c>
      <c r="W33" s="55" t="s">
        <v>34</v>
      </c>
      <c r="X33" s="55" t="s">
        <v>34</v>
      </c>
      <c r="Y33" s="55" t="s">
        <v>34</v>
      </c>
      <c r="Z33" s="55" t="s">
        <v>34</v>
      </c>
      <c r="AA33" s="55" t="s">
        <v>34</v>
      </c>
      <c r="AB33" s="55" t="s">
        <v>34</v>
      </c>
      <c r="AC33" s="50" t="s">
        <v>34</v>
      </c>
      <c r="AD33" s="50" t="s">
        <v>34</v>
      </c>
      <c r="AE33" s="56" t="s">
        <v>34</v>
      </c>
      <c r="AF33" s="56" t="s">
        <v>34</v>
      </c>
      <c r="AG33" s="50">
        <v>3</v>
      </c>
      <c r="AH33" s="55">
        <v>7</v>
      </c>
      <c r="AI33" s="56" t="s">
        <v>34</v>
      </c>
      <c r="AJ33" s="56" t="s">
        <v>34</v>
      </c>
      <c r="AK33" s="56" t="s">
        <v>34</v>
      </c>
      <c r="AL33" s="56" t="s">
        <v>34</v>
      </c>
      <c r="AM33" s="56">
        <v>0</v>
      </c>
      <c r="AN33" s="56">
        <v>0</v>
      </c>
      <c r="AO33" s="142" t="s">
        <v>34</v>
      </c>
      <c r="AP33" s="142" t="s">
        <v>34</v>
      </c>
      <c r="AQ33" s="142" t="s">
        <v>34</v>
      </c>
      <c r="AR33" s="142" t="s">
        <v>34</v>
      </c>
      <c r="AS33" s="50">
        <v>0</v>
      </c>
      <c r="AT33" s="55">
        <v>10</v>
      </c>
      <c r="AU33" s="50" t="s">
        <v>34</v>
      </c>
      <c r="AV33" s="55" t="s">
        <v>34</v>
      </c>
      <c r="AW33" s="50" t="s">
        <v>34</v>
      </c>
      <c r="AX33" s="55" t="s">
        <v>34</v>
      </c>
      <c r="AY33" s="50" t="s">
        <v>34</v>
      </c>
      <c r="AZ33" s="55" t="s">
        <v>34</v>
      </c>
      <c r="BA33" s="50" t="s">
        <v>34</v>
      </c>
      <c r="BB33" s="55" t="s">
        <v>34</v>
      </c>
      <c r="BC33" s="50" t="s">
        <v>34</v>
      </c>
      <c r="BD33" s="55" t="s">
        <v>34</v>
      </c>
      <c r="BE33" s="50" t="s">
        <v>34</v>
      </c>
      <c r="BF33" s="55" t="s">
        <v>34</v>
      </c>
      <c r="BG33" s="59">
        <v>0</v>
      </c>
      <c r="BH33" s="59">
        <v>0</v>
      </c>
      <c r="BI33" s="56">
        <v>21</v>
      </c>
      <c r="BJ33" s="56">
        <v>109</v>
      </c>
      <c r="BK33" s="227">
        <v>130</v>
      </c>
      <c r="BL33" s="229">
        <v>16.153846153846153</v>
      </c>
    </row>
    <row r="34" spans="1:75">
      <c r="B34" s="66"/>
      <c r="C34" s="55"/>
      <c r="D34" s="55"/>
      <c r="E34" s="55"/>
      <c r="F34" s="55"/>
      <c r="G34" s="55"/>
      <c r="H34" s="55"/>
      <c r="I34" s="55"/>
      <c r="J34" s="55"/>
      <c r="K34" s="55"/>
      <c r="L34" s="55"/>
      <c r="M34" s="56"/>
      <c r="N34" s="56"/>
      <c r="O34" s="56"/>
      <c r="P34" s="56"/>
      <c r="Q34" s="55"/>
      <c r="R34" s="55"/>
      <c r="S34" s="55"/>
      <c r="T34" s="55"/>
      <c r="U34" s="55"/>
      <c r="V34" s="55"/>
      <c r="W34" s="55"/>
      <c r="X34" s="55"/>
      <c r="Y34" s="55"/>
      <c r="Z34" s="55"/>
      <c r="AA34" s="55"/>
      <c r="AB34" s="55"/>
      <c r="AC34" s="50"/>
      <c r="AD34" s="50"/>
      <c r="AE34" s="56"/>
      <c r="AF34" s="56"/>
      <c r="AG34" s="50"/>
      <c r="AH34" s="55"/>
      <c r="AI34" s="56"/>
      <c r="AJ34" s="56"/>
      <c r="AK34" s="56"/>
      <c r="AL34" s="56"/>
      <c r="AM34" s="56"/>
      <c r="AN34" s="56"/>
      <c r="AO34" s="142"/>
      <c r="AP34" s="142"/>
      <c r="AQ34" s="142"/>
      <c r="AR34" s="142"/>
      <c r="AS34" s="50"/>
      <c r="AT34" s="55"/>
      <c r="AU34" s="50"/>
      <c r="AV34" s="55"/>
      <c r="AW34" s="50"/>
      <c r="AX34" s="55"/>
      <c r="AY34" s="50"/>
      <c r="AZ34" s="55"/>
      <c r="BA34" s="50"/>
      <c r="BB34" s="55"/>
      <c r="BC34" s="50"/>
      <c r="BD34" s="55"/>
      <c r="BE34" s="50"/>
      <c r="BF34" s="55"/>
      <c r="BG34" s="59"/>
      <c r="BH34" s="59"/>
      <c r="BI34" s="227"/>
      <c r="BJ34" s="227"/>
      <c r="BK34" s="227"/>
      <c r="BL34" s="229"/>
    </row>
    <row r="35" spans="1:75">
      <c r="A35" s="63" t="s">
        <v>55</v>
      </c>
      <c r="B35" s="226">
        <v>1995</v>
      </c>
      <c r="C35" s="55">
        <v>3</v>
      </c>
      <c r="D35" s="55">
        <v>27</v>
      </c>
      <c r="E35" s="55">
        <v>6</v>
      </c>
      <c r="F35" s="55">
        <v>19</v>
      </c>
      <c r="G35" s="55">
        <v>3</v>
      </c>
      <c r="H35" s="55">
        <v>12</v>
      </c>
      <c r="I35" s="55">
        <v>0</v>
      </c>
      <c r="J35" s="55">
        <v>1</v>
      </c>
      <c r="K35" s="55" t="s">
        <v>34</v>
      </c>
      <c r="L35" s="55" t="s">
        <v>34</v>
      </c>
      <c r="M35" s="56" t="s">
        <v>34</v>
      </c>
      <c r="N35" s="56" t="s">
        <v>34</v>
      </c>
      <c r="O35" s="56" t="s">
        <v>34</v>
      </c>
      <c r="P35" s="56" t="s">
        <v>34</v>
      </c>
      <c r="Q35" s="55" t="s">
        <v>34</v>
      </c>
      <c r="R35" s="55" t="s">
        <v>34</v>
      </c>
      <c r="S35" s="55" t="s">
        <v>34</v>
      </c>
      <c r="T35" s="55" t="s">
        <v>34</v>
      </c>
      <c r="U35" s="55" t="s">
        <v>34</v>
      </c>
      <c r="V35" s="55" t="s">
        <v>34</v>
      </c>
      <c r="W35" s="55" t="s">
        <v>34</v>
      </c>
      <c r="X35" s="55" t="s">
        <v>34</v>
      </c>
      <c r="Y35" s="55" t="s">
        <v>34</v>
      </c>
      <c r="Z35" s="55" t="s">
        <v>34</v>
      </c>
      <c r="AA35" s="55">
        <v>0</v>
      </c>
      <c r="AB35" s="55">
        <v>1</v>
      </c>
      <c r="AC35" s="50" t="s">
        <v>34</v>
      </c>
      <c r="AD35" s="50" t="s">
        <v>34</v>
      </c>
      <c r="AE35" s="56" t="s">
        <v>34</v>
      </c>
      <c r="AF35" s="56" t="s">
        <v>34</v>
      </c>
      <c r="AG35" s="50">
        <v>0</v>
      </c>
      <c r="AH35" s="55">
        <v>1</v>
      </c>
      <c r="AI35" s="56" t="s">
        <v>34</v>
      </c>
      <c r="AJ35" s="56" t="s">
        <v>34</v>
      </c>
      <c r="AK35" s="56" t="s">
        <v>34</v>
      </c>
      <c r="AL35" s="56" t="s">
        <v>34</v>
      </c>
      <c r="AM35" s="56" t="s">
        <v>34</v>
      </c>
      <c r="AN35" s="56" t="s">
        <v>34</v>
      </c>
      <c r="AO35" s="142" t="s">
        <v>34</v>
      </c>
      <c r="AP35" s="142" t="s">
        <v>34</v>
      </c>
      <c r="AQ35" s="142" t="s">
        <v>34</v>
      </c>
      <c r="AR35" s="142" t="s">
        <v>34</v>
      </c>
      <c r="AS35" s="50" t="s">
        <v>34</v>
      </c>
      <c r="AT35" s="55" t="s">
        <v>34</v>
      </c>
      <c r="AU35" s="50">
        <v>1</v>
      </c>
      <c r="AV35" s="55">
        <v>15</v>
      </c>
      <c r="AW35" s="50" t="s">
        <v>34</v>
      </c>
      <c r="AX35" s="55" t="s">
        <v>34</v>
      </c>
      <c r="AY35" s="50" t="s">
        <v>34</v>
      </c>
      <c r="AZ35" s="55" t="s">
        <v>34</v>
      </c>
      <c r="BA35" s="50" t="s">
        <v>34</v>
      </c>
      <c r="BB35" s="55" t="s">
        <v>34</v>
      </c>
      <c r="BC35" s="50" t="s">
        <v>34</v>
      </c>
      <c r="BD35" s="55" t="s">
        <v>34</v>
      </c>
      <c r="BE35" s="50" t="s">
        <v>34</v>
      </c>
      <c r="BF35" s="55" t="s">
        <v>34</v>
      </c>
      <c r="BG35" s="59">
        <v>0</v>
      </c>
      <c r="BH35" s="59">
        <v>1</v>
      </c>
      <c r="BI35" s="56">
        <v>13</v>
      </c>
      <c r="BJ35" s="56">
        <v>77</v>
      </c>
      <c r="BK35" s="227">
        <v>90</v>
      </c>
      <c r="BL35" s="228">
        <v>14.444444444444445</v>
      </c>
    </row>
    <row r="36" spans="1:75">
      <c r="A36" s="63" t="s">
        <v>163</v>
      </c>
      <c r="B36" s="226">
        <v>1994.00000000001</v>
      </c>
      <c r="C36" s="55">
        <v>9</v>
      </c>
      <c r="D36" s="55">
        <v>59</v>
      </c>
      <c r="E36" s="55">
        <v>1</v>
      </c>
      <c r="F36" s="55">
        <v>1</v>
      </c>
      <c r="G36" s="55">
        <v>15</v>
      </c>
      <c r="H36" s="55">
        <v>40</v>
      </c>
      <c r="I36" s="55">
        <v>1</v>
      </c>
      <c r="J36" s="55">
        <v>16</v>
      </c>
      <c r="K36" s="55" t="s">
        <v>34</v>
      </c>
      <c r="L36" s="55" t="s">
        <v>34</v>
      </c>
      <c r="M36" s="56">
        <v>10</v>
      </c>
      <c r="N36" s="56">
        <v>31</v>
      </c>
      <c r="O36" s="56" t="s">
        <v>34</v>
      </c>
      <c r="P36" s="56" t="s">
        <v>34</v>
      </c>
      <c r="Q36" s="55" t="s">
        <v>34</v>
      </c>
      <c r="R36" s="55" t="s">
        <v>34</v>
      </c>
      <c r="S36" s="55" t="s">
        <v>34</v>
      </c>
      <c r="T36" s="55" t="s">
        <v>34</v>
      </c>
      <c r="U36" s="55" t="s">
        <v>34</v>
      </c>
      <c r="V36" s="55" t="s">
        <v>34</v>
      </c>
      <c r="W36" s="55" t="s">
        <v>34</v>
      </c>
      <c r="X36" s="55" t="s">
        <v>34</v>
      </c>
      <c r="Y36" s="55" t="s">
        <v>34</v>
      </c>
      <c r="Z36" s="55" t="s">
        <v>34</v>
      </c>
      <c r="AA36" s="55">
        <v>4</v>
      </c>
      <c r="AB36" s="55">
        <v>3</v>
      </c>
      <c r="AC36" s="50" t="s">
        <v>34</v>
      </c>
      <c r="AD36" s="50" t="s">
        <v>34</v>
      </c>
      <c r="AE36" s="56" t="s">
        <v>34</v>
      </c>
      <c r="AF36" s="56" t="s">
        <v>34</v>
      </c>
      <c r="AG36" s="50">
        <v>1</v>
      </c>
      <c r="AH36" s="55">
        <v>9</v>
      </c>
      <c r="AI36" s="56">
        <v>0</v>
      </c>
      <c r="AJ36" s="56">
        <v>0</v>
      </c>
      <c r="AK36" s="56" t="s">
        <v>34</v>
      </c>
      <c r="AL36" s="56" t="s">
        <v>34</v>
      </c>
      <c r="AM36" s="56" t="s">
        <v>34</v>
      </c>
      <c r="AN36" s="56" t="s">
        <v>34</v>
      </c>
      <c r="AO36" s="142" t="s">
        <v>34</v>
      </c>
      <c r="AP36" s="142" t="s">
        <v>34</v>
      </c>
      <c r="AQ36" s="142" t="s">
        <v>34</v>
      </c>
      <c r="AR36" s="142" t="s">
        <v>34</v>
      </c>
      <c r="AS36" s="50" t="s">
        <v>34</v>
      </c>
      <c r="AT36" s="55" t="s">
        <v>34</v>
      </c>
      <c r="AU36" s="50" t="s">
        <v>34</v>
      </c>
      <c r="AV36" s="55" t="s">
        <v>34</v>
      </c>
      <c r="AW36" s="50" t="s">
        <v>34</v>
      </c>
      <c r="AX36" s="55" t="s">
        <v>34</v>
      </c>
      <c r="AY36" s="50" t="s">
        <v>34</v>
      </c>
      <c r="AZ36" s="55" t="s">
        <v>34</v>
      </c>
      <c r="BA36" s="50" t="s">
        <v>34</v>
      </c>
      <c r="BB36" s="55" t="s">
        <v>34</v>
      </c>
      <c r="BC36" s="50" t="s">
        <v>34</v>
      </c>
      <c r="BD36" s="55" t="s">
        <v>34</v>
      </c>
      <c r="BE36" s="50" t="s">
        <v>34</v>
      </c>
      <c r="BF36" s="55" t="s">
        <v>34</v>
      </c>
      <c r="BG36" s="59">
        <v>0</v>
      </c>
      <c r="BH36" s="59">
        <v>0</v>
      </c>
      <c r="BI36" s="56">
        <v>41</v>
      </c>
      <c r="BJ36" s="56">
        <v>159</v>
      </c>
      <c r="BK36" s="227">
        <v>200</v>
      </c>
      <c r="BL36" s="229">
        <v>20.5</v>
      </c>
    </row>
    <row r="37" spans="1:75">
      <c r="A37" s="63" t="s">
        <v>57</v>
      </c>
      <c r="B37" s="226">
        <v>1993.00000000001</v>
      </c>
      <c r="C37" s="55">
        <v>3</v>
      </c>
      <c r="D37" s="55">
        <v>31</v>
      </c>
      <c r="E37" s="55">
        <v>6</v>
      </c>
      <c r="F37" s="55">
        <v>69</v>
      </c>
      <c r="G37" s="55">
        <v>4</v>
      </c>
      <c r="H37" s="55">
        <v>12</v>
      </c>
      <c r="I37" s="55" t="s">
        <v>34</v>
      </c>
      <c r="J37" s="55" t="s">
        <v>34</v>
      </c>
      <c r="K37" s="55" t="s">
        <v>34</v>
      </c>
      <c r="L37" s="55" t="s">
        <v>34</v>
      </c>
      <c r="M37" s="56">
        <v>1</v>
      </c>
      <c r="N37" s="56">
        <v>4</v>
      </c>
      <c r="O37" s="56" t="s">
        <v>34</v>
      </c>
      <c r="P37" s="56" t="s">
        <v>34</v>
      </c>
      <c r="Q37" s="55" t="s">
        <v>34</v>
      </c>
      <c r="R37" s="55" t="s">
        <v>34</v>
      </c>
      <c r="S37" s="55" t="s">
        <v>34</v>
      </c>
      <c r="T37" s="55" t="s">
        <v>34</v>
      </c>
      <c r="U37" s="55" t="s">
        <v>34</v>
      </c>
      <c r="V37" s="55" t="s">
        <v>34</v>
      </c>
      <c r="W37" s="55" t="s">
        <v>34</v>
      </c>
      <c r="X37" s="55" t="s">
        <v>34</v>
      </c>
      <c r="Y37" s="55" t="s">
        <v>34</v>
      </c>
      <c r="Z37" s="55"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142" t="s">
        <v>34</v>
      </c>
      <c r="AP37" s="142" t="s">
        <v>34</v>
      </c>
      <c r="AQ37" s="142" t="s">
        <v>34</v>
      </c>
      <c r="AR37" s="142" t="s">
        <v>34</v>
      </c>
      <c r="AS37" s="50" t="s">
        <v>34</v>
      </c>
      <c r="AT37" s="55" t="s">
        <v>34</v>
      </c>
      <c r="AU37" s="50" t="s">
        <v>34</v>
      </c>
      <c r="AV37" s="55" t="s">
        <v>34</v>
      </c>
      <c r="AW37" s="50" t="s">
        <v>34</v>
      </c>
      <c r="AX37" s="55" t="s">
        <v>34</v>
      </c>
      <c r="AY37" s="50" t="s">
        <v>34</v>
      </c>
      <c r="AZ37" s="55" t="s">
        <v>34</v>
      </c>
      <c r="BA37" s="50" t="s">
        <v>34</v>
      </c>
      <c r="BB37" s="55" t="s">
        <v>34</v>
      </c>
      <c r="BC37" s="50" t="s">
        <v>34</v>
      </c>
      <c r="BD37" s="55" t="s">
        <v>34</v>
      </c>
      <c r="BE37" s="50" t="s">
        <v>34</v>
      </c>
      <c r="BF37" s="55" t="s">
        <v>34</v>
      </c>
      <c r="BG37" s="59" t="s">
        <v>34</v>
      </c>
      <c r="BH37" s="59" t="s">
        <v>34</v>
      </c>
      <c r="BI37" s="56">
        <v>14</v>
      </c>
      <c r="BJ37" s="56">
        <v>116</v>
      </c>
      <c r="BK37" s="227">
        <v>130</v>
      </c>
      <c r="BL37" s="229">
        <v>10.76923076923077</v>
      </c>
    </row>
    <row r="38" spans="1:75">
      <c r="A38" s="63" t="s">
        <v>215</v>
      </c>
      <c r="B38" s="226">
        <v>1993.00000000001</v>
      </c>
      <c r="C38" s="55">
        <v>6</v>
      </c>
      <c r="D38" s="55">
        <v>23</v>
      </c>
      <c r="E38" s="55" t="s">
        <v>34</v>
      </c>
      <c r="F38" s="55" t="s">
        <v>34</v>
      </c>
      <c r="G38" s="55">
        <v>16</v>
      </c>
      <c r="H38" s="55">
        <v>23</v>
      </c>
      <c r="I38" s="55" t="s">
        <v>34</v>
      </c>
      <c r="J38" s="55" t="s">
        <v>34</v>
      </c>
      <c r="K38" s="55" t="s">
        <v>34</v>
      </c>
      <c r="L38" s="55" t="s">
        <v>34</v>
      </c>
      <c r="M38" s="56">
        <v>6</v>
      </c>
      <c r="N38" s="56">
        <v>32</v>
      </c>
      <c r="O38" s="56" t="s">
        <v>34</v>
      </c>
      <c r="P38" s="56" t="s">
        <v>34</v>
      </c>
      <c r="Q38" s="55" t="s">
        <v>34</v>
      </c>
      <c r="R38" s="55" t="s">
        <v>34</v>
      </c>
      <c r="S38" s="55" t="s">
        <v>34</v>
      </c>
      <c r="T38" s="55" t="s">
        <v>34</v>
      </c>
      <c r="U38" s="55" t="s">
        <v>34</v>
      </c>
      <c r="V38" s="55" t="s">
        <v>34</v>
      </c>
      <c r="W38" s="55" t="s">
        <v>34</v>
      </c>
      <c r="X38" s="55" t="s">
        <v>34</v>
      </c>
      <c r="Y38" s="55" t="s">
        <v>34</v>
      </c>
      <c r="Z38" s="55" t="s">
        <v>34</v>
      </c>
      <c r="AA38" s="55">
        <v>2</v>
      </c>
      <c r="AB38" s="55">
        <v>2</v>
      </c>
      <c r="AC38" s="50" t="s">
        <v>34</v>
      </c>
      <c r="AD38" s="50" t="s">
        <v>34</v>
      </c>
      <c r="AE38" s="56" t="s">
        <v>34</v>
      </c>
      <c r="AF38" s="56" t="s">
        <v>34</v>
      </c>
      <c r="AG38" s="50">
        <v>2</v>
      </c>
      <c r="AH38" s="55">
        <v>3</v>
      </c>
      <c r="AI38" s="56" t="s">
        <v>34</v>
      </c>
      <c r="AJ38" s="56" t="s">
        <v>34</v>
      </c>
      <c r="AK38" s="56" t="s">
        <v>34</v>
      </c>
      <c r="AL38" s="56" t="s">
        <v>34</v>
      </c>
      <c r="AM38" s="56" t="s">
        <v>34</v>
      </c>
      <c r="AN38" s="56" t="s">
        <v>34</v>
      </c>
      <c r="AO38" s="142" t="s">
        <v>34</v>
      </c>
      <c r="AP38" s="142" t="s">
        <v>34</v>
      </c>
      <c r="AQ38" s="142">
        <v>0</v>
      </c>
      <c r="AR38" s="142">
        <v>0</v>
      </c>
      <c r="AS38" s="50" t="s">
        <v>34</v>
      </c>
      <c r="AT38" s="55" t="s">
        <v>34</v>
      </c>
      <c r="AU38" s="50" t="s">
        <v>34</v>
      </c>
      <c r="AV38" s="55" t="s">
        <v>34</v>
      </c>
      <c r="AW38" s="50" t="s">
        <v>34</v>
      </c>
      <c r="AX38" s="55" t="s">
        <v>34</v>
      </c>
      <c r="AY38" s="50" t="s">
        <v>34</v>
      </c>
      <c r="AZ38" s="55" t="s">
        <v>34</v>
      </c>
      <c r="BA38" s="50" t="s">
        <v>34</v>
      </c>
      <c r="BB38" s="55" t="s">
        <v>34</v>
      </c>
      <c r="BC38" s="50" t="s">
        <v>34</v>
      </c>
      <c r="BD38" s="55" t="s">
        <v>34</v>
      </c>
      <c r="BE38" s="50" t="s">
        <v>34</v>
      </c>
      <c r="BF38" s="55" t="s">
        <v>34</v>
      </c>
      <c r="BG38" s="59" t="s">
        <v>34</v>
      </c>
      <c r="BH38" s="59" t="s">
        <v>34</v>
      </c>
      <c r="BI38" s="56">
        <v>32</v>
      </c>
      <c r="BJ38" s="56">
        <v>83</v>
      </c>
      <c r="BK38" s="227">
        <v>115</v>
      </c>
      <c r="BL38" s="229">
        <v>27.826086956521738</v>
      </c>
    </row>
    <row r="39" spans="1:75">
      <c r="A39" s="63" t="s">
        <v>59</v>
      </c>
      <c r="B39" s="226">
        <v>1993.00000000001</v>
      </c>
      <c r="C39" s="55">
        <v>2</v>
      </c>
      <c r="D39" s="55">
        <v>13</v>
      </c>
      <c r="E39" s="55">
        <v>1</v>
      </c>
      <c r="F39" s="55">
        <v>13</v>
      </c>
      <c r="G39" s="55">
        <v>9</v>
      </c>
      <c r="H39" s="55">
        <v>6</v>
      </c>
      <c r="I39" s="55">
        <v>0</v>
      </c>
      <c r="J39" s="55">
        <v>0</v>
      </c>
      <c r="K39" s="55" t="s">
        <v>34</v>
      </c>
      <c r="L39" s="55" t="s">
        <v>34</v>
      </c>
      <c r="M39" s="56">
        <v>11</v>
      </c>
      <c r="N39" s="56">
        <v>16</v>
      </c>
      <c r="O39" s="56" t="s">
        <v>34</v>
      </c>
      <c r="P39" s="56" t="s">
        <v>34</v>
      </c>
      <c r="Q39" s="55" t="s">
        <v>34</v>
      </c>
      <c r="R39" s="55" t="s">
        <v>34</v>
      </c>
      <c r="S39" s="55" t="s">
        <v>34</v>
      </c>
      <c r="T39" s="55" t="s">
        <v>34</v>
      </c>
      <c r="U39" s="55" t="s">
        <v>34</v>
      </c>
      <c r="V39" s="55" t="s">
        <v>34</v>
      </c>
      <c r="W39" s="55" t="s">
        <v>34</v>
      </c>
      <c r="X39" s="55" t="s">
        <v>34</v>
      </c>
      <c r="Y39" s="55" t="s">
        <v>34</v>
      </c>
      <c r="Z39" s="55" t="s">
        <v>34</v>
      </c>
      <c r="AA39" s="55">
        <v>9</v>
      </c>
      <c r="AB39" s="55">
        <v>12</v>
      </c>
      <c r="AC39" s="50" t="s">
        <v>34</v>
      </c>
      <c r="AD39" s="50" t="s">
        <v>34</v>
      </c>
      <c r="AE39" s="56" t="s">
        <v>34</v>
      </c>
      <c r="AF39" s="56" t="s">
        <v>34</v>
      </c>
      <c r="AG39" s="50">
        <v>4</v>
      </c>
      <c r="AH39" s="55">
        <v>4</v>
      </c>
      <c r="AI39" s="56" t="s">
        <v>34</v>
      </c>
      <c r="AJ39" s="56" t="s">
        <v>34</v>
      </c>
      <c r="AK39" s="56" t="s">
        <v>34</v>
      </c>
      <c r="AL39" s="56" t="s">
        <v>34</v>
      </c>
      <c r="AM39" s="56" t="s">
        <v>34</v>
      </c>
      <c r="AN39" s="56" t="s">
        <v>34</v>
      </c>
      <c r="AO39" s="142" t="s">
        <v>34</v>
      </c>
      <c r="AP39" s="142" t="s">
        <v>34</v>
      </c>
      <c r="AQ39" s="142" t="s">
        <v>34</v>
      </c>
      <c r="AR39" s="142" t="s">
        <v>34</v>
      </c>
      <c r="AS39" s="50" t="s">
        <v>34</v>
      </c>
      <c r="AT39" s="55" t="s">
        <v>34</v>
      </c>
      <c r="AU39" s="50" t="s">
        <v>34</v>
      </c>
      <c r="AV39" s="55" t="s">
        <v>34</v>
      </c>
      <c r="AW39" s="50" t="s">
        <v>34</v>
      </c>
      <c r="AX39" s="55" t="s">
        <v>34</v>
      </c>
      <c r="AY39" s="50" t="s">
        <v>34</v>
      </c>
      <c r="AZ39" s="55" t="s">
        <v>34</v>
      </c>
      <c r="BA39" s="50" t="s">
        <v>34</v>
      </c>
      <c r="BB39" s="55" t="s">
        <v>34</v>
      </c>
      <c r="BC39" s="50" t="s">
        <v>34</v>
      </c>
      <c r="BD39" s="55" t="s">
        <v>34</v>
      </c>
      <c r="BE39" s="50" t="s">
        <v>34</v>
      </c>
      <c r="BF39" s="55" t="s">
        <v>34</v>
      </c>
      <c r="BG39" s="59">
        <v>0</v>
      </c>
      <c r="BH39" s="59">
        <v>0</v>
      </c>
      <c r="BI39" s="56">
        <v>36</v>
      </c>
      <c r="BJ39" s="56">
        <v>64</v>
      </c>
      <c r="BK39" s="227">
        <v>100</v>
      </c>
      <c r="BL39" s="229">
        <v>36</v>
      </c>
    </row>
    <row r="40" spans="1:75">
      <c r="A40" s="143" t="s">
        <v>60</v>
      </c>
      <c r="B40" s="226">
        <v>1994.00000000001</v>
      </c>
      <c r="C40" s="55">
        <v>1</v>
      </c>
      <c r="D40" s="55">
        <v>14</v>
      </c>
      <c r="E40" s="55">
        <v>2</v>
      </c>
      <c r="F40" s="55">
        <v>20</v>
      </c>
      <c r="G40" s="55">
        <v>4</v>
      </c>
      <c r="H40" s="55">
        <v>8</v>
      </c>
      <c r="I40" s="55">
        <v>0</v>
      </c>
      <c r="J40" s="55">
        <v>1</v>
      </c>
      <c r="K40" s="55" t="s">
        <v>34</v>
      </c>
      <c r="L40" s="55" t="s">
        <v>34</v>
      </c>
      <c r="M40" s="56" t="s">
        <v>34</v>
      </c>
      <c r="N40" s="56" t="s">
        <v>34</v>
      </c>
      <c r="O40" s="56" t="s">
        <v>34</v>
      </c>
      <c r="P40" s="56" t="s">
        <v>34</v>
      </c>
      <c r="Q40" s="55" t="s">
        <v>34</v>
      </c>
      <c r="R40" s="55" t="s">
        <v>34</v>
      </c>
      <c r="S40" s="55">
        <v>1</v>
      </c>
      <c r="T40" s="55">
        <v>7</v>
      </c>
      <c r="U40" s="55" t="s">
        <v>34</v>
      </c>
      <c r="V40" s="55" t="s">
        <v>34</v>
      </c>
      <c r="W40" s="55" t="s">
        <v>34</v>
      </c>
      <c r="X40" s="55" t="s">
        <v>34</v>
      </c>
      <c r="Y40" s="55" t="s">
        <v>34</v>
      </c>
      <c r="Z40" s="55" t="s">
        <v>34</v>
      </c>
      <c r="AA40" s="55" t="s">
        <v>34</v>
      </c>
      <c r="AB40" s="55" t="s">
        <v>34</v>
      </c>
      <c r="AC40" s="50" t="s">
        <v>34</v>
      </c>
      <c r="AD40" s="50" t="s">
        <v>34</v>
      </c>
      <c r="AE40" s="56" t="s">
        <v>34</v>
      </c>
      <c r="AF40" s="56" t="s">
        <v>34</v>
      </c>
      <c r="AG40" s="50">
        <v>0</v>
      </c>
      <c r="AH40" s="55">
        <v>0</v>
      </c>
      <c r="AI40" s="56">
        <v>0</v>
      </c>
      <c r="AJ40" s="56">
        <v>2</v>
      </c>
      <c r="AK40" s="56" t="s">
        <v>34</v>
      </c>
      <c r="AL40" s="56" t="s">
        <v>34</v>
      </c>
      <c r="AM40" s="56" t="s">
        <v>34</v>
      </c>
      <c r="AN40" s="56" t="s">
        <v>34</v>
      </c>
      <c r="AO40" s="142" t="s">
        <v>34</v>
      </c>
      <c r="AP40" s="142" t="s">
        <v>34</v>
      </c>
      <c r="AQ40" s="142" t="s">
        <v>34</v>
      </c>
      <c r="AR40" s="142" t="s">
        <v>34</v>
      </c>
      <c r="AS40" s="50" t="s">
        <v>34</v>
      </c>
      <c r="AT40" s="55" t="s">
        <v>34</v>
      </c>
      <c r="AU40" s="50" t="s">
        <v>34</v>
      </c>
      <c r="AV40" s="55" t="s">
        <v>34</v>
      </c>
      <c r="AW40" s="50" t="s">
        <v>34</v>
      </c>
      <c r="AX40" s="55" t="s">
        <v>34</v>
      </c>
      <c r="AY40" s="50" t="s">
        <v>34</v>
      </c>
      <c r="AZ40" s="55" t="s">
        <v>34</v>
      </c>
      <c r="BA40" s="50" t="s">
        <v>34</v>
      </c>
      <c r="BB40" s="55" t="s">
        <v>34</v>
      </c>
      <c r="BC40" s="50" t="s">
        <v>34</v>
      </c>
      <c r="BD40" s="55" t="s">
        <v>34</v>
      </c>
      <c r="BE40" s="50" t="s">
        <v>34</v>
      </c>
      <c r="BF40" s="55" t="s">
        <v>34</v>
      </c>
      <c r="BG40" s="59" t="s">
        <v>34</v>
      </c>
      <c r="BH40" s="59" t="s">
        <v>34</v>
      </c>
      <c r="BI40" s="56">
        <v>8</v>
      </c>
      <c r="BJ40" s="56">
        <v>52</v>
      </c>
      <c r="BK40" s="227">
        <v>60</v>
      </c>
      <c r="BL40" s="229">
        <v>13.333333333333334</v>
      </c>
    </row>
    <row r="41" spans="1:75" s="196" customFormat="1" ht="6" customHeight="1">
      <c r="A41" s="144"/>
      <c r="B41" s="231"/>
      <c r="C41" s="59"/>
      <c r="D41" s="59"/>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90"/>
      <c r="BN41" s="90"/>
      <c r="BO41" s="90"/>
      <c r="BP41" s="90"/>
      <c r="BQ41" s="90"/>
      <c r="BR41" s="90"/>
      <c r="BS41" s="90"/>
      <c r="BT41" s="90"/>
      <c r="BU41" s="90"/>
      <c r="BV41" s="90"/>
      <c r="BW41" s="90"/>
    </row>
    <row r="42" spans="1:75" s="196" customFormat="1" ht="10.199999999999999">
      <c r="A42" s="145" t="s">
        <v>61</v>
      </c>
      <c r="B42" s="232"/>
      <c r="C42" s="483">
        <v>17.320703653585927</v>
      </c>
      <c r="D42" s="483"/>
      <c r="E42" s="483">
        <v>14.623955431754876</v>
      </c>
      <c r="F42" s="483"/>
      <c r="G42" s="483">
        <v>40.18018018018018</v>
      </c>
      <c r="H42" s="483"/>
      <c r="I42" s="483">
        <v>10.031347962382444</v>
      </c>
      <c r="J42" s="483"/>
      <c r="K42" s="483"/>
      <c r="L42" s="483"/>
      <c r="M42" s="483">
        <v>24.21875</v>
      </c>
      <c r="N42" s="483"/>
      <c r="O42" s="483">
        <v>44</v>
      </c>
      <c r="P42" s="483"/>
      <c r="Q42" s="483">
        <v>20.930232558139537</v>
      </c>
      <c r="R42" s="483"/>
      <c r="S42" s="483">
        <v>23.809523809523807</v>
      </c>
      <c r="T42" s="483"/>
      <c r="U42" s="483">
        <v>5.2631578947368416</v>
      </c>
      <c r="V42" s="483"/>
      <c r="W42" s="483"/>
      <c r="X42" s="483"/>
      <c r="Y42" s="483"/>
      <c r="Z42" s="483"/>
      <c r="AA42" s="483">
        <v>47.058823529411761</v>
      </c>
      <c r="AB42" s="483"/>
      <c r="AC42" s="483">
        <v>0</v>
      </c>
      <c r="AD42" s="483"/>
      <c r="AE42" s="483">
        <v>66.666666666666657</v>
      </c>
      <c r="AF42" s="483"/>
      <c r="AG42" s="483">
        <v>45.631067961165051</v>
      </c>
      <c r="AH42" s="483"/>
      <c r="AI42" s="483">
        <v>56.000000000000007</v>
      </c>
      <c r="AJ42" s="483"/>
      <c r="AK42" s="147"/>
      <c r="AL42" s="147"/>
      <c r="AM42" s="483">
        <v>8.3333333333333321</v>
      </c>
      <c r="AN42" s="483"/>
      <c r="AO42" s="483"/>
      <c r="AP42" s="483"/>
      <c r="AQ42" s="483">
        <v>0</v>
      </c>
      <c r="AR42" s="483"/>
      <c r="AS42" s="483">
        <v>2.7027027027027026</v>
      </c>
      <c r="AT42" s="483"/>
      <c r="AU42" s="483">
        <v>6.25</v>
      </c>
      <c r="AV42" s="483"/>
      <c r="AW42" s="483"/>
      <c r="AX42" s="483"/>
      <c r="AY42" s="483"/>
      <c r="AZ42" s="483"/>
      <c r="BA42" s="483"/>
      <c r="BB42" s="483"/>
      <c r="BC42" s="483"/>
      <c r="BD42" s="483"/>
      <c r="BE42" s="483"/>
      <c r="BF42" s="483"/>
      <c r="BG42" s="483">
        <v>23.52941176470588</v>
      </c>
      <c r="BH42" s="483"/>
      <c r="BI42" s="483"/>
      <c r="BJ42" s="483"/>
      <c r="BK42" s="233"/>
      <c r="BL42" s="234"/>
      <c r="BM42" s="90"/>
      <c r="BN42" s="90"/>
      <c r="BO42" s="90"/>
      <c r="BP42" s="90"/>
      <c r="BQ42" s="90"/>
      <c r="BR42" s="90"/>
      <c r="BS42" s="90"/>
      <c r="BT42" s="90"/>
      <c r="BU42" s="90"/>
      <c r="BV42" s="90"/>
      <c r="BW42" s="90"/>
    </row>
    <row r="43" spans="1:75" s="196" customFormat="1" ht="3.75" customHeight="1">
      <c r="A43" s="149"/>
      <c r="B43" s="235"/>
      <c r="C43" s="181"/>
      <c r="D43" s="182"/>
      <c r="E43" s="181"/>
      <c r="F43" s="182"/>
      <c r="G43" s="181"/>
      <c r="H43" s="181"/>
      <c r="I43" s="183"/>
      <c r="J43" s="184"/>
      <c r="K43" s="183"/>
      <c r="L43" s="184"/>
      <c r="M43" s="181"/>
      <c r="N43" s="182"/>
      <c r="O43" s="181"/>
      <c r="P43" s="182"/>
      <c r="Q43" s="183"/>
      <c r="R43" s="184"/>
      <c r="S43" s="184"/>
      <c r="T43" s="183"/>
      <c r="U43" s="183"/>
      <c r="V43" s="184"/>
      <c r="W43" s="184"/>
      <c r="X43" s="183"/>
      <c r="Y43" s="184"/>
      <c r="Z43" s="183"/>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229"/>
      <c r="BJ43" s="229"/>
      <c r="BK43" s="236"/>
      <c r="BL43" s="236"/>
      <c r="BM43" s="90"/>
      <c r="BN43" s="90"/>
      <c r="BO43" s="90"/>
      <c r="BP43" s="90"/>
      <c r="BQ43" s="90"/>
      <c r="BR43" s="90"/>
      <c r="BS43" s="90"/>
      <c r="BT43" s="90"/>
      <c r="BU43" s="90"/>
      <c r="BV43" s="90"/>
      <c r="BW43" s="90"/>
    </row>
    <row r="44" spans="1:75">
      <c r="A44" s="160" t="s">
        <v>120</v>
      </c>
      <c r="B44" s="237"/>
      <c r="C44" s="185"/>
      <c r="D44" s="185"/>
      <c r="E44" s="185"/>
      <c r="F44" s="185"/>
      <c r="G44" s="185"/>
      <c r="H44" s="185"/>
      <c r="M44" s="185"/>
      <c r="N44" s="185"/>
      <c r="O44" s="185"/>
      <c r="P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row>
    <row r="45" spans="1:75">
      <c r="A45" s="160" t="s">
        <v>63</v>
      </c>
      <c r="B45" s="235"/>
    </row>
    <row r="46" spans="1:75">
      <c r="A46" s="160" t="s">
        <v>409</v>
      </c>
      <c r="B46" s="235"/>
      <c r="M46" s="85"/>
      <c r="N46" s="85"/>
      <c r="O46" s="85"/>
      <c r="P46" s="85"/>
    </row>
    <row r="47" spans="1:75">
      <c r="B47" s="235"/>
      <c r="C47" s="185"/>
      <c r="D47" s="185"/>
      <c r="E47" s="185"/>
      <c r="F47" s="185"/>
      <c r="G47" s="185"/>
      <c r="H47" s="185"/>
      <c r="M47" s="185"/>
      <c r="N47" s="185"/>
      <c r="O47" s="185"/>
      <c r="P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row>
    <row r="48" spans="1:75">
      <c r="A48" s="161" t="s">
        <v>193</v>
      </c>
      <c r="C48" s="185"/>
      <c r="D48" s="185"/>
      <c r="E48" s="185"/>
      <c r="F48" s="185"/>
      <c r="G48" s="185"/>
      <c r="H48" s="185"/>
      <c r="M48" s="185"/>
      <c r="N48" s="185"/>
      <c r="O48" s="185"/>
      <c r="P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row>
    <row r="49" spans="1:60">
      <c r="A49" s="161" t="s">
        <v>315</v>
      </c>
      <c r="N49" s="187"/>
      <c r="P49" s="187"/>
    </row>
    <row r="50" spans="1:60">
      <c r="A50" s="161" t="s">
        <v>316</v>
      </c>
      <c r="N50" s="187"/>
      <c r="P50" s="187"/>
    </row>
    <row r="51" spans="1:60">
      <c r="A51" s="161" t="s">
        <v>338</v>
      </c>
      <c r="N51" s="187"/>
      <c r="P51" s="187"/>
    </row>
    <row r="52" spans="1:60">
      <c r="A52" s="165" t="s">
        <v>216</v>
      </c>
      <c r="N52" s="187"/>
      <c r="P52" s="187"/>
    </row>
    <row r="53" spans="1:60">
      <c r="A53" s="165" t="s">
        <v>217</v>
      </c>
    </row>
    <row r="54" spans="1:60">
      <c r="A54" s="165" t="s">
        <v>218</v>
      </c>
    </row>
    <row r="55" spans="1:60">
      <c r="A55" s="165" t="s">
        <v>219</v>
      </c>
    </row>
    <row r="56" spans="1:60">
      <c r="A56" s="165" t="s">
        <v>220</v>
      </c>
    </row>
    <row r="57" spans="1:60">
      <c r="A57" s="165" t="s">
        <v>221</v>
      </c>
      <c r="G57" s="188"/>
    </row>
    <row r="58" spans="1:60">
      <c r="A58" s="165" t="s">
        <v>222</v>
      </c>
      <c r="G58" s="188"/>
    </row>
    <row r="59" spans="1:60">
      <c r="A59" s="165" t="s">
        <v>223</v>
      </c>
      <c r="G59" s="188"/>
    </row>
    <row r="60" spans="1:60">
      <c r="A60" s="335" t="s">
        <v>224</v>
      </c>
      <c r="G60" s="188"/>
    </row>
    <row r="61" spans="1:60">
      <c r="A61" s="165" t="s">
        <v>225</v>
      </c>
      <c r="G61" s="188"/>
    </row>
    <row r="62" spans="1:60">
      <c r="C62" s="188"/>
      <c r="D62" s="188"/>
      <c r="E62" s="188"/>
      <c r="F62" s="188"/>
      <c r="G62" s="189"/>
      <c r="H62" s="188"/>
      <c r="M62" s="188"/>
      <c r="N62" s="188"/>
      <c r="O62" s="188"/>
      <c r="P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row>
    <row r="63" spans="1:60">
      <c r="A63" s="63" t="s">
        <v>90</v>
      </c>
      <c r="G63" s="188"/>
    </row>
    <row r="64" spans="1:60">
      <c r="A64" s="63" t="s">
        <v>72</v>
      </c>
      <c r="G64" s="188"/>
    </row>
    <row r="65" spans="1:60">
      <c r="A65" s="63" t="s">
        <v>91</v>
      </c>
    </row>
    <row r="66" spans="1:60">
      <c r="A66" s="63" t="s">
        <v>92</v>
      </c>
      <c r="G66" s="188"/>
    </row>
    <row r="67" spans="1:60">
      <c r="A67" s="63" t="s">
        <v>93</v>
      </c>
      <c r="G67" s="188"/>
    </row>
    <row r="68" spans="1:60">
      <c r="G68" s="188"/>
    </row>
    <row r="69" spans="1:60">
      <c r="C69" s="188"/>
      <c r="D69" s="188"/>
      <c r="E69" s="188"/>
      <c r="F69" s="188"/>
      <c r="G69" s="189"/>
      <c r="H69" s="188"/>
      <c r="M69" s="188"/>
      <c r="N69" s="188"/>
      <c r="O69" s="188"/>
      <c r="P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row>
    <row r="70" spans="1:60">
      <c r="C70" s="190"/>
      <c r="D70" s="190"/>
      <c r="E70" s="190"/>
      <c r="F70" s="189"/>
      <c r="G70" s="191"/>
      <c r="H70" s="191"/>
      <c r="M70" s="190"/>
      <c r="N70" s="190"/>
      <c r="O70" s="190"/>
      <c r="P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row>
    <row r="71" spans="1:60">
      <c r="C71" s="190"/>
      <c r="D71" s="190"/>
      <c r="E71" s="190"/>
      <c r="F71" s="190"/>
      <c r="G71" s="191"/>
      <c r="H71" s="191"/>
      <c r="M71" s="190"/>
      <c r="N71" s="190"/>
      <c r="O71" s="190"/>
      <c r="P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row>
    <row r="72" spans="1:60">
      <c r="C72" s="190"/>
      <c r="D72" s="190"/>
      <c r="E72" s="190"/>
      <c r="F72" s="190"/>
      <c r="G72" s="191"/>
      <c r="H72" s="191"/>
      <c r="M72" s="190"/>
      <c r="N72" s="190"/>
      <c r="O72" s="190"/>
      <c r="P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0"/>
      <c r="BD72" s="190"/>
      <c r="BE72" s="190"/>
      <c r="BF72" s="190"/>
      <c r="BG72" s="190"/>
      <c r="BH72" s="190"/>
    </row>
    <row r="73" spans="1:60">
      <c r="C73" s="190"/>
      <c r="D73" s="190"/>
      <c r="E73" s="190"/>
      <c r="F73" s="189"/>
      <c r="G73" s="191"/>
      <c r="H73" s="191"/>
      <c r="M73" s="190"/>
      <c r="N73" s="190"/>
      <c r="O73" s="190"/>
      <c r="P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row>
    <row r="78" spans="1:60">
      <c r="C78" s="188"/>
      <c r="D78" s="188"/>
      <c r="E78" s="188"/>
      <c r="F78" s="188"/>
      <c r="G78" s="189"/>
      <c r="H78" s="188"/>
      <c r="M78" s="188"/>
      <c r="N78" s="188"/>
      <c r="O78" s="188"/>
      <c r="P78" s="188"/>
    </row>
  </sheetData>
  <mergeCells count="58">
    <mergeCell ref="AE42:AF42"/>
    <mergeCell ref="BG42:BH42"/>
    <mergeCell ref="BI42:BJ42"/>
    <mergeCell ref="AM42:AN42"/>
    <mergeCell ref="AO42:AP42"/>
    <mergeCell ref="AQ42:AR42"/>
    <mergeCell ref="AS42:AT42"/>
    <mergeCell ref="BC42:BD42"/>
    <mergeCell ref="BE42:BF42"/>
    <mergeCell ref="AY42:AZ42"/>
    <mergeCell ref="BA42:BB42"/>
    <mergeCell ref="AU42:AV42"/>
    <mergeCell ref="AW42:AX42"/>
    <mergeCell ref="M42:N42"/>
    <mergeCell ref="O42:P42"/>
    <mergeCell ref="Q42:R42"/>
    <mergeCell ref="S42:T42"/>
    <mergeCell ref="AC42:AD42"/>
    <mergeCell ref="BG4:BH4"/>
    <mergeCell ref="C42:D42"/>
    <mergeCell ref="E42:F42"/>
    <mergeCell ref="G42:H42"/>
    <mergeCell ref="I42:J42"/>
    <mergeCell ref="K42:L42"/>
    <mergeCell ref="AM4:AN4"/>
    <mergeCell ref="AO4:AP4"/>
    <mergeCell ref="AG42:AH42"/>
    <mergeCell ref="AI42:AJ42"/>
    <mergeCell ref="BC4:BD4"/>
    <mergeCell ref="BE4:BF4"/>
    <mergeCell ref="U42:V42"/>
    <mergeCell ref="W42:X42"/>
    <mergeCell ref="Y42:Z42"/>
    <mergeCell ref="AA42:AB42"/>
    <mergeCell ref="W4:X4"/>
    <mergeCell ref="Y4:Z4"/>
    <mergeCell ref="AA4:AB4"/>
    <mergeCell ref="AY4:AZ4"/>
    <mergeCell ref="BA4:BB4"/>
    <mergeCell ref="AU4:AV4"/>
    <mergeCell ref="AW4:AX4"/>
    <mergeCell ref="AS4:AT4"/>
    <mergeCell ref="C4:D4"/>
    <mergeCell ref="E4:F4"/>
    <mergeCell ref="G4:H4"/>
    <mergeCell ref="I4:J4"/>
    <mergeCell ref="AQ4:AR4"/>
    <mergeCell ref="K4:L4"/>
    <mergeCell ref="M4:N4"/>
    <mergeCell ref="O4:P4"/>
    <mergeCell ref="Q4:R4"/>
    <mergeCell ref="AC4:AD4"/>
    <mergeCell ref="AE4:AF4"/>
    <mergeCell ref="AG4:AH4"/>
    <mergeCell ref="AI4:AJ4"/>
    <mergeCell ref="AK4:AL4"/>
    <mergeCell ref="S4:T4"/>
    <mergeCell ref="U4:V4"/>
  </mergeCells>
  <phoneticPr fontId="0" type="noConversion"/>
  <pageMargins left="0.7" right="0.7" top="0.78740157499999996" bottom="0.78740157499999996" header="0.3" footer="0.3"/>
  <pageSetup paperSize="9" scale="54"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Z73"/>
  <sheetViews>
    <sheetView zoomScaleNormal="100" workbookViewId="0"/>
  </sheetViews>
  <sheetFormatPr baseColWidth="10" defaultRowHeight="14.4"/>
  <cols>
    <col min="1" max="1" width="14.33203125" style="63" customWidth="1"/>
    <col min="2" max="2" width="7.33203125" style="186" bestFit="1" customWidth="1"/>
    <col min="3" max="10" width="4.44140625" style="186" customWidth="1"/>
    <col min="11" max="12" width="4.44140625" style="186" hidden="1" customWidth="1"/>
    <col min="13" max="22" width="4.44140625" style="186" customWidth="1"/>
    <col min="23" max="26" width="4.44140625" style="186" hidden="1" customWidth="1"/>
    <col min="27" max="28" width="4.44140625" style="186" customWidth="1"/>
    <col min="29" max="30" width="4.44140625" style="14" customWidth="1"/>
    <col min="31" max="36" width="4.44140625" style="186" customWidth="1"/>
    <col min="37" max="38" width="4.44140625" style="186" hidden="1" customWidth="1"/>
    <col min="39" max="48" width="4.44140625" style="186" customWidth="1"/>
    <col min="49" max="58" width="4.44140625" style="186" hidden="1" customWidth="1"/>
    <col min="59" max="60" width="4.44140625" style="186" customWidth="1"/>
    <col min="61" max="63" width="5.5546875" style="186" customWidth="1"/>
    <col min="64" max="64" width="7" style="186" customWidth="1"/>
    <col min="65" max="78" width="11.44140625" style="186" customWidth="1"/>
  </cols>
  <sheetData>
    <row r="1" spans="1:76" s="196" customFormat="1" ht="12">
      <c r="A1" s="245" t="s">
        <v>471</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251"/>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1.4">
      <c r="A4" s="114"/>
      <c r="B4" s="115" t="s">
        <v>0</v>
      </c>
      <c r="C4" s="494" t="s">
        <v>130</v>
      </c>
      <c r="D4" s="496"/>
      <c r="E4" s="494" t="s">
        <v>1</v>
      </c>
      <c r="F4" s="495"/>
      <c r="G4" s="494" t="s">
        <v>2</v>
      </c>
      <c r="H4" s="495"/>
      <c r="I4" s="494" t="s">
        <v>3</v>
      </c>
      <c r="J4" s="497"/>
      <c r="K4" s="494" t="s">
        <v>4</v>
      </c>
      <c r="L4" s="495"/>
      <c r="M4" s="494" t="s">
        <v>131</v>
      </c>
      <c r="N4" s="495"/>
      <c r="O4" s="494" t="s">
        <v>76</v>
      </c>
      <c r="P4" s="495"/>
      <c r="Q4" s="494" t="s">
        <v>6</v>
      </c>
      <c r="R4" s="495"/>
      <c r="S4" s="494" t="s">
        <v>7</v>
      </c>
      <c r="T4" s="495"/>
      <c r="U4" s="488" t="s">
        <v>8</v>
      </c>
      <c r="V4" s="489"/>
      <c r="W4" s="494" t="s">
        <v>9</v>
      </c>
      <c r="X4" s="495"/>
      <c r="Y4" s="494" t="s">
        <v>10</v>
      </c>
      <c r="Z4" s="495"/>
      <c r="AA4" s="494" t="s">
        <v>11</v>
      </c>
      <c r="AB4" s="495"/>
      <c r="AC4" s="488" t="s">
        <v>12</v>
      </c>
      <c r="AD4" s="489"/>
      <c r="AE4" s="494" t="s">
        <v>13</v>
      </c>
      <c r="AF4" s="495"/>
      <c r="AG4" s="494" t="s">
        <v>14</v>
      </c>
      <c r="AH4" s="495"/>
      <c r="AI4" s="494" t="s">
        <v>95</v>
      </c>
      <c r="AJ4" s="495"/>
      <c r="AK4" s="484" t="s">
        <v>15</v>
      </c>
      <c r="AL4" s="485"/>
      <c r="AM4" s="494" t="s">
        <v>16</v>
      </c>
      <c r="AN4" s="495"/>
      <c r="AO4" s="494" t="s">
        <v>17</v>
      </c>
      <c r="AP4" s="495"/>
      <c r="AQ4" s="494" t="s">
        <v>18</v>
      </c>
      <c r="AR4" s="495"/>
      <c r="AS4" s="494" t="s">
        <v>19</v>
      </c>
      <c r="AT4" s="495"/>
      <c r="AU4" s="494" t="s">
        <v>20</v>
      </c>
      <c r="AV4" s="495"/>
      <c r="AW4" s="484" t="s">
        <v>21</v>
      </c>
      <c r="AX4" s="485"/>
      <c r="AY4" s="494" t="s">
        <v>22</v>
      </c>
      <c r="AZ4" s="495"/>
      <c r="BA4" s="494" t="s">
        <v>23</v>
      </c>
      <c r="BB4" s="495"/>
      <c r="BC4" s="494" t="s">
        <v>24</v>
      </c>
      <c r="BD4" s="495"/>
      <c r="BE4" s="494" t="s">
        <v>25</v>
      </c>
      <c r="BF4" s="495"/>
      <c r="BG4" s="494" t="s">
        <v>208</v>
      </c>
      <c r="BH4" s="495"/>
      <c r="BI4" s="206" t="s">
        <v>27</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0.199999999999999">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0.199999999999999">
      <c r="A9" s="135" t="s">
        <v>27</v>
      </c>
      <c r="B9" s="220" t="s">
        <v>226</v>
      </c>
      <c r="C9" s="221">
        <v>85</v>
      </c>
      <c r="D9" s="221">
        <v>650</v>
      </c>
      <c r="E9" s="221">
        <v>78</v>
      </c>
      <c r="F9" s="221">
        <v>682</v>
      </c>
      <c r="G9" s="221">
        <v>144</v>
      </c>
      <c r="H9" s="221">
        <v>396</v>
      </c>
      <c r="I9" s="221">
        <v>24</v>
      </c>
      <c r="J9" s="221">
        <v>273</v>
      </c>
      <c r="K9" s="221">
        <v>0</v>
      </c>
      <c r="L9" s="221">
        <v>0</v>
      </c>
      <c r="M9" s="221">
        <v>21</v>
      </c>
      <c r="N9" s="221">
        <v>95</v>
      </c>
      <c r="O9" s="221">
        <v>9</v>
      </c>
      <c r="P9" s="221">
        <v>23</v>
      </c>
      <c r="Q9" s="221">
        <v>9</v>
      </c>
      <c r="R9" s="221">
        <v>32</v>
      </c>
      <c r="S9" s="221">
        <v>5</v>
      </c>
      <c r="T9" s="221">
        <v>16</v>
      </c>
      <c r="U9" s="221">
        <v>2</v>
      </c>
      <c r="V9" s="221">
        <v>16</v>
      </c>
      <c r="W9" s="221">
        <v>0</v>
      </c>
      <c r="X9" s="221">
        <v>0</v>
      </c>
      <c r="Y9" s="221">
        <v>0</v>
      </c>
      <c r="Z9" s="221">
        <v>0</v>
      </c>
      <c r="AA9" s="221">
        <v>6</v>
      </c>
      <c r="AB9" s="221">
        <v>12</v>
      </c>
      <c r="AC9" s="221">
        <v>3</v>
      </c>
      <c r="AD9" s="221">
        <v>8</v>
      </c>
      <c r="AE9" s="221">
        <v>5</v>
      </c>
      <c r="AF9" s="221">
        <v>7</v>
      </c>
      <c r="AG9" s="221">
        <v>34</v>
      </c>
      <c r="AH9" s="221">
        <v>84</v>
      </c>
      <c r="AI9" s="221">
        <v>14</v>
      </c>
      <c r="AJ9" s="221">
        <v>20</v>
      </c>
      <c r="AK9" s="221">
        <v>0</v>
      </c>
      <c r="AL9" s="221">
        <v>0</v>
      </c>
      <c r="AM9" s="221">
        <v>1</v>
      </c>
      <c r="AN9" s="221">
        <v>24</v>
      </c>
      <c r="AO9" s="221">
        <v>2</v>
      </c>
      <c r="AP9" s="221">
        <v>7</v>
      </c>
      <c r="AQ9" s="221">
        <v>0</v>
      </c>
      <c r="AR9" s="221">
        <v>2</v>
      </c>
      <c r="AS9" s="221">
        <v>0</v>
      </c>
      <c r="AT9" s="221">
        <v>47</v>
      </c>
      <c r="AU9" s="221">
        <v>2</v>
      </c>
      <c r="AV9" s="221">
        <v>10</v>
      </c>
      <c r="AW9" s="221">
        <v>0</v>
      </c>
      <c r="AX9" s="221">
        <v>0</v>
      </c>
      <c r="AY9" s="221">
        <v>0</v>
      </c>
      <c r="AZ9" s="221">
        <v>0</v>
      </c>
      <c r="BA9" s="221">
        <v>0</v>
      </c>
      <c r="BB9" s="221">
        <v>0</v>
      </c>
      <c r="BC9" s="221">
        <v>0</v>
      </c>
      <c r="BD9" s="221">
        <v>0</v>
      </c>
      <c r="BE9" s="221">
        <v>0</v>
      </c>
      <c r="BF9" s="221">
        <v>0</v>
      </c>
      <c r="BG9" s="221">
        <v>7</v>
      </c>
      <c r="BH9" s="221">
        <v>27</v>
      </c>
      <c r="BI9" s="221">
        <v>456</v>
      </c>
      <c r="BJ9" s="221">
        <v>2545</v>
      </c>
      <c r="BK9" s="221">
        <v>3001</v>
      </c>
      <c r="BL9" s="222">
        <v>15.194935021659449</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333"/>
      <c r="BN10" s="90"/>
      <c r="BO10" s="90"/>
      <c r="BP10" s="90"/>
      <c r="BQ10" s="90"/>
      <c r="BR10" s="90"/>
      <c r="BS10" s="90"/>
      <c r="BT10" s="90"/>
      <c r="BU10" s="90"/>
      <c r="BV10" s="90"/>
      <c r="BW10" s="90"/>
      <c r="BX10" s="90"/>
    </row>
    <row r="11" spans="1:76">
      <c r="A11" s="63" t="s">
        <v>33</v>
      </c>
      <c r="B11" s="226">
        <v>1991</v>
      </c>
      <c r="C11" s="56">
        <v>6</v>
      </c>
      <c r="D11" s="56">
        <v>44</v>
      </c>
      <c r="E11" s="56">
        <v>1</v>
      </c>
      <c r="F11" s="56">
        <v>12</v>
      </c>
      <c r="G11" s="56">
        <v>15</v>
      </c>
      <c r="H11" s="56">
        <v>28</v>
      </c>
      <c r="I11" s="56">
        <v>3</v>
      </c>
      <c r="J11" s="56">
        <v>34</v>
      </c>
      <c r="K11" s="56">
        <v>0</v>
      </c>
      <c r="L11" s="56">
        <v>0</v>
      </c>
      <c r="M11" s="56" t="s">
        <v>34</v>
      </c>
      <c r="N11" s="56" t="s">
        <v>34</v>
      </c>
      <c r="O11" s="56">
        <v>1</v>
      </c>
      <c r="P11" s="56">
        <v>1</v>
      </c>
      <c r="Q11" s="56">
        <v>1</v>
      </c>
      <c r="R11" s="56">
        <v>6</v>
      </c>
      <c r="S11" s="56" t="s">
        <v>34</v>
      </c>
      <c r="T11" s="56" t="s">
        <v>34</v>
      </c>
      <c r="U11" s="55" t="s">
        <v>34</v>
      </c>
      <c r="V11" s="55" t="s">
        <v>34</v>
      </c>
      <c r="W11" s="56" t="s">
        <v>34</v>
      </c>
      <c r="X11" s="56" t="s">
        <v>34</v>
      </c>
      <c r="Y11" s="56" t="s">
        <v>34</v>
      </c>
      <c r="Z11" s="56" t="s">
        <v>34</v>
      </c>
      <c r="AA11" s="56" t="s">
        <v>34</v>
      </c>
      <c r="AB11" s="56" t="s">
        <v>34</v>
      </c>
      <c r="AC11" s="50" t="s">
        <v>34</v>
      </c>
      <c r="AD11" s="50" t="s">
        <v>34</v>
      </c>
      <c r="AE11" s="56" t="s">
        <v>34</v>
      </c>
      <c r="AF11" s="56" t="s">
        <v>34</v>
      </c>
      <c r="AG11" s="56">
        <v>7</v>
      </c>
      <c r="AH11" s="56">
        <v>13</v>
      </c>
      <c r="AI11" s="56">
        <v>2</v>
      </c>
      <c r="AJ11" s="56">
        <v>0</v>
      </c>
      <c r="AK11" s="56" t="s">
        <v>34</v>
      </c>
      <c r="AL11" s="56" t="s">
        <v>34</v>
      </c>
      <c r="AM11" s="56">
        <v>0</v>
      </c>
      <c r="AN11" s="56">
        <v>4</v>
      </c>
      <c r="AO11" s="56" t="s">
        <v>34</v>
      </c>
      <c r="AP11" s="56" t="s">
        <v>34</v>
      </c>
      <c r="AQ11" s="56">
        <v>0</v>
      </c>
      <c r="AR11" s="56">
        <v>0</v>
      </c>
      <c r="AS11" s="56">
        <v>0</v>
      </c>
      <c r="AT11" s="56">
        <v>2</v>
      </c>
      <c r="AU11" s="56" t="s">
        <v>34</v>
      </c>
      <c r="AV11" s="56" t="s">
        <v>34</v>
      </c>
      <c r="AW11" s="56" t="s">
        <v>34</v>
      </c>
      <c r="AX11" s="56" t="s">
        <v>34</v>
      </c>
      <c r="AY11" s="56" t="s">
        <v>34</v>
      </c>
      <c r="AZ11" s="56" t="s">
        <v>34</v>
      </c>
      <c r="BA11" s="56" t="s">
        <v>34</v>
      </c>
      <c r="BB11" s="56" t="s">
        <v>34</v>
      </c>
      <c r="BC11" s="56" t="s">
        <v>34</v>
      </c>
      <c r="BD11" s="56" t="s">
        <v>34</v>
      </c>
      <c r="BE11" s="56" t="s">
        <v>34</v>
      </c>
      <c r="BF11" s="56" t="s">
        <v>34</v>
      </c>
      <c r="BG11" s="56">
        <v>0</v>
      </c>
      <c r="BH11" s="56">
        <v>0</v>
      </c>
      <c r="BI11" s="56">
        <v>36</v>
      </c>
      <c r="BJ11" s="56">
        <v>144</v>
      </c>
      <c r="BK11" s="56">
        <v>180</v>
      </c>
      <c r="BL11" s="228">
        <v>20</v>
      </c>
      <c r="BM11" s="332"/>
    </row>
    <row r="12" spans="1:76">
      <c r="A12" s="63" t="s">
        <v>35</v>
      </c>
      <c r="B12" s="226">
        <v>1990</v>
      </c>
      <c r="C12" s="56">
        <v>5</v>
      </c>
      <c r="D12" s="56">
        <v>30</v>
      </c>
      <c r="E12" s="56">
        <v>0</v>
      </c>
      <c r="F12" s="56">
        <v>3</v>
      </c>
      <c r="G12" s="56">
        <v>17</v>
      </c>
      <c r="H12" s="56">
        <v>40</v>
      </c>
      <c r="I12" s="56">
        <v>8</v>
      </c>
      <c r="J12" s="56">
        <v>63</v>
      </c>
      <c r="K12" s="56" t="s">
        <v>34</v>
      </c>
      <c r="L12" s="56" t="s">
        <v>34</v>
      </c>
      <c r="M12" s="56" t="s">
        <v>34</v>
      </c>
      <c r="N12" s="56" t="s">
        <v>34</v>
      </c>
      <c r="O12" s="56">
        <v>2</v>
      </c>
      <c r="P12" s="56">
        <v>1</v>
      </c>
      <c r="Q12" s="56">
        <v>0</v>
      </c>
      <c r="R12" s="56">
        <v>4</v>
      </c>
      <c r="S12" s="56" t="s">
        <v>34</v>
      </c>
      <c r="T12" s="56" t="s">
        <v>34</v>
      </c>
      <c r="U12" s="55" t="s">
        <v>34</v>
      </c>
      <c r="V12" s="55" t="s">
        <v>34</v>
      </c>
      <c r="W12" s="56" t="s">
        <v>34</v>
      </c>
      <c r="X12" s="56" t="s">
        <v>34</v>
      </c>
      <c r="Y12" s="56" t="s">
        <v>34</v>
      </c>
      <c r="Z12" s="56" t="s">
        <v>34</v>
      </c>
      <c r="AA12" s="56" t="s">
        <v>34</v>
      </c>
      <c r="AB12" s="56" t="s">
        <v>34</v>
      </c>
      <c r="AC12" s="50">
        <v>0</v>
      </c>
      <c r="AD12" s="50">
        <v>2</v>
      </c>
      <c r="AE12" s="56" t="s">
        <v>34</v>
      </c>
      <c r="AF12" s="56" t="s">
        <v>34</v>
      </c>
      <c r="AG12" s="56">
        <v>1</v>
      </c>
      <c r="AH12" s="56">
        <v>13</v>
      </c>
      <c r="AI12" s="56">
        <v>2</v>
      </c>
      <c r="AJ12" s="56">
        <v>1</v>
      </c>
      <c r="AK12" s="56" t="s">
        <v>34</v>
      </c>
      <c r="AL12" s="56" t="s">
        <v>34</v>
      </c>
      <c r="AM12" s="56">
        <v>0</v>
      </c>
      <c r="AN12" s="56">
        <v>3</v>
      </c>
      <c r="AO12" s="56" t="s">
        <v>34</v>
      </c>
      <c r="AP12" s="56" t="s">
        <v>34</v>
      </c>
      <c r="AQ12" s="56">
        <v>0</v>
      </c>
      <c r="AR12" s="56">
        <v>2</v>
      </c>
      <c r="AS12" s="56">
        <v>0</v>
      </c>
      <c r="AT12" s="56">
        <v>1</v>
      </c>
      <c r="AU12" s="56" t="s">
        <v>34</v>
      </c>
      <c r="AV12" s="56" t="s">
        <v>34</v>
      </c>
      <c r="AW12" s="56" t="s">
        <v>34</v>
      </c>
      <c r="AX12" s="56" t="s">
        <v>34</v>
      </c>
      <c r="AY12" s="56" t="s">
        <v>34</v>
      </c>
      <c r="AZ12" s="56" t="s">
        <v>34</v>
      </c>
      <c r="BA12" s="56" t="s">
        <v>34</v>
      </c>
      <c r="BB12" s="56" t="s">
        <v>34</v>
      </c>
      <c r="BC12" s="56" t="s">
        <v>34</v>
      </c>
      <c r="BD12" s="56" t="s">
        <v>34</v>
      </c>
      <c r="BE12" s="56" t="s">
        <v>34</v>
      </c>
      <c r="BF12" s="56" t="s">
        <v>34</v>
      </c>
      <c r="BG12" s="56">
        <v>0</v>
      </c>
      <c r="BH12" s="56">
        <v>2</v>
      </c>
      <c r="BI12" s="56">
        <v>35</v>
      </c>
      <c r="BJ12" s="56">
        <v>165</v>
      </c>
      <c r="BK12" s="56">
        <v>200</v>
      </c>
      <c r="BL12" s="229">
        <v>17.5</v>
      </c>
    </row>
    <row r="13" spans="1:76">
      <c r="A13" s="63" t="s">
        <v>36</v>
      </c>
      <c r="B13" s="226">
        <v>1991</v>
      </c>
      <c r="C13" s="56">
        <v>9</v>
      </c>
      <c r="D13" s="56">
        <v>48</v>
      </c>
      <c r="E13" s="56">
        <v>17</v>
      </c>
      <c r="F13" s="56">
        <v>65</v>
      </c>
      <c r="G13" s="56">
        <v>8</v>
      </c>
      <c r="H13" s="56">
        <v>8</v>
      </c>
      <c r="I13" s="56" t="s">
        <v>34</v>
      </c>
      <c r="J13" s="56" t="s">
        <v>34</v>
      </c>
      <c r="K13" s="56" t="s">
        <v>34</v>
      </c>
      <c r="L13" s="56" t="s">
        <v>34</v>
      </c>
      <c r="M13" s="56" t="s">
        <v>34</v>
      </c>
      <c r="N13" s="56" t="s">
        <v>34</v>
      </c>
      <c r="O13" s="56">
        <v>0</v>
      </c>
      <c r="P13" s="56">
        <v>0</v>
      </c>
      <c r="Q13" s="56" t="s">
        <v>34</v>
      </c>
      <c r="R13" s="56" t="s">
        <v>34</v>
      </c>
      <c r="S13" s="56">
        <v>0</v>
      </c>
      <c r="T13" s="56">
        <v>1</v>
      </c>
      <c r="U13" s="55" t="s">
        <v>34</v>
      </c>
      <c r="V13" s="55" t="s">
        <v>34</v>
      </c>
      <c r="W13" s="56" t="s">
        <v>34</v>
      </c>
      <c r="X13" s="56" t="s">
        <v>34</v>
      </c>
      <c r="Y13" s="56" t="s">
        <v>34</v>
      </c>
      <c r="Z13" s="56" t="s">
        <v>34</v>
      </c>
      <c r="AA13" s="56" t="s">
        <v>34</v>
      </c>
      <c r="AB13" s="56" t="s">
        <v>34</v>
      </c>
      <c r="AC13" s="50" t="s">
        <v>34</v>
      </c>
      <c r="AD13" s="50" t="s">
        <v>34</v>
      </c>
      <c r="AE13" s="56" t="s">
        <v>34</v>
      </c>
      <c r="AF13" s="56" t="s">
        <v>34</v>
      </c>
      <c r="AG13" s="56">
        <v>7</v>
      </c>
      <c r="AH13" s="56">
        <v>6</v>
      </c>
      <c r="AI13" s="56">
        <v>1</v>
      </c>
      <c r="AJ13" s="56">
        <v>0</v>
      </c>
      <c r="AK13" s="56" t="s">
        <v>34</v>
      </c>
      <c r="AL13" s="56" t="s">
        <v>34</v>
      </c>
      <c r="AM13" s="56">
        <v>0</v>
      </c>
      <c r="AN13" s="56">
        <v>0</v>
      </c>
      <c r="AO13" s="56" t="s">
        <v>34</v>
      </c>
      <c r="AP13" s="56" t="s">
        <v>34</v>
      </c>
      <c r="AQ13" s="56" t="s">
        <v>34</v>
      </c>
      <c r="AR13" s="56" t="s">
        <v>34</v>
      </c>
      <c r="AS13" s="56" t="s">
        <v>34</v>
      </c>
      <c r="AT13" s="56" t="s">
        <v>34</v>
      </c>
      <c r="AU13" s="56" t="s">
        <v>34</v>
      </c>
      <c r="AV13" s="56" t="s">
        <v>34</v>
      </c>
      <c r="AW13" s="56" t="s">
        <v>34</v>
      </c>
      <c r="AX13" s="56" t="s">
        <v>34</v>
      </c>
      <c r="AY13" s="56" t="s">
        <v>34</v>
      </c>
      <c r="AZ13" s="56" t="s">
        <v>34</v>
      </c>
      <c r="BA13" s="56" t="s">
        <v>34</v>
      </c>
      <c r="BB13" s="56" t="s">
        <v>34</v>
      </c>
      <c r="BC13" s="56" t="s">
        <v>34</v>
      </c>
      <c r="BD13" s="56" t="s">
        <v>34</v>
      </c>
      <c r="BE13" s="56" t="s">
        <v>34</v>
      </c>
      <c r="BF13" s="56" t="s">
        <v>34</v>
      </c>
      <c r="BG13" s="56" t="s">
        <v>34</v>
      </c>
      <c r="BH13" s="56" t="s">
        <v>34</v>
      </c>
      <c r="BI13" s="56">
        <v>42</v>
      </c>
      <c r="BJ13" s="56">
        <v>128</v>
      </c>
      <c r="BK13" s="56">
        <v>170</v>
      </c>
      <c r="BL13" s="229">
        <v>24.705882352941178</v>
      </c>
    </row>
    <row r="14" spans="1:76">
      <c r="A14" s="63" t="s">
        <v>37</v>
      </c>
      <c r="B14" s="226">
        <v>1988</v>
      </c>
      <c r="C14" s="56">
        <v>3</v>
      </c>
      <c r="D14" s="56">
        <v>14</v>
      </c>
      <c r="E14" s="56">
        <v>2</v>
      </c>
      <c r="F14" s="56">
        <v>39</v>
      </c>
      <c r="G14" s="56">
        <v>1</v>
      </c>
      <c r="H14" s="56">
        <v>5</v>
      </c>
      <c r="I14" s="56" t="s">
        <v>34</v>
      </c>
      <c r="J14" s="56" t="s">
        <v>34</v>
      </c>
      <c r="K14" s="56" t="s">
        <v>34</v>
      </c>
      <c r="L14" s="56" t="s">
        <v>34</v>
      </c>
      <c r="M14" s="56" t="s">
        <v>34</v>
      </c>
      <c r="N14" s="56" t="s">
        <v>34</v>
      </c>
      <c r="O14" s="56" t="s">
        <v>34</v>
      </c>
      <c r="P14" s="56" t="s">
        <v>34</v>
      </c>
      <c r="Q14" s="56" t="s">
        <v>34</v>
      </c>
      <c r="R14" s="56" t="s">
        <v>34</v>
      </c>
      <c r="S14" s="56" t="s">
        <v>34</v>
      </c>
      <c r="T14" s="56" t="s">
        <v>34</v>
      </c>
      <c r="U14" s="55" t="s">
        <v>34</v>
      </c>
      <c r="V14" s="55" t="s">
        <v>34</v>
      </c>
      <c r="W14" s="56" t="s">
        <v>34</v>
      </c>
      <c r="X14" s="56" t="s">
        <v>34</v>
      </c>
      <c r="Y14" s="56" t="s">
        <v>34</v>
      </c>
      <c r="Z14" s="56" t="s">
        <v>34</v>
      </c>
      <c r="AA14" s="56" t="s">
        <v>34</v>
      </c>
      <c r="AB14" s="56"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6" t="s">
        <v>34</v>
      </c>
      <c r="AP14" s="56" t="s">
        <v>34</v>
      </c>
      <c r="AQ14" s="56" t="s">
        <v>34</v>
      </c>
      <c r="AR14" s="56" t="s">
        <v>34</v>
      </c>
      <c r="AS14" s="56" t="s">
        <v>34</v>
      </c>
      <c r="AT14" s="56" t="s">
        <v>34</v>
      </c>
      <c r="AU14" s="56" t="s">
        <v>34</v>
      </c>
      <c r="AV14" s="56" t="s">
        <v>34</v>
      </c>
      <c r="AW14" s="56" t="s">
        <v>34</v>
      </c>
      <c r="AX14" s="56" t="s">
        <v>34</v>
      </c>
      <c r="AY14" s="56" t="s">
        <v>34</v>
      </c>
      <c r="AZ14" s="56" t="s">
        <v>34</v>
      </c>
      <c r="BA14" s="56" t="s">
        <v>34</v>
      </c>
      <c r="BB14" s="56" t="s">
        <v>34</v>
      </c>
      <c r="BC14" s="56" t="s">
        <v>34</v>
      </c>
      <c r="BD14" s="56" t="s">
        <v>34</v>
      </c>
      <c r="BE14" s="56" t="s">
        <v>34</v>
      </c>
      <c r="BF14" s="56" t="s">
        <v>34</v>
      </c>
      <c r="BG14" s="56">
        <v>0</v>
      </c>
      <c r="BH14" s="56">
        <v>0</v>
      </c>
      <c r="BI14" s="56">
        <v>6</v>
      </c>
      <c r="BJ14" s="56">
        <v>58</v>
      </c>
      <c r="BK14" s="56">
        <v>64</v>
      </c>
      <c r="BL14" s="229">
        <v>9.375</v>
      </c>
    </row>
    <row r="15" spans="1:76">
      <c r="A15" s="63" t="s">
        <v>38</v>
      </c>
      <c r="B15" s="226">
        <v>1988</v>
      </c>
      <c r="C15" s="56">
        <v>0</v>
      </c>
      <c r="D15" s="56">
        <v>30</v>
      </c>
      <c r="E15" s="56">
        <v>4</v>
      </c>
      <c r="F15" s="56">
        <v>45</v>
      </c>
      <c r="G15" s="56">
        <v>0</v>
      </c>
      <c r="H15" s="56">
        <v>13</v>
      </c>
      <c r="I15" s="56">
        <v>0</v>
      </c>
      <c r="J15" s="56">
        <v>4</v>
      </c>
      <c r="K15" s="56" t="s">
        <v>34</v>
      </c>
      <c r="L15" s="56" t="s">
        <v>34</v>
      </c>
      <c r="M15" s="56" t="s">
        <v>34</v>
      </c>
      <c r="N15" s="56" t="s">
        <v>34</v>
      </c>
      <c r="O15" s="56" t="s">
        <v>34</v>
      </c>
      <c r="P15" s="56" t="s">
        <v>34</v>
      </c>
      <c r="Q15" s="56" t="s">
        <v>34</v>
      </c>
      <c r="R15" s="56" t="s">
        <v>34</v>
      </c>
      <c r="S15" s="56" t="s">
        <v>34</v>
      </c>
      <c r="T15" s="56" t="s">
        <v>34</v>
      </c>
      <c r="U15" s="55" t="s">
        <v>34</v>
      </c>
      <c r="V15" s="55" t="s">
        <v>34</v>
      </c>
      <c r="W15" s="56" t="s">
        <v>34</v>
      </c>
      <c r="X15" s="56" t="s">
        <v>34</v>
      </c>
      <c r="Y15" s="56" t="s">
        <v>34</v>
      </c>
      <c r="Z15" s="56" t="s">
        <v>34</v>
      </c>
      <c r="AA15" s="56" t="s">
        <v>34</v>
      </c>
      <c r="AB15" s="56" t="s">
        <v>34</v>
      </c>
      <c r="AC15" s="50" t="s">
        <v>34</v>
      </c>
      <c r="AD15" s="50" t="s">
        <v>34</v>
      </c>
      <c r="AE15" s="56" t="s">
        <v>34</v>
      </c>
      <c r="AF15" s="56" t="s">
        <v>34</v>
      </c>
      <c r="AG15" s="56">
        <v>0</v>
      </c>
      <c r="AH15" s="56">
        <v>4</v>
      </c>
      <c r="AI15" s="56" t="s">
        <v>34</v>
      </c>
      <c r="AJ15" s="56" t="s">
        <v>34</v>
      </c>
      <c r="AK15" s="56" t="s">
        <v>34</v>
      </c>
      <c r="AL15" s="56" t="s">
        <v>34</v>
      </c>
      <c r="AM15" s="56" t="s">
        <v>34</v>
      </c>
      <c r="AN15" s="56" t="s">
        <v>34</v>
      </c>
      <c r="AO15" s="56" t="s">
        <v>34</v>
      </c>
      <c r="AP15" s="56" t="s">
        <v>34</v>
      </c>
      <c r="AQ15" s="56" t="s">
        <v>34</v>
      </c>
      <c r="AR15" s="56" t="s">
        <v>34</v>
      </c>
      <c r="AS15" s="56">
        <v>0</v>
      </c>
      <c r="AT15" s="56">
        <v>0</v>
      </c>
      <c r="AU15" s="56" t="s">
        <v>34</v>
      </c>
      <c r="AV15" s="56" t="s">
        <v>34</v>
      </c>
      <c r="AW15" s="56" t="s">
        <v>34</v>
      </c>
      <c r="AX15" s="56" t="s">
        <v>34</v>
      </c>
      <c r="AY15" s="56" t="s">
        <v>34</v>
      </c>
      <c r="AZ15" s="56" t="s">
        <v>34</v>
      </c>
      <c r="BA15" s="56" t="s">
        <v>34</v>
      </c>
      <c r="BB15" s="56" t="s">
        <v>34</v>
      </c>
      <c r="BC15" s="56" t="s">
        <v>34</v>
      </c>
      <c r="BD15" s="56" t="s">
        <v>34</v>
      </c>
      <c r="BE15" s="56" t="s">
        <v>34</v>
      </c>
      <c r="BF15" s="56" t="s">
        <v>34</v>
      </c>
      <c r="BG15" s="56" t="s">
        <v>34</v>
      </c>
      <c r="BH15" s="56" t="s">
        <v>34</v>
      </c>
      <c r="BI15" s="56">
        <v>4</v>
      </c>
      <c r="BJ15" s="56">
        <v>96</v>
      </c>
      <c r="BK15" s="56">
        <v>100</v>
      </c>
      <c r="BL15" s="229">
        <v>4</v>
      </c>
    </row>
    <row r="16" spans="1:76">
      <c r="B16" s="66"/>
      <c r="C16" s="227"/>
      <c r="D16" s="227"/>
      <c r="E16" s="227"/>
      <c r="F16" s="227"/>
      <c r="G16" s="227"/>
      <c r="H16" s="227"/>
      <c r="I16" s="227"/>
      <c r="J16" s="227"/>
      <c r="K16" s="227"/>
      <c r="L16" s="227"/>
      <c r="M16" s="227"/>
      <c r="N16" s="227"/>
      <c r="O16" s="227"/>
      <c r="P16" s="227"/>
      <c r="Q16" s="227"/>
      <c r="R16" s="227"/>
      <c r="S16" s="227"/>
      <c r="T16" s="227"/>
      <c r="U16" s="55"/>
      <c r="V16" s="55"/>
      <c r="W16" s="227"/>
      <c r="X16" s="227"/>
      <c r="Y16" s="227"/>
      <c r="Z16" s="227"/>
      <c r="AA16" s="227"/>
      <c r="AB16" s="227"/>
      <c r="AC16" s="50"/>
      <c r="AD16" s="50"/>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56"/>
      <c r="BL16" s="229"/>
    </row>
    <row r="17" spans="1:64">
      <c r="A17" s="63" t="s">
        <v>39</v>
      </c>
      <c r="B17" s="226">
        <v>1990</v>
      </c>
      <c r="C17" s="56">
        <v>1</v>
      </c>
      <c r="D17" s="56">
        <v>13</v>
      </c>
      <c r="E17" s="56">
        <v>3</v>
      </c>
      <c r="F17" s="56">
        <v>32</v>
      </c>
      <c r="G17" s="56" t="s">
        <v>34</v>
      </c>
      <c r="H17" s="56" t="s">
        <v>34</v>
      </c>
      <c r="I17" s="56" t="s">
        <v>34</v>
      </c>
      <c r="J17" s="56" t="s">
        <v>34</v>
      </c>
      <c r="K17" s="56" t="s">
        <v>34</v>
      </c>
      <c r="L17" s="56" t="s">
        <v>34</v>
      </c>
      <c r="M17" s="56" t="s">
        <v>34</v>
      </c>
      <c r="N17" s="56" t="s">
        <v>34</v>
      </c>
      <c r="O17" s="56" t="s">
        <v>34</v>
      </c>
      <c r="P17" s="56" t="s">
        <v>34</v>
      </c>
      <c r="Q17" s="56" t="s">
        <v>34</v>
      </c>
      <c r="R17" s="56" t="s">
        <v>34</v>
      </c>
      <c r="S17" s="56" t="s">
        <v>34</v>
      </c>
      <c r="T17" s="56" t="s">
        <v>34</v>
      </c>
      <c r="U17" s="55" t="s">
        <v>34</v>
      </c>
      <c r="V17" s="55" t="s">
        <v>34</v>
      </c>
      <c r="W17" s="56" t="s">
        <v>34</v>
      </c>
      <c r="X17" s="56" t="s">
        <v>34</v>
      </c>
      <c r="Y17" s="56" t="s">
        <v>34</v>
      </c>
      <c r="Z17" s="56" t="s">
        <v>34</v>
      </c>
      <c r="AA17" s="56" t="s">
        <v>34</v>
      </c>
      <c r="AB17" s="56"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6" t="s">
        <v>34</v>
      </c>
      <c r="AP17" s="56" t="s">
        <v>34</v>
      </c>
      <c r="AQ17" s="56" t="s">
        <v>34</v>
      </c>
      <c r="AR17" s="56" t="s">
        <v>34</v>
      </c>
      <c r="AS17" s="56">
        <v>0</v>
      </c>
      <c r="AT17" s="56">
        <v>0</v>
      </c>
      <c r="AU17" s="56" t="s">
        <v>34</v>
      </c>
      <c r="AV17" s="56" t="s">
        <v>34</v>
      </c>
      <c r="AW17" s="56" t="s">
        <v>34</v>
      </c>
      <c r="AX17" s="56" t="s">
        <v>34</v>
      </c>
      <c r="AY17" s="56" t="s">
        <v>34</v>
      </c>
      <c r="AZ17" s="56" t="s">
        <v>34</v>
      </c>
      <c r="BA17" s="56" t="s">
        <v>34</v>
      </c>
      <c r="BB17" s="56" t="s">
        <v>34</v>
      </c>
      <c r="BC17" s="56" t="s">
        <v>34</v>
      </c>
      <c r="BD17" s="56" t="s">
        <v>34</v>
      </c>
      <c r="BE17" s="56" t="s">
        <v>34</v>
      </c>
      <c r="BF17" s="56" t="s">
        <v>34</v>
      </c>
      <c r="BG17" s="56">
        <v>2</v>
      </c>
      <c r="BH17" s="56">
        <v>4</v>
      </c>
      <c r="BI17" s="56">
        <v>6</v>
      </c>
      <c r="BJ17" s="56">
        <v>49</v>
      </c>
      <c r="BK17" s="56">
        <v>55</v>
      </c>
      <c r="BL17" s="229">
        <v>10.909090909090908</v>
      </c>
    </row>
    <row r="18" spans="1:64">
      <c r="A18" s="63" t="s">
        <v>40</v>
      </c>
      <c r="B18" s="226">
        <v>1990</v>
      </c>
      <c r="C18" s="56">
        <v>1</v>
      </c>
      <c r="D18" s="56">
        <v>21</v>
      </c>
      <c r="E18" s="56">
        <v>4</v>
      </c>
      <c r="F18" s="56">
        <v>26</v>
      </c>
      <c r="G18" s="56" t="s">
        <v>34</v>
      </c>
      <c r="H18" s="56" t="s">
        <v>34</v>
      </c>
      <c r="I18" s="56" t="s">
        <v>34</v>
      </c>
      <c r="J18" s="56" t="s">
        <v>34</v>
      </c>
      <c r="K18" s="56" t="s">
        <v>34</v>
      </c>
      <c r="L18" s="56" t="s">
        <v>34</v>
      </c>
      <c r="M18" s="56" t="s">
        <v>34</v>
      </c>
      <c r="N18" s="56" t="s">
        <v>34</v>
      </c>
      <c r="O18" s="56" t="s">
        <v>34</v>
      </c>
      <c r="P18" s="56" t="s">
        <v>34</v>
      </c>
      <c r="Q18" s="56" t="s">
        <v>34</v>
      </c>
      <c r="R18" s="56" t="s">
        <v>34</v>
      </c>
      <c r="S18" s="56" t="s">
        <v>34</v>
      </c>
      <c r="T18" s="56" t="s">
        <v>34</v>
      </c>
      <c r="U18" s="55" t="s">
        <v>34</v>
      </c>
      <c r="V18" s="55" t="s">
        <v>34</v>
      </c>
      <c r="W18" s="56" t="s">
        <v>34</v>
      </c>
      <c r="X18" s="56" t="s">
        <v>34</v>
      </c>
      <c r="Y18" s="56" t="s">
        <v>34</v>
      </c>
      <c r="Z18" s="56" t="s">
        <v>34</v>
      </c>
      <c r="AA18" s="56" t="s">
        <v>34</v>
      </c>
      <c r="AB18" s="56"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6" t="s">
        <v>34</v>
      </c>
      <c r="AP18" s="56" t="s">
        <v>34</v>
      </c>
      <c r="AQ18" s="56" t="s">
        <v>34</v>
      </c>
      <c r="AR18" s="56" t="s">
        <v>34</v>
      </c>
      <c r="AS18" s="56" t="s">
        <v>34</v>
      </c>
      <c r="AT18" s="56" t="s">
        <v>34</v>
      </c>
      <c r="AU18" s="56" t="s">
        <v>34</v>
      </c>
      <c r="AV18" s="56" t="s">
        <v>34</v>
      </c>
      <c r="AW18" s="56" t="s">
        <v>34</v>
      </c>
      <c r="AX18" s="56" t="s">
        <v>34</v>
      </c>
      <c r="AY18" s="56" t="s">
        <v>34</v>
      </c>
      <c r="AZ18" s="56" t="s">
        <v>34</v>
      </c>
      <c r="BA18" s="56" t="s">
        <v>34</v>
      </c>
      <c r="BB18" s="56" t="s">
        <v>34</v>
      </c>
      <c r="BC18" s="56" t="s">
        <v>34</v>
      </c>
      <c r="BD18" s="56" t="s">
        <v>34</v>
      </c>
      <c r="BE18" s="56" t="s">
        <v>34</v>
      </c>
      <c r="BF18" s="56" t="s">
        <v>34</v>
      </c>
      <c r="BG18" s="56">
        <v>2</v>
      </c>
      <c r="BH18" s="56">
        <v>6</v>
      </c>
      <c r="BI18" s="56">
        <v>7</v>
      </c>
      <c r="BJ18" s="56">
        <v>53</v>
      </c>
      <c r="BK18" s="56">
        <v>60</v>
      </c>
      <c r="BL18" s="229">
        <v>11.666666666666668</v>
      </c>
    </row>
    <row r="19" spans="1:64">
      <c r="A19" s="63" t="s">
        <v>114</v>
      </c>
      <c r="B19" s="226">
        <v>1990</v>
      </c>
      <c r="C19" s="56">
        <v>1</v>
      </c>
      <c r="D19" s="56">
        <v>22</v>
      </c>
      <c r="E19" s="56">
        <v>1</v>
      </c>
      <c r="F19" s="56">
        <v>14</v>
      </c>
      <c r="G19" s="56">
        <v>1</v>
      </c>
      <c r="H19" s="56">
        <v>14</v>
      </c>
      <c r="I19" s="56">
        <v>1</v>
      </c>
      <c r="J19" s="56">
        <v>21</v>
      </c>
      <c r="K19" s="56" t="s">
        <v>34</v>
      </c>
      <c r="L19" s="56" t="s">
        <v>34</v>
      </c>
      <c r="M19" s="56" t="s">
        <v>34</v>
      </c>
      <c r="N19" s="56" t="s">
        <v>34</v>
      </c>
      <c r="O19" s="56" t="s">
        <v>34</v>
      </c>
      <c r="P19" s="56" t="s">
        <v>34</v>
      </c>
      <c r="Q19" s="56" t="s">
        <v>34</v>
      </c>
      <c r="R19" s="56" t="s">
        <v>34</v>
      </c>
      <c r="S19" s="56" t="s">
        <v>34</v>
      </c>
      <c r="T19" s="56" t="s">
        <v>34</v>
      </c>
      <c r="U19" s="55" t="s">
        <v>34</v>
      </c>
      <c r="V19" s="55" t="s">
        <v>34</v>
      </c>
      <c r="W19" s="56" t="s">
        <v>34</v>
      </c>
      <c r="X19" s="56" t="s">
        <v>34</v>
      </c>
      <c r="Y19" s="56" t="s">
        <v>34</v>
      </c>
      <c r="Z19" s="56" t="s">
        <v>34</v>
      </c>
      <c r="AA19" s="56" t="s">
        <v>34</v>
      </c>
      <c r="AB19" s="56" t="s">
        <v>34</v>
      </c>
      <c r="AC19" s="50" t="s">
        <v>34</v>
      </c>
      <c r="AD19" s="50" t="s">
        <v>34</v>
      </c>
      <c r="AE19" s="56" t="s">
        <v>34</v>
      </c>
      <c r="AF19" s="56" t="s">
        <v>34</v>
      </c>
      <c r="AG19" s="56">
        <v>0</v>
      </c>
      <c r="AH19" s="56">
        <v>3</v>
      </c>
      <c r="AI19" s="56" t="s">
        <v>34</v>
      </c>
      <c r="AJ19" s="56" t="s">
        <v>34</v>
      </c>
      <c r="AK19" s="56" t="s">
        <v>34</v>
      </c>
      <c r="AL19" s="56" t="s">
        <v>34</v>
      </c>
      <c r="AM19" s="56" t="s">
        <v>34</v>
      </c>
      <c r="AN19" s="56" t="s">
        <v>34</v>
      </c>
      <c r="AO19" s="56" t="s">
        <v>34</v>
      </c>
      <c r="AP19" s="56" t="s">
        <v>34</v>
      </c>
      <c r="AQ19" s="56" t="s">
        <v>34</v>
      </c>
      <c r="AR19" s="56" t="s">
        <v>34</v>
      </c>
      <c r="AS19" s="56" t="s">
        <v>34</v>
      </c>
      <c r="AT19" s="56" t="s">
        <v>34</v>
      </c>
      <c r="AU19" s="56" t="s">
        <v>34</v>
      </c>
      <c r="AV19" s="56" t="s">
        <v>34</v>
      </c>
      <c r="AW19" s="56" t="s">
        <v>34</v>
      </c>
      <c r="AX19" s="56" t="s">
        <v>34</v>
      </c>
      <c r="AY19" s="56" t="s">
        <v>34</v>
      </c>
      <c r="AZ19" s="56" t="s">
        <v>34</v>
      </c>
      <c r="BA19" s="56" t="s">
        <v>34</v>
      </c>
      <c r="BB19" s="56" t="s">
        <v>34</v>
      </c>
      <c r="BC19" s="56" t="s">
        <v>34</v>
      </c>
      <c r="BD19" s="56" t="s">
        <v>34</v>
      </c>
      <c r="BE19" s="56" t="s">
        <v>34</v>
      </c>
      <c r="BF19" s="56" t="s">
        <v>34</v>
      </c>
      <c r="BG19" s="56">
        <v>0</v>
      </c>
      <c r="BH19" s="56">
        <v>2</v>
      </c>
      <c r="BI19" s="56">
        <v>4</v>
      </c>
      <c r="BJ19" s="56">
        <v>76</v>
      </c>
      <c r="BK19" s="56">
        <v>80</v>
      </c>
      <c r="BL19" s="229">
        <v>5</v>
      </c>
    </row>
    <row r="20" spans="1:64">
      <c r="A20" s="63" t="s">
        <v>42</v>
      </c>
      <c r="B20" s="226">
        <v>1990</v>
      </c>
      <c r="C20" s="56">
        <v>4</v>
      </c>
      <c r="D20" s="56">
        <v>21</v>
      </c>
      <c r="E20" s="56">
        <v>2</v>
      </c>
      <c r="F20" s="56">
        <v>34</v>
      </c>
      <c r="G20" s="56">
        <v>4</v>
      </c>
      <c r="H20" s="56">
        <v>8</v>
      </c>
      <c r="I20" s="56" t="s">
        <v>34</v>
      </c>
      <c r="J20" s="56" t="s">
        <v>34</v>
      </c>
      <c r="K20" s="56" t="s">
        <v>34</v>
      </c>
      <c r="L20" s="56" t="s">
        <v>34</v>
      </c>
      <c r="M20" s="56" t="s">
        <v>34</v>
      </c>
      <c r="N20" s="56" t="s">
        <v>34</v>
      </c>
      <c r="O20" s="56" t="s">
        <v>34</v>
      </c>
      <c r="P20" s="56" t="s">
        <v>34</v>
      </c>
      <c r="Q20" s="56" t="s">
        <v>34</v>
      </c>
      <c r="R20" s="56" t="s">
        <v>34</v>
      </c>
      <c r="S20" s="56" t="s">
        <v>34</v>
      </c>
      <c r="T20" s="56" t="s">
        <v>34</v>
      </c>
      <c r="U20" s="55" t="s">
        <v>34</v>
      </c>
      <c r="V20" s="55" t="s">
        <v>34</v>
      </c>
      <c r="W20" s="56" t="s">
        <v>34</v>
      </c>
      <c r="X20" s="56" t="s">
        <v>34</v>
      </c>
      <c r="Y20" s="56" t="s">
        <v>34</v>
      </c>
      <c r="Z20" s="56" t="s">
        <v>34</v>
      </c>
      <c r="AA20" s="56" t="s">
        <v>34</v>
      </c>
      <c r="AB20" s="56" t="s">
        <v>34</v>
      </c>
      <c r="AC20" s="50" t="s">
        <v>34</v>
      </c>
      <c r="AD20" s="50" t="s">
        <v>34</v>
      </c>
      <c r="AE20" s="56" t="s">
        <v>34</v>
      </c>
      <c r="AF20" s="56" t="s">
        <v>34</v>
      </c>
      <c r="AG20" s="56" t="s">
        <v>34</v>
      </c>
      <c r="AH20" s="56" t="s">
        <v>34</v>
      </c>
      <c r="AI20" s="56">
        <v>3</v>
      </c>
      <c r="AJ20" s="56">
        <v>1</v>
      </c>
      <c r="AK20" s="56" t="s">
        <v>34</v>
      </c>
      <c r="AL20" s="56" t="s">
        <v>34</v>
      </c>
      <c r="AM20" s="56" t="s">
        <v>34</v>
      </c>
      <c r="AN20" s="56" t="s">
        <v>34</v>
      </c>
      <c r="AO20" s="56" t="s">
        <v>34</v>
      </c>
      <c r="AP20" s="56" t="s">
        <v>34</v>
      </c>
      <c r="AQ20" s="56" t="s">
        <v>34</v>
      </c>
      <c r="AR20" s="56" t="s">
        <v>34</v>
      </c>
      <c r="AS20" s="56" t="s">
        <v>34</v>
      </c>
      <c r="AT20" s="56" t="s">
        <v>34</v>
      </c>
      <c r="AU20" s="56" t="s">
        <v>34</v>
      </c>
      <c r="AV20" s="56" t="s">
        <v>34</v>
      </c>
      <c r="AW20" s="56" t="s">
        <v>34</v>
      </c>
      <c r="AX20" s="56" t="s">
        <v>34</v>
      </c>
      <c r="AY20" s="56" t="s">
        <v>34</v>
      </c>
      <c r="AZ20" s="56" t="s">
        <v>34</v>
      </c>
      <c r="BA20" s="56" t="s">
        <v>34</v>
      </c>
      <c r="BB20" s="56" t="s">
        <v>34</v>
      </c>
      <c r="BC20" s="56" t="s">
        <v>34</v>
      </c>
      <c r="BD20" s="56" t="s">
        <v>34</v>
      </c>
      <c r="BE20" s="56" t="s">
        <v>34</v>
      </c>
      <c r="BF20" s="56" t="s">
        <v>34</v>
      </c>
      <c r="BG20" s="56">
        <v>0</v>
      </c>
      <c r="BH20" s="56">
        <v>3</v>
      </c>
      <c r="BI20" s="56">
        <v>13</v>
      </c>
      <c r="BJ20" s="56">
        <v>67</v>
      </c>
      <c r="BK20" s="56">
        <v>80</v>
      </c>
      <c r="BL20" s="229">
        <v>16.25</v>
      </c>
    </row>
    <row r="21" spans="1:64">
      <c r="A21" s="63" t="s">
        <v>43</v>
      </c>
      <c r="B21" s="226">
        <v>1991</v>
      </c>
      <c r="C21" s="56">
        <v>3</v>
      </c>
      <c r="D21" s="56">
        <v>21</v>
      </c>
      <c r="E21" s="56">
        <v>3</v>
      </c>
      <c r="F21" s="56">
        <v>43</v>
      </c>
      <c r="G21" s="56">
        <v>10</v>
      </c>
      <c r="H21" s="56">
        <v>19</v>
      </c>
      <c r="I21" s="56">
        <v>1</v>
      </c>
      <c r="J21" s="56">
        <v>9</v>
      </c>
      <c r="K21" s="56" t="s">
        <v>34</v>
      </c>
      <c r="L21" s="56" t="s">
        <v>34</v>
      </c>
      <c r="M21" s="56" t="s">
        <v>34</v>
      </c>
      <c r="N21" s="56" t="s">
        <v>34</v>
      </c>
      <c r="O21" s="56" t="s">
        <v>34</v>
      </c>
      <c r="P21" s="56" t="s">
        <v>34</v>
      </c>
      <c r="Q21" s="56" t="s">
        <v>34</v>
      </c>
      <c r="R21" s="56" t="s">
        <v>34</v>
      </c>
      <c r="S21" s="56">
        <v>2</v>
      </c>
      <c r="T21" s="56">
        <v>7</v>
      </c>
      <c r="U21" s="55">
        <v>0</v>
      </c>
      <c r="V21" s="55">
        <v>7</v>
      </c>
      <c r="W21" s="56" t="s">
        <v>34</v>
      </c>
      <c r="X21" s="56" t="s">
        <v>34</v>
      </c>
      <c r="Y21" s="56" t="s">
        <v>34</v>
      </c>
      <c r="Z21" s="56" t="s">
        <v>34</v>
      </c>
      <c r="AA21" s="56" t="s">
        <v>34</v>
      </c>
      <c r="AB21" s="56" t="s">
        <v>34</v>
      </c>
      <c r="AC21" s="50" t="s">
        <v>34</v>
      </c>
      <c r="AD21" s="50" t="s">
        <v>34</v>
      </c>
      <c r="AE21" s="56" t="s">
        <v>34</v>
      </c>
      <c r="AF21" s="56" t="s">
        <v>34</v>
      </c>
      <c r="AG21" s="56" t="s">
        <v>34</v>
      </c>
      <c r="AH21" s="56" t="s">
        <v>34</v>
      </c>
      <c r="AI21" s="56">
        <v>0</v>
      </c>
      <c r="AJ21" s="56">
        <v>4</v>
      </c>
      <c r="AK21" s="56" t="s">
        <v>34</v>
      </c>
      <c r="AL21" s="56" t="s">
        <v>34</v>
      </c>
      <c r="AM21" s="56" t="s">
        <v>34</v>
      </c>
      <c r="AN21" s="56" t="s">
        <v>34</v>
      </c>
      <c r="AO21" s="56" t="s">
        <v>34</v>
      </c>
      <c r="AP21" s="56" t="s">
        <v>34</v>
      </c>
      <c r="AQ21" s="56" t="s">
        <v>34</v>
      </c>
      <c r="AR21" s="56" t="s">
        <v>34</v>
      </c>
      <c r="AS21" s="56" t="s">
        <v>34</v>
      </c>
      <c r="AT21" s="56" t="s">
        <v>34</v>
      </c>
      <c r="AU21" s="56" t="s">
        <v>34</v>
      </c>
      <c r="AV21" s="56" t="s">
        <v>34</v>
      </c>
      <c r="AW21" s="56" t="s">
        <v>34</v>
      </c>
      <c r="AX21" s="56" t="s">
        <v>34</v>
      </c>
      <c r="AY21" s="56" t="s">
        <v>34</v>
      </c>
      <c r="AZ21" s="56" t="s">
        <v>34</v>
      </c>
      <c r="BA21" s="56" t="s">
        <v>34</v>
      </c>
      <c r="BB21" s="56" t="s">
        <v>34</v>
      </c>
      <c r="BC21" s="56" t="s">
        <v>34</v>
      </c>
      <c r="BD21" s="56" t="s">
        <v>34</v>
      </c>
      <c r="BE21" s="56" t="s">
        <v>34</v>
      </c>
      <c r="BF21" s="56" t="s">
        <v>34</v>
      </c>
      <c r="BG21" s="56">
        <v>0</v>
      </c>
      <c r="BH21" s="56">
        <v>1</v>
      </c>
      <c r="BI21" s="56">
        <v>19</v>
      </c>
      <c r="BJ21" s="56">
        <v>111</v>
      </c>
      <c r="BK21" s="56">
        <v>130</v>
      </c>
      <c r="BL21" s="229">
        <v>14.615384615384617</v>
      </c>
    </row>
    <row r="22" spans="1:64">
      <c r="B22" s="66"/>
      <c r="C22" s="227"/>
      <c r="D22" s="227"/>
      <c r="E22" s="227"/>
      <c r="F22" s="227"/>
      <c r="G22" s="227"/>
      <c r="H22" s="227"/>
      <c r="I22" s="227"/>
      <c r="J22" s="227"/>
      <c r="K22" s="227"/>
      <c r="L22" s="227"/>
      <c r="M22" s="227"/>
      <c r="N22" s="227"/>
      <c r="O22" s="227"/>
      <c r="P22" s="227"/>
      <c r="Q22" s="227"/>
      <c r="R22" s="227"/>
      <c r="S22" s="227"/>
      <c r="T22" s="227"/>
      <c r="U22" s="55"/>
      <c r="V22" s="55"/>
      <c r="W22" s="227"/>
      <c r="X22" s="227"/>
      <c r="Y22" s="227"/>
      <c r="Z22" s="227"/>
      <c r="AA22" s="227"/>
      <c r="AB22" s="227"/>
      <c r="AC22" s="50"/>
      <c r="AD22" s="50"/>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56"/>
      <c r="BL22" s="229"/>
    </row>
    <row r="23" spans="1:64">
      <c r="A23" s="63" t="s">
        <v>44</v>
      </c>
      <c r="B23" s="226">
        <v>1989</v>
      </c>
      <c r="C23" s="56">
        <v>4</v>
      </c>
      <c r="D23" s="56">
        <v>49</v>
      </c>
      <c r="E23" s="56">
        <v>4</v>
      </c>
      <c r="F23" s="56">
        <v>38</v>
      </c>
      <c r="G23" s="56">
        <v>6</v>
      </c>
      <c r="H23" s="56">
        <v>27</v>
      </c>
      <c r="I23" s="56" t="s">
        <v>34</v>
      </c>
      <c r="J23" s="56" t="s">
        <v>34</v>
      </c>
      <c r="K23" s="56" t="s">
        <v>34</v>
      </c>
      <c r="L23" s="56" t="s">
        <v>34</v>
      </c>
      <c r="M23" s="56" t="s">
        <v>34</v>
      </c>
      <c r="N23" s="56" t="s">
        <v>34</v>
      </c>
      <c r="O23" s="56">
        <v>0</v>
      </c>
      <c r="P23" s="56">
        <v>0</v>
      </c>
      <c r="Q23" s="56">
        <v>0</v>
      </c>
      <c r="R23" s="56">
        <v>0</v>
      </c>
      <c r="S23" s="56" t="s">
        <v>34</v>
      </c>
      <c r="T23" s="56" t="s">
        <v>34</v>
      </c>
      <c r="U23" s="55" t="s">
        <v>34</v>
      </c>
      <c r="V23" s="55" t="s">
        <v>34</v>
      </c>
      <c r="W23" s="56" t="s">
        <v>34</v>
      </c>
      <c r="X23" s="56" t="s">
        <v>34</v>
      </c>
      <c r="Y23" s="56" t="s">
        <v>34</v>
      </c>
      <c r="Z23" s="56" t="s">
        <v>34</v>
      </c>
      <c r="AA23" s="56" t="s">
        <v>34</v>
      </c>
      <c r="AB23" s="56" t="s">
        <v>34</v>
      </c>
      <c r="AC23" s="50" t="s">
        <v>34</v>
      </c>
      <c r="AD23" s="50" t="s">
        <v>34</v>
      </c>
      <c r="AE23" s="56" t="s">
        <v>34</v>
      </c>
      <c r="AF23" s="56" t="s">
        <v>34</v>
      </c>
      <c r="AG23" s="56" t="s">
        <v>34</v>
      </c>
      <c r="AH23" s="56" t="s">
        <v>34</v>
      </c>
      <c r="AI23" s="56">
        <v>2</v>
      </c>
      <c r="AJ23" s="56">
        <v>7</v>
      </c>
      <c r="AK23" s="56" t="s">
        <v>34</v>
      </c>
      <c r="AL23" s="56" t="s">
        <v>34</v>
      </c>
      <c r="AM23" s="56">
        <v>0</v>
      </c>
      <c r="AN23" s="56">
        <v>0</v>
      </c>
      <c r="AO23" s="56" t="s">
        <v>34</v>
      </c>
      <c r="AP23" s="56" t="s">
        <v>34</v>
      </c>
      <c r="AQ23" s="56" t="s">
        <v>34</v>
      </c>
      <c r="AR23" s="56" t="s">
        <v>34</v>
      </c>
      <c r="AS23" s="56">
        <v>0</v>
      </c>
      <c r="AT23" s="56">
        <v>7</v>
      </c>
      <c r="AU23" s="56" t="s">
        <v>34</v>
      </c>
      <c r="AV23" s="56" t="s">
        <v>34</v>
      </c>
      <c r="AW23" s="56" t="s">
        <v>34</v>
      </c>
      <c r="AX23" s="56" t="s">
        <v>34</v>
      </c>
      <c r="AY23" s="56" t="s">
        <v>34</v>
      </c>
      <c r="AZ23" s="56" t="s">
        <v>34</v>
      </c>
      <c r="BA23" s="56" t="s">
        <v>34</v>
      </c>
      <c r="BB23" s="56" t="s">
        <v>34</v>
      </c>
      <c r="BC23" s="56" t="s">
        <v>34</v>
      </c>
      <c r="BD23" s="56" t="s">
        <v>34</v>
      </c>
      <c r="BE23" s="56" t="s">
        <v>34</v>
      </c>
      <c r="BF23" s="56" t="s">
        <v>34</v>
      </c>
      <c r="BG23" s="56">
        <v>0</v>
      </c>
      <c r="BH23" s="56">
        <v>0</v>
      </c>
      <c r="BI23" s="56">
        <v>16</v>
      </c>
      <c r="BJ23" s="56">
        <v>128</v>
      </c>
      <c r="BK23" s="56">
        <v>144</v>
      </c>
      <c r="BL23" s="229">
        <v>11.111111111111111</v>
      </c>
    </row>
    <row r="24" spans="1:64">
      <c r="A24" s="63" t="s">
        <v>45</v>
      </c>
      <c r="B24" s="226">
        <v>1988</v>
      </c>
      <c r="C24" s="56">
        <v>3</v>
      </c>
      <c r="D24" s="56">
        <v>16</v>
      </c>
      <c r="E24" s="56">
        <v>4</v>
      </c>
      <c r="F24" s="56">
        <v>11</v>
      </c>
      <c r="G24" s="56">
        <v>8</v>
      </c>
      <c r="H24" s="56">
        <v>19</v>
      </c>
      <c r="I24" s="56" t="s">
        <v>34</v>
      </c>
      <c r="J24" s="56" t="s">
        <v>34</v>
      </c>
      <c r="K24" s="56" t="s">
        <v>34</v>
      </c>
      <c r="L24" s="56" t="s">
        <v>34</v>
      </c>
      <c r="M24" s="56">
        <v>5</v>
      </c>
      <c r="N24" s="56">
        <v>10</v>
      </c>
      <c r="O24" s="56">
        <v>3</v>
      </c>
      <c r="P24" s="56">
        <v>5</v>
      </c>
      <c r="Q24" s="56">
        <v>1</v>
      </c>
      <c r="R24" s="56">
        <v>6</v>
      </c>
      <c r="S24" s="56" t="s">
        <v>34</v>
      </c>
      <c r="T24" s="56" t="s">
        <v>34</v>
      </c>
      <c r="U24" s="55">
        <v>2</v>
      </c>
      <c r="V24" s="55">
        <v>7</v>
      </c>
      <c r="W24" s="56" t="s">
        <v>34</v>
      </c>
      <c r="X24" s="56" t="s">
        <v>34</v>
      </c>
      <c r="Y24" s="56" t="s">
        <v>34</v>
      </c>
      <c r="Z24" s="56" t="s">
        <v>34</v>
      </c>
      <c r="AA24" s="56">
        <v>1</v>
      </c>
      <c r="AB24" s="56">
        <v>1</v>
      </c>
      <c r="AC24" s="50" t="s">
        <v>34</v>
      </c>
      <c r="AD24" s="50" t="s">
        <v>34</v>
      </c>
      <c r="AE24" s="56">
        <v>5</v>
      </c>
      <c r="AF24" s="56">
        <v>7</v>
      </c>
      <c r="AG24" s="56">
        <v>0</v>
      </c>
      <c r="AH24" s="56">
        <v>2</v>
      </c>
      <c r="AI24" s="56">
        <v>2</v>
      </c>
      <c r="AJ24" s="56">
        <v>1</v>
      </c>
      <c r="AK24" s="56" t="s">
        <v>34</v>
      </c>
      <c r="AL24" s="56" t="s">
        <v>34</v>
      </c>
      <c r="AM24" s="56">
        <v>1</v>
      </c>
      <c r="AN24" s="56">
        <v>9</v>
      </c>
      <c r="AO24" s="56" t="s">
        <v>34</v>
      </c>
      <c r="AP24" s="56" t="s">
        <v>34</v>
      </c>
      <c r="AQ24" s="56">
        <v>0</v>
      </c>
      <c r="AR24" s="56">
        <v>0</v>
      </c>
      <c r="AS24" s="56" t="s">
        <v>34</v>
      </c>
      <c r="AT24" s="56" t="s">
        <v>34</v>
      </c>
      <c r="AU24" s="56" t="s">
        <v>34</v>
      </c>
      <c r="AV24" s="56" t="s">
        <v>34</v>
      </c>
      <c r="AW24" s="56" t="s">
        <v>34</v>
      </c>
      <c r="AX24" s="56" t="s">
        <v>34</v>
      </c>
      <c r="AY24" s="56" t="s">
        <v>34</v>
      </c>
      <c r="AZ24" s="56" t="s">
        <v>34</v>
      </c>
      <c r="BA24" s="56" t="s">
        <v>34</v>
      </c>
      <c r="BB24" s="56" t="s">
        <v>34</v>
      </c>
      <c r="BC24" s="56" t="s">
        <v>34</v>
      </c>
      <c r="BD24" s="56" t="s">
        <v>34</v>
      </c>
      <c r="BE24" s="56" t="s">
        <v>34</v>
      </c>
      <c r="BF24" s="56" t="s">
        <v>34</v>
      </c>
      <c r="BG24" s="56">
        <v>0</v>
      </c>
      <c r="BH24" s="56">
        <v>1</v>
      </c>
      <c r="BI24" s="56">
        <v>35</v>
      </c>
      <c r="BJ24" s="56">
        <v>95</v>
      </c>
      <c r="BK24" s="56">
        <v>130</v>
      </c>
      <c r="BL24" s="229">
        <v>26.923076923076923</v>
      </c>
    </row>
    <row r="25" spans="1:64">
      <c r="A25" s="63" t="s">
        <v>46</v>
      </c>
      <c r="B25" s="226">
        <v>1991</v>
      </c>
      <c r="C25" s="56">
        <v>4</v>
      </c>
      <c r="D25" s="56">
        <v>20</v>
      </c>
      <c r="E25" s="56">
        <v>1</v>
      </c>
      <c r="F25" s="56">
        <v>12</v>
      </c>
      <c r="G25" s="56">
        <v>13</v>
      </c>
      <c r="H25" s="56">
        <v>8</v>
      </c>
      <c r="I25" s="56">
        <v>0</v>
      </c>
      <c r="J25" s="56">
        <v>9</v>
      </c>
      <c r="K25" s="56" t="s">
        <v>34</v>
      </c>
      <c r="L25" s="56" t="s">
        <v>34</v>
      </c>
      <c r="M25" s="56" t="s">
        <v>34</v>
      </c>
      <c r="N25" s="56" t="s">
        <v>34</v>
      </c>
      <c r="O25" s="56">
        <v>0</v>
      </c>
      <c r="P25" s="56">
        <v>0</v>
      </c>
      <c r="Q25" s="56">
        <v>2</v>
      </c>
      <c r="R25" s="56">
        <v>2</v>
      </c>
      <c r="S25" s="56" t="s">
        <v>34</v>
      </c>
      <c r="T25" s="56" t="s">
        <v>34</v>
      </c>
      <c r="U25" s="55" t="s">
        <v>34</v>
      </c>
      <c r="V25" s="55" t="s">
        <v>34</v>
      </c>
      <c r="W25" s="56" t="s">
        <v>34</v>
      </c>
      <c r="X25" s="56" t="s">
        <v>34</v>
      </c>
      <c r="Y25" s="56" t="s">
        <v>34</v>
      </c>
      <c r="Z25" s="56" t="s">
        <v>34</v>
      </c>
      <c r="AA25" s="56" t="s">
        <v>34</v>
      </c>
      <c r="AB25" s="56" t="s">
        <v>34</v>
      </c>
      <c r="AC25" s="50" t="s">
        <v>34</v>
      </c>
      <c r="AD25" s="50" t="s">
        <v>34</v>
      </c>
      <c r="AE25" s="56" t="s">
        <v>34</v>
      </c>
      <c r="AF25" s="56" t="s">
        <v>34</v>
      </c>
      <c r="AG25" s="56">
        <v>3</v>
      </c>
      <c r="AH25" s="56">
        <v>5</v>
      </c>
      <c r="AI25" s="56" t="s">
        <v>34</v>
      </c>
      <c r="AJ25" s="56" t="s">
        <v>34</v>
      </c>
      <c r="AK25" s="56" t="s">
        <v>34</v>
      </c>
      <c r="AL25" s="56" t="s">
        <v>34</v>
      </c>
      <c r="AM25" s="56">
        <v>0</v>
      </c>
      <c r="AN25" s="56">
        <v>5</v>
      </c>
      <c r="AO25" s="56" t="s">
        <v>34</v>
      </c>
      <c r="AP25" s="56" t="s">
        <v>34</v>
      </c>
      <c r="AQ25" s="56" t="s">
        <v>34</v>
      </c>
      <c r="AR25" s="56" t="s">
        <v>34</v>
      </c>
      <c r="AS25" s="56">
        <v>0</v>
      </c>
      <c r="AT25" s="56">
        <v>0</v>
      </c>
      <c r="AU25" s="56" t="s">
        <v>34</v>
      </c>
      <c r="AV25" s="56" t="s">
        <v>34</v>
      </c>
      <c r="AW25" s="56" t="s">
        <v>34</v>
      </c>
      <c r="AX25" s="56" t="s">
        <v>34</v>
      </c>
      <c r="AY25" s="56" t="s">
        <v>34</v>
      </c>
      <c r="AZ25" s="56" t="s">
        <v>34</v>
      </c>
      <c r="BA25" s="56" t="s">
        <v>34</v>
      </c>
      <c r="BB25" s="56" t="s">
        <v>34</v>
      </c>
      <c r="BC25" s="56" t="s">
        <v>34</v>
      </c>
      <c r="BD25" s="56" t="s">
        <v>34</v>
      </c>
      <c r="BE25" s="56" t="s">
        <v>34</v>
      </c>
      <c r="BF25" s="56" t="s">
        <v>34</v>
      </c>
      <c r="BG25" s="56" t="s">
        <v>34</v>
      </c>
      <c r="BH25" s="56" t="s">
        <v>34</v>
      </c>
      <c r="BI25" s="56">
        <v>23</v>
      </c>
      <c r="BJ25" s="56">
        <v>61</v>
      </c>
      <c r="BK25" s="56">
        <v>84</v>
      </c>
      <c r="BL25" s="229">
        <v>27.38095238095238</v>
      </c>
    </row>
    <row r="26" spans="1:64">
      <c r="A26" s="63" t="s">
        <v>47</v>
      </c>
      <c r="B26" s="226">
        <v>1988</v>
      </c>
      <c r="C26" s="56">
        <v>1</v>
      </c>
      <c r="D26" s="56">
        <v>14</v>
      </c>
      <c r="E26" s="56">
        <v>1</v>
      </c>
      <c r="F26" s="56">
        <v>5</v>
      </c>
      <c r="G26" s="56">
        <v>5</v>
      </c>
      <c r="H26" s="56">
        <v>21</v>
      </c>
      <c r="I26" s="56">
        <v>3</v>
      </c>
      <c r="J26" s="56">
        <v>14</v>
      </c>
      <c r="K26" s="56" t="s">
        <v>34</v>
      </c>
      <c r="L26" s="56" t="s">
        <v>34</v>
      </c>
      <c r="M26" s="56" t="s">
        <v>34</v>
      </c>
      <c r="N26" s="56" t="s">
        <v>34</v>
      </c>
      <c r="O26" s="56">
        <v>0</v>
      </c>
      <c r="P26" s="56">
        <v>2</v>
      </c>
      <c r="Q26" s="56">
        <v>0</v>
      </c>
      <c r="R26" s="56">
        <v>2</v>
      </c>
      <c r="S26" s="56" t="s">
        <v>34</v>
      </c>
      <c r="T26" s="56" t="s">
        <v>34</v>
      </c>
      <c r="U26" s="55" t="s">
        <v>34</v>
      </c>
      <c r="V26" s="55" t="s">
        <v>34</v>
      </c>
      <c r="W26" s="56" t="s">
        <v>34</v>
      </c>
      <c r="X26" s="56" t="s">
        <v>34</v>
      </c>
      <c r="Y26" s="56" t="s">
        <v>34</v>
      </c>
      <c r="Z26" s="56" t="s">
        <v>34</v>
      </c>
      <c r="AA26" s="56" t="s">
        <v>34</v>
      </c>
      <c r="AB26" s="56" t="s">
        <v>34</v>
      </c>
      <c r="AC26" s="50" t="s">
        <v>34</v>
      </c>
      <c r="AD26" s="50" t="s">
        <v>34</v>
      </c>
      <c r="AE26" s="56" t="s">
        <v>34</v>
      </c>
      <c r="AF26" s="56" t="s">
        <v>34</v>
      </c>
      <c r="AG26" s="56" t="s">
        <v>34</v>
      </c>
      <c r="AH26" s="56" t="s">
        <v>34</v>
      </c>
      <c r="AI26" s="56">
        <v>1</v>
      </c>
      <c r="AJ26" s="56">
        <v>0</v>
      </c>
      <c r="AK26" s="56" t="s">
        <v>34</v>
      </c>
      <c r="AL26" s="56" t="s">
        <v>34</v>
      </c>
      <c r="AM26" s="56" t="s">
        <v>34</v>
      </c>
      <c r="AN26" s="56" t="s">
        <v>34</v>
      </c>
      <c r="AO26" s="56" t="s">
        <v>34</v>
      </c>
      <c r="AP26" s="56" t="s">
        <v>34</v>
      </c>
      <c r="AQ26" s="56">
        <v>0</v>
      </c>
      <c r="AR26" s="56">
        <v>0</v>
      </c>
      <c r="AS26" s="56">
        <v>0</v>
      </c>
      <c r="AT26" s="56">
        <v>8</v>
      </c>
      <c r="AU26" s="56" t="s">
        <v>34</v>
      </c>
      <c r="AV26" s="56" t="s">
        <v>34</v>
      </c>
      <c r="AW26" s="56" t="s">
        <v>34</v>
      </c>
      <c r="AX26" s="56" t="s">
        <v>34</v>
      </c>
      <c r="AY26" s="56" t="s">
        <v>34</v>
      </c>
      <c r="AZ26" s="56" t="s">
        <v>34</v>
      </c>
      <c r="BA26" s="56" t="s">
        <v>34</v>
      </c>
      <c r="BB26" s="56" t="s">
        <v>34</v>
      </c>
      <c r="BC26" s="56" t="s">
        <v>34</v>
      </c>
      <c r="BD26" s="56" t="s">
        <v>34</v>
      </c>
      <c r="BE26" s="56" t="s">
        <v>34</v>
      </c>
      <c r="BF26" s="56" t="s">
        <v>34</v>
      </c>
      <c r="BG26" s="56">
        <v>1</v>
      </c>
      <c r="BH26" s="56">
        <v>2</v>
      </c>
      <c r="BI26" s="56">
        <v>12</v>
      </c>
      <c r="BJ26" s="56">
        <v>68</v>
      </c>
      <c r="BK26" s="56">
        <v>80</v>
      </c>
      <c r="BL26" s="229">
        <v>15</v>
      </c>
    </row>
    <row r="27" spans="1:64">
      <c r="A27" s="63" t="s">
        <v>227</v>
      </c>
      <c r="B27" s="226">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5" t="s">
        <v>50</v>
      </c>
      <c r="V27" s="55"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228</v>
      </c>
      <c r="BH27" s="50" t="s">
        <v>228</v>
      </c>
      <c r="BI27" s="56">
        <v>4</v>
      </c>
      <c r="BJ27" s="56">
        <v>54</v>
      </c>
      <c r="BK27" s="56">
        <v>58</v>
      </c>
      <c r="BL27" s="229">
        <v>6.8965517241379306</v>
      </c>
    </row>
    <row r="28" spans="1:64">
      <c r="B28" s="66"/>
      <c r="C28" s="227"/>
      <c r="D28" s="227"/>
      <c r="E28" s="227"/>
      <c r="F28" s="227"/>
      <c r="G28" s="227"/>
      <c r="H28" s="227"/>
      <c r="I28" s="227"/>
      <c r="J28" s="227"/>
      <c r="K28" s="227"/>
      <c r="L28" s="227"/>
      <c r="M28" s="227"/>
      <c r="N28" s="227"/>
      <c r="O28" s="227"/>
      <c r="P28" s="227"/>
      <c r="Q28" s="227"/>
      <c r="R28" s="227"/>
      <c r="S28" s="227"/>
      <c r="T28" s="227"/>
      <c r="U28" s="55"/>
      <c r="V28" s="55"/>
      <c r="W28" s="227"/>
      <c r="X28" s="227"/>
      <c r="Y28" s="227"/>
      <c r="Z28" s="227"/>
      <c r="AA28" s="227"/>
      <c r="AB28" s="227"/>
      <c r="AC28" s="50"/>
      <c r="AD28" s="50"/>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56"/>
      <c r="BL28" s="229"/>
    </row>
    <row r="29" spans="1:64">
      <c r="A29" s="63" t="s">
        <v>191</v>
      </c>
      <c r="B29" s="226">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5" t="s">
        <v>50</v>
      </c>
      <c r="V29" s="55"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228</v>
      </c>
      <c r="BH29" s="50" t="s">
        <v>228</v>
      </c>
      <c r="BI29" s="56">
        <v>1</v>
      </c>
      <c r="BJ29" s="56">
        <v>60</v>
      </c>
      <c r="BK29" s="56">
        <v>61</v>
      </c>
      <c r="BL29" s="229">
        <v>1.639344262295082</v>
      </c>
    </row>
    <row r="30" spans="1:64">
      <c r="A30" s="63" t="s">
        <v>51</v>
      </c>
      <c r="B30" s="226">
        <v>1987.99999999999</v>
      </c>
      <c r="C30" s="56">
        <v>8</v>
      </c>
      <c r="D30" s="56">
        <v>42</v>
      </c>
      <c r="E30" s="56">
        <v>7</v>
      </c>
      <c r="F30" s="56">
        <v>74</v>
      </c>
      <c r="G30" s="56">
        <v>2</v>
      </c>
      <c r="H30" s="56">
        <v>22</v>
      </c>
      <c r="I30" s="56">
        <v>0</v>
      </c>
      <c r="J30" s="56">
        <v>0</v>
      </c>
      <c r="K30" s="56" t="s">
        <v>34</v>
      </c>
      <c r="L30" s="56" t="s">
        <v>34</v>
      </c>
      <c r="M30" s="56" t="s">
        <v>34</v>
      </c>
      <c r="N30" s="56" t="s">
        <v>34</v>
      </c>
      <c r="O30" s="56">
        <v>3</v>
      </c>
      <c r="P30" s="56">
        <v>8</v>
      </c>
      <c r="Q30" s="56">
        <v>1</v>
      </c>
      <c r="R30" s="56">
        <v>1</v>
      </c>
      <c r="S30" s="56" t="s">
        <v>34</v>
      </c>
      <c r="T30" s="56" t="s">
        <v>34</v>
      </c>
      <c r="U30" s="55" t="s">
        <v>34</v>
      </c>
      <c r="V30" s="55" t="s">
        <v>34</v>
      </c>
      <c r="W30" s="56" t="s">
        <v>34</v>
      </c>
      <c r="X30" s="56" t="s">
        <v>34</v>
      </c>
      <c r="Y30" s="56" t="s">
        <v>34</v>
      </c>
      <c r="Z30" s="56" t="s">
        <v>34</v>
      </c>
      <c r="AA30" s="56" t="s">
        <v>34</v>
      </c>
      <c r="AB30" s="56" t="s">
        <v>34</v>
      </c>
      <c r="AC30" s="50" t="s">
        <v>34</v>
      </c>
      <c r="AD30" s="50" t="s">
        <v>34</v>
      </c>
      <c r="AE30" s="56" t="s">
        <v>34</v>
      </c>
      <c r="AF30" s="56" t="s">
        <v>34</v>
      </c>
      <c r="AG30" s="56" t="s">
        <v>34</v>
      </c>
      <c r="AH30" s="56" t="s">
        <v>34</v>
      </c>
      <c r="AI30" s="56">
        <v>0</v>
      </c>
      <c r="AJ30" s="56">
        <v>3</v>
      </c>
      <c r="AK30" s="56" t="s">
        <v>34</v>
      </c>
      <c r="AL30" s="56" t="s">
        <v>34</v>
      </c>
      <c r="AM30" s="56">
        <v>0</v>
      </c>
      <c r="AN30" s="56">
        <v>0</v>
      </c>
      <c r="AO30" s="56" t="s">
        <v>34</v>
      </c>
      <c r="AP30" s="56" t="s">
        <v>34</v>
      </c>
      <c r="AQ30" s="56" t="s">
        <v>34</v>
      </c>
      <c r="AR30" s="56" t="s">
        <v>34</v>
      </c>
      <c r="AS30" s="56">
        <v>0</v>
      </c>
      <c r="AT30" s="56">
        <v>7</v>
      </c>
      <c r="AU30" s="56" t="s">
        <v>34</v>
      </c>
      <c r="AV30" s="56" t="s">
        <v>34</v>
      </c>
      <c r="AW30" s="56" t="s">
        <v>34</v>
      </c>
      <c r="AX30" s="56" t="s">
        <v>34</v>
      </c>
      <c r="AY30" s="56" t="s">
        <v>34</v>
      </c>
      <c r="AZ30" s="56" t="s">
        <v>34</v>
      </c>
      <c r="BA30" s="56" t="s">
        <v>34</v>
      </c>
      <c r="BB30" s="56" t="s">
        <v>34</v>
      </c>
      <c r="BC30" s="56" t="s">
        <v>34</v>
      </c>
      <c r="BD30" s="56" t="s">
        <v>34</v>
      </c>
      <c r="BE30" s="56" t="s">
        <v>34</v>
      </c>
      <c r="BF30" s="56" t="s">
        <v>34</v>
      </c>
      <c r="BG30" s="56">
        <v>0</v>
      </c>
      <c r="BH30" s="56">
        <v>2</v>
      </c>
      <c r="BI30" s="56">
        <v>21</v>
      </c>
      <c r="BJ30" s="56">
        <v>159</v>
      </c>
      <c r="BK30" s="56">
        <v>180</v>
      </c>
      <c r="BL30" s="229">
        <v>11.666666666666668</v>
      </c>
    </row>
    <row r="31" spans="1:64">
      <c r="A31" s="63" t="s">
        <v>229</v>
      </c>
      <c r="B31" s="226">
        <v>1991.00000000001</v>
      </c>
      <c r="C31" s="56">
        <v>3</v>
      </c>
      <c r="D31" s="56">
        <v>21</v>
      </c>
      <c r="E31" s="56">
        <v>1</v>
      </c>
      <c r="F31" s="56">
        <v>38</v>
      </c>
      <c r="G31" s="56">
        <v>1</v>
      </c>
      <c r="H31" s="56">
        <v>7</v>
      </c>
      <c r="I31" s="56">
        <v>1</v>
      </c>
      <c r="J31" s="56">
        <v>41</v>
      </c>
      <c r="K31" s="56" t="s">
        <v>34</v>
      </c>
      <c r="L31" s="56" t="s">
        <v>34</v>
      </c>
      <c r="M31" s="56" t="s">
        <v>34</v>
      </c>
      <c r="N31" s="56" t="s">
        <v>34</v>
      </c>
      <c r="O31" s="56" t="s">
        <v>34</v>
      </c>
      <c r="P31" s="56" t="s">
        <v>34</v>
      </c>
      <c r="Q31" s="56" t="s">
        <v>34</v>
      </c>
      <c r="R31" s="56" t="s">
        <v>34</v>
      </c>
      <c r="S31" s="56">
        <v>1</v>
      </c>
      <c r="T31" s="56">
        <v>2</v>
      </c>
      <c r="U31" s="55">
        <v>0</v>
      </c>
      <c r="V31" s="55">
        <v>2</v>
      </c>
      <c r="W31" s="56" t="s">
        <v>34</v>
      </c>
      <c r="X31" s="56" t="s">
        <v>34</v>
      </c>
      <c r="Y31" s="56" t="s">
        <v>34</v>
      </c>
      <c r="Z31" s="56" t="s">
        <v>34</v>
      </c>
      <c r="AA31" s="56" t="s">
        <v>34</v>
      </c>
      <c r="AB31" s="56" t="s">
        <v>34</v>
      </c>
      <c r="AC31" s="50" t="s">
        <v>34</v>
      </c>
      <c r="AD31" s="50" t="s">
        <v>34</v>
      </c>
      <c r="AE31" s="56" t="s">
        <v>34</v>
      </c>
      <c r="AF31" s="56" t="s">
        <v>34</v>
      </c>
      <c r="AG31" s="56" t="s">
        <v>34</v>
      </c>
      <c r="AH31" s="56" t="s">
        <v>34</v>
      </c>
      <c r="AI31" s="56">
        <v>0</v>
      </c>
      <c r="AJ31" s="56">
        <v>1</v>
      </c>
      <c r="AK31" s="56" t="s">
        <v>34</v>
      </c>
      <c r="AL31" s="56" t="s">
        <v>34</v>
      </c>
      <c r="AM31" s="56" t="s">
        <v>34</v>
      </c>
      <c r="AN31" s="56" t="s">
        <v>34</v>
      </c>
      <c r="AO31" s="56" t="s">
        <v>34</v>
      </c>
      <c r="AP31" s="56" t="s">
        <v>34</v>
      </c>
      <c r="AQ31" s="56" t="s">
        <v>34</v>
      </c>
      <c r="AR31" s="56" t="s">
        <v>34</v>
      </c>
      <c r="AS31" s="56" t="s">
        <v>34</v>
      </c>
      <c r="AT31" s="56" t="s">
        <v>34</v>
      </c>
      <c r="AU31" s="56" t="s">
        <v>34</v>
      </c>
      <c r="AV31" s="56" t="s">
        <v>34</v>
      </c>
      <c r="AW31" s="56" t="s">
        <v>34</v>
      </c>
      <c r="AX31" s="56" t="s">
        <v>34</v>
      </c>
      <c r="AY31" s="56" t="s">
        <v>34</v>
      </c>
      <c r="AZ31" s="56" t="s">
        <v>34</v>
      </c>
      <c r="BA31" s="56" t="s">
        <v>34</v>
      </c>
      <c r="BB31" s="56" t="s">
        <v>34</v>
      </c>
      <c r="BC31" s="56" t="s">
        <v>34</v>
      </c>
      <c r="BD31" s="56" t="s">
        <v>34</v>
      </c>
      <c r="BE31" s="56" t="s">
        <v>34</v>
      </c>
      <c r="BF31" s="56" t="s">
        <v>34</v>
      </c>
      <c r="BG31" s="56">
        <v>1</v>
      </c>
      <c r="BH31" s="56">
        <v>0</v>
      </c>
      <c r="BI31" s="56">
        <v>8</v>
      </c>
      <c r="BJ31" s="56">
        <v>112</v>
      </c>
      <c r="BK31" s="56">
        <v>120</v>
      </c>
      <c r="BL31" s="229">
        <v>6.666666666666667</v>
      </c>
    </row>
    <row r="32" spans="1:64">
      <c r="A32" s="63" t="s">
        <v>53</v>
      </c>
      <c r="B32" s="226">
        <v>1988.99999999998</v>
      </c>
      <c r="C32" s="56">
        <v>9</v>
      </c>
      <c r="D32" s="56">
        <v>36</v>
      </c>
      <c r="E32" s="56">
        <v>6</v>
      </c>
      <c r="F32" s="56">
        <v>36</v>
      </c>
      <c r="G32" s="56">
        <v>11</v>
      </c>
      <c r="H32" s="56">
        <v>26</v>
      </c>
      <c r="I32" s="56">
        <v>3</v>
      </c>
      <c r="J32" s="56">
        <v>31</v>
      </c>
      <c r="K32" s="56" t="s">
        <v>34</v>
      </c>
      <c r="L32" s="56" t="s">
        <v>34</v>
      </c>
      <c r="M32" s="56" t="s">
        <v>34</v>
      </c>
      <c r="N32" s="56" t="s">
        <v>34</v>
      </c>
      <c r="O32" s="56">
        <v>0</v>
      </c>
      <c r="P32" s="56">
        <v>6</v>
      </c>
      <c r="Q32" s="56">
        <v>3</v>
      </c>
      <c r="R32" s="56">
        <v>6</v>
      </c>
      <c r="S32" s="56" t="s">
        <v>34</v>
      </c>
      <c r="T32" s="56" t="s">
        <v>34</v>
      </c>
      <c r="U32" s="55" t="s">
        <v>34</v>
      </c>
      <c r="V32" s="55" t="s">
        <v>34</v>
      </c>
      <c r="W32" s="56" t="s">
        <v>34</v>
      </c>
      <c r="X32" s="56" t="s">
        <v>34</v>
      </c>
      <c r="Y32" s="56" t="s">
        <v>34</v>
      </c>
      <c r="Z32" s="56" t="s">
        <v>34</v>
      </c>
      <c r="AA32" s="56" t="s">
        <v>34</v>
      </c>
      <c r="AB32" s="56" t="s">
        <v>34</v>
      </c>
      <c r="AC32" s="50" t="s">
        <v>34</v>
      </c>
      <c r="AD32" s="50" t="s">
        <v>34</v>
      </c>
      <c r="AE32" s="56" t="s">
        <v>34</v>
      </c>
      <c r="AF32" s="56" t="s">
        <v>34</v>
      </c>
      <c r="AG32" s="56">
        <v>4</v>
      </c>
      <c r="AH32" s="56">
        <v>7</v>
      </c>
      <c r="AI32" s="56" t="s">
        <v>34</v>
      </c>
      <c r="AJ32" s="56" t="s">
        <v>34</v>
      </c>
      <c r="AK32" s="56" t="s">
        <v>34</v>
      </c>
      <c r="AL32" s="56" t="s">
        <v>34</v>
      </c>
      <c r="AM32" s="56">
        <v>0</v>
      </c>
      <c r="AN32" s="56">
        <v>3</v>
      </c>
      <c r="AO32" s="56" t="s">
        <v>34</v>
      </c>
      <c r="AP32" s="56" t="s">
        <v>34</v>
      </c>
      <c r="AQ32" s="56">
        <v>0</v>
      </c>
      <c r="AR32" s="56">
        <v>0</v>
      </c>
      <c r="AS32" s="56">
        <v>0</v>
      </c>
      <c r="AT32" s="56">
        <v>12</v>
      </c>
      <c r="AU32" s="56" t="s">
        <v>34</v>
      </c>
      <c r="AV32" s="56" t="s">
        <v>34</v>
      </c>
      <c r="AW32" s="56" t="s">
        <v>34</v>
      </c>
      <c r="AX32" s="56" t="s">
        <v>34</v>
      </c>
      <c r="AY32" s="56" t="s">
        <v>34</v>
      </c>
      <c r="AZ32" s="56" t="s">
        <v>34</v>
      </c>
      <c r="BA32" s="56" t="s">
        <v>34</v>
      </c>
      <c r="BB32" s="56" t="s">
        <v>34</v>
      </c>
      <c r="BC32" s="56" t="s">
        <v>34</v>
      </c>
      <c r="BD32" s="56" t="s">
        <v>34</v>
      </c>
      <c r="BE32" s="56" t="s">
        <v>34</v>
      </c>
      <c r="BF32" s="56" t="s">
        <v>34</v>
      </c>
      <c r="BG32" s="56">
        <v>1</v>
      </c>
      <c r="BH32" s="56">
        <v>0</v>
      </c>
      <c r="BI32" s="56">
        <v>37</v>
      </c>
      <c r="BJ32" s="56">
        <v>163</v>
      </c>
      <c r="BK32" s="56">
        <v>200</v>
      </c>
      <c r="BL32" s="229">
        <v>18.5</v>
      </c>
    </row>
    <row r="33" spans="1:76">
      <c r="A33" s="63" t="s">
        <v>54</v>
      </c>
      <c r="B33" s="226">
        <v>1987.99999999999</v>
      </c>
      <c r="C33" s="56">
        <v>3</v>
      </c>
      <c r="D33" s="56">
        <v>20</v>
      </c>
      <c r="E33" s="56">
        <v>4</v>
      </c>
      <c r="F33" s="56">
        <v>23</v>
      </c>
      <c r="G33" s="56">
        <v>4</v>
      </c>
      <c r="H33" s="56">
        <v>16</v>
      </c>
      <c r="I33" s="56">
        <v>3</v>
      </c>
      <c r="J33" s="56">
        <v>30</v>
      </c>
      <c r="K33" s="56" t="s">
        <v>34</v>
      </c>
      <c r="L33" s="56" t="s">
        <v>34</v>
      </c>
      <c r="M33" s="56" t="s">
        <v>34</v>
      </c>
      <c r="N33" s="56" t="s">
        <v>34</v>
      </c>
      <c r="O33" s="56">
        <v>0</v>
      </c>
      <c r="P33" s="56">
        <v>0</v>
      </c>
      <c r="Q33" s="56">
        <v>1</v>
      </c>
      <c r="R33" s="56">
        <v>5</v>
      </c>
      <c r="S33" s="56" t="s">
        <v>34</v>
      </c>
      <c r="T33" s="56" t="s">
        <v>34</v>
      </c>
      <c r="U33" s="55" t="s">
        <v>34</v>
      </c>
      <c r="V33" s="55" t="s">
        <v>34</v>
      </c>
      <c r="W33" s="56" t="s">
        <v>34</v>
      </c>
      <c r="X33" s="56" t="s">
        <v>34</v>
      </c>
      <c r="Y33" s="56" t="s">
        <v>34</v>
      </c>
      <c r="Z33" s="56" t="s">
        <v>34</v>
      </c>
      <c r="AA33" s="56" t="s">
        <v>34</v>
      </c>
      <c r="AB33" s="56" t="s">
        <v>34</v>
      </c>
      <c r="AC33" s="50" t="s">
        <v>34</v>
      </c>
      <c r="AD33" s="50" t="s">
        <v>34</v>
      </c>
      <c r="AE33" s="56" t="s">
        <v>34</v>
      </c>
      <c r="AF33" s="56" t="s">
        <v>34</v>
      </c>
      <c r="AG33" s="56">
        <v>3</v>
      </c>
      <c r="AH33" s="56">
        <v>8</v>
      </c>
      <c r="AI33" s="56" t="s">
        <v>34</v>
      </c>
      <c r="AJ33" s="56" t="s">
        <v>34</v>
      </c>
      <c r="AK33" s="56" t="s">
        <v>34</v>
      </c>
      <c r="AL33" s="56" t="s">
        <v>34</v>
      </c>
      <c r="AM33" s="56">
        <v>0</v>
      </c>
      <c r="AN33" s="56">
        <v>0</v>
      </c>
      <c r="AO33" s="56" t="s">
        <v>34</v>
      </c>
      <c r="AP33" s="56" t="s">
        <v>34</v>
      </c>
      <c r="AQ33" s="56" t="s">
        <v>34</v>
      </c>
      <c r="AR33" s="56" t="s">
        <v>34</v>
      </c>
      <c r="AS33" s="56">
        <v>0</v>
      </c>
      <c r="AT33" s="56">
        <v>10</v>
      </c>
      <c r="AU33" s="56" t="s">
        <v>34</v>
      </c>
      <c r="AV33" s="56" t="s">
        <v>34</v>
      </c>
      <c r="AW33" s="56" t="s">
        <v>34</v>
      </c>
      <c r="AX33" s="56" t="s">
        <v>34</v>
      </c>
      <c r="AY33" s="56" t="s">
        <v>34</v>
      </c>
      <c r="AZ33" s="56" t="s">
        <v>34</v>
      </c>
      <c r="BA33" s="56" t="s">
        <v>34</v>
      </c>
      <c r="BB33" s="56" t="s">
        <v>34</v>
      </c>
      <c r="BC33" s="56" t="s">
        <v>34</v>
      </c>
      <c r="BD33" s="56" t="s">
        <v>34</v>
      </c>
      <c r="BE33" s="56" t="s">
        <v>34</v>
      </c>
      <c r="BF33" s="56" t="s">
        <v>34</v>
      </c>
      <c r="BG33" s="56">
        <v>0</v>
      </c>
      <c r="BH33" s="56">
        <v>0</v>
      </c>
      <c r="BI33" s="56">
        <v>18</v>
      </c>
      <c r="BJ33" s="56">
        <v>112</v>
      </c>
      <c r="BK33" s="56">
        <v>130</v>
      </c>
      <c r="BL33" s="229">
        <v>13.846153846153847</v>
      </c>
    </row>
    <row r="34" spans="1:76">
      <c r="B34" s="66"/>
      <c r="C34" s="227"/>
      <c r="D34" s="227"/>
      <c r="E34" s="227"/>
      <c r="F34" s="227"/>
      <c r="G34" s="227"/>
      <c r="H34" s="227"/>
      <c r="I34" s="227"/>
      <c r="J34" s="227"/>
      <c r="K34" s="227"/>
      <c r="L34" s="227"/>
      <c r="M34" s="227"/>
      <c r="N34" s="227"/>
      <c r="O34" s="227"/>
      <c r="P34" s="227"/>
      <c r="Q34" s="227"/>
      <c r="R34" s="227"/>
      <c r="S34" s="227"/>
      <c r="T34" s="227"/>
      <c r="U34" s="55"/>
      <c r="V34" s="55"/>
      <c r="W34" s="227"/>
      <c r="X34" s="227"/>
      <c r="Y34" s="227"/>
      <c r="Z34" s="227"/>
      <c r="AA34" s="227"/>
      <c r="AB34" s="227"/>
      <c r="AC34" s="50"/>
      <c r="AD34" s="50"/>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56"/>
      <c r="BL34" s="229"/>
    </row>
    <row r="35" spans="1:76">
      <c r="A35" s="63" t="s">
        <v>55</v>
      </c>
      <c r="B35" s="226">
        <v>1991.00000000001</v>
      </c>
      <c r="C35" s="56">
        <v>3</v>
      </c>
      <c r="D35" s="56">
        <v>26</v>
      </c>
      <c r="E35" s="56">
        <v>3</v>
      </c>
      <c r="F35" s="56">
        <v>24</v>
      </c>
      <c r="G35" s="56">
        <v>2</v>
      </c>
      <c r="H35" s="56">
        <v>7</v>
      </c>
      <c r="I35" s="56">
        <v>0</v>
      </c>
      <c r="J35" s="56">
        <v>2</v>
      </c>
      <c r="K35" s="56" t="s">
        <v>34</v>
      </c>
      <c r="L35" s="56" t="s">
        <v>34</v>
      </c>
      <c r="M35" s="56" t="s">
        <v>34</v>
      </c>
      <c r="N35" s="56" t="s">
        <v>34</v>
      </c>
      <c r="O35" s="56" t="s">
        <v>34</v>
      </c>
      <c r="P35" s="56" t="s">
        <v>34</v>
      </c>
      <c r="Q35" s="56" t="s">
        <v>34</v>
      </c>
      <c r="R35" s="56" t="s">
        <v>34</v>
      </c>
      <c r="S35" s="56" t="s">
        <v>34</v>
      </c>
      <c r="T35" s="56" t="s">
        <v>34</v>
      </c>
      <c r="U35" s="55" t="s">
        <v>34</v>
      </c>
      <c r="V35" s="55" t="s">
        <v>34</v>
      </c>
      <c r="W35" s="56" t="s">
        <v>34</v>
      </c>
      <c r="X35" s="56" t="s">
        <v>34</v>
      </c>
      <c r="Y35" s="56" t="s">
        <v>34</v>
      </c>
      <c r="Z35" s="56" t="s">
        <v>34</v>
      </c>
      <c r="AA35" s="56" t="s">
        <v>34</v>
      </c>
      <c r="AB35" s="56" t="s">
        <v>34</v>
      </c>
      <c r="AC35" s="50">
        <v>3</v>
      </c>
      <c r="AD35" s="50">
        <v>6</v>
      </c>
      <c r="AE35" s="56" t="s">
        <v>34</v>
      </c>
      <c r="AF35" s="56" t="s">
        <v>34</v>
      </c>
      <c r="AG35" s="56">
        <v>0</v>
      </c>
      <c r="AH35" s="56">
        <v>1</v>
      </c>
      <c r="AI35" s="56" t="s">
        <v>34</v>
      </c>
      <c r="AJ35" s="56" t="s">
        <v>34</v>
      </c>
      <c r="AK35" s="56" t="s">
        <v>34</v>
      </c>
      <c r="AL35" s="56" t="s">
        <v>34</v>
      </c>
      <c r="AM35" s="56">
        <v>0</v>
      </c>
      <c r="AN35" s="56">
        <v>0</v>
      </c>
      <c r="AO35" s="56" t="s">
        <v>34</v>
      </c>
      <c r="AP35" s="56" t="s">
        <v>34</v>
      </c>
      <c r="AQ35" s="56" t="s">
        <v>34</v>
      </c>
      <c r="AR35" s="56" t="s">
        <v>34</v>
      </c>
      <c r="AS35" s="56" t="s">
        <v>34</v>
      </c>
      <c r="AT35" s="56" t="s">
        <v>34</v>
      </c>
      <c r="AU35" s="56">
        <v>2</v>
      </c>
      <c r="AV35" s="56">
        <v>10</v>
      </c>
      <c r="AW35" s="56" t="s">
        <v>34</v>
      </c>
      <c r="AX35" s="56" t="s">
        <v>34</v>
      </c>
      <c r="AY35" s="56" t="s">
        <v>34</v>
      </c>
      <c r="AZ35" s="56" t="s">
        <v>34</v>
      </c>
      <c r="BA35" s="56" t="s">
        <v>34</v>
      </c>
      <c r="BB35" s="56" t="s">
        <v>34</v>
      </c>
      <c r="BC35" s="56" t="s">
        <v>34</v>
      </c>
      <c r="BD35" s="56" t="s">
        <v>34</v>
      </c>
      <c r="BE35" s="56" t="s">
        <v>34</v>
      </c>
      <c r="BF35" s="56" t="s">
        <v>34</v>
      </c>
      <c r="BG35" s="56">
        <v>0</v>
      </c>
      <c r="BH35" s="56">
        <v>1</v>
      </c>
      <c r="BI35" s="56">
        <v>13</v>
      </c>
      <c r="BJ35" s="56">
        <v>77</v>
      </c>
      <c r="BK35" s="56">
        <v>90</v>
      </c>
      <c r="BL35" s="228">
        <v>14.444444444444445</v>
      </c>
    </row>
    <row r="36" spans="1:76">
      <c r="A36" s="63" t="s">
        <v>163</v>
      </c>
      <c r="B36" s="226">
        <v>1990.00000000002</v>
      </c>
      <c r="C36" s="56">
        <v>6</v>
      </c>
      <c r="D36" s="56">
        <v>65</v>
      </c>
      <c r="E36" s="56">
        <v>0</v>
      </c>
      <c r="F36" s="56">
        <v>4</v>
      </c>
      <c r="G36" s="56">
        <v>12</v>
      </c>
      <c r="H36" s="56">
        <v>40</v>
      </c>
      <c r="I36" s="56">
        <v>1</v>
      </c>
      <c r="J36" s="56">
        <v>14</v>
      </c>
      <c r="K36" s="56" t="s">
        <v>34</v>
      </c>
      <c r="L36" s="56" t="s">
        <v>34</v>
      </c>
      <c r="M36" s="56">
        <v>7</v>
      </c>
      <c r="N36" s="56">
        <v>35</v>
      </c>
      <c r="O36" s="56">
        <v>0</v>
      </c>
      <c r="P36" s="56">
        <v>0</v>
      </c>
      <c r="Q36" s="56" t="s">
        <v>34</v>
      </c>
      <c r="R36" s="56" t="s">
        <v>34</v>
      </c>
      <c r="S36" s="56" t="s">
        <v>34</v>
      </c>
      <c r="T36" s="56" t="s">
        <v>34</v>
      </c>
      <c r="U36" s="55" t="s">
        <v>34</v>
      </c>
      <c r="V36" s="55" t="s">
        <v>34</v>
      </c>
      <c r="W36" s="56" t="s">
        <v>34</v>
      </c>
      <c r="X36" s="56" t="s">
        <v>34</v>
      </c>
      <c r="Y36" s="56" t="s">
        <v>34</v>
      </c>
      <c r="Z36" s="56" t="s">
        <v>34</v>
      </c>
      <c r="AA36" s="56">
        <v>2</v>
      </c>
      <c r="AB36" s="56">
        <v>2</v>
      </c>
      <c r="AC36" s="50" t="s">
        <v>34</v>
      </c>
      <c r="AD36" s="50" t="s">
        <v>34</v>
      </c>
      <c r="AE36" s="56" t="s">
        <v>34</v>
      </c>
      <c r="AF36" s="56" t="s">
        <v>34</v>
      </c>
      <c r="AG36" s="56">
        <v>3</v>
      </c>
      <c r="AH36" s="56">
        <v>9</v>
      </c>
      <c r="AI36" s="56" t="s">
        <v>34</v>
      </c>
      <c r="AJ36" s="56" t="s">
        <v>34</v>
      </c>
      <c r="AK36" s="56" t="s">
        <v>34</v>
      </c>
      <c r="AL36" s="56" t="s">
        <v>34</v>
      </c>
      <c r="AM36" s="56" t="s">
        <v>34</v>
      </c>
      <c r="AN36" s="56" t="s">
        <v>34</v>
      </c>
      <c r="AO36" s="56" t="s">
        <v>34</v>
      </c>
      <c r="AP36" s="56" t="s">
        <v>34</v>
      </c>
      <c r="AQ36" s="56" t="s">
        <v>34</v>
      </c>
      <c r="AR36" s="56" t="s">
        <v>34</v>
      </c>
      <c r="AS36" s="56" t="s">
        <v>34</v>
      </c>
      <c r="AT36" s="56" t="s">
        <v>34</v>
      </c>
      <c r="AU36" s="56" t="s">
        <v>34</v>
      </c>
      <c r="AV36" s="56" t="s">
        <v>34</v>
      </c>
      <c r="AW36" s="56" t="s">
        <v>34</v>
      </c>
      <c r="AX36" s="56" t="s">
        <v>34</v>
      </c>
      <c r="AY36" s="56" t="s">
        <v>34</v>
      </c>
      <c r="AZ36" s="56" t="s">
        <v>34</v>
      </c>
      <c r="BA36" s="56" t="s">
        <v>34</v>
      </c>
      <c r="BB36" s="56" t="s">
        <v>34</v>
      </c>
      <c r="BC36" s="56" t="s">
        <v>34</v>
      </c>
      <c r="BD36" s="56" t="s">
        <v>34</v>
      </c>
      <c r="BE36" s="56" t="s">
        <v>34</v>
      </c>
      <c r="BF36" s="56" t="s">
        <v>34</v>
      </c>
      <c r="BG36" s="56">
        <v>0</v>
      </c>
      <c r="BH36" s="56">
        <v>0</v>
      </c>
      <c r="BI36" s="56">
        <v>31</v>
      </c>
      <c r="BJ36" s="56">
        <v>169</v>
      </c>
      <c r="BK36" s="56">
        <v>200</v>
      </c>
      <c r="BL36" s="229">
        <v>15.5</v>
      </c>
    </row>
    <row r="37" spans="1:76">
      <c r="A37" s="63" t="s">
        <v>57</v>
      </c>
      <c r="B37" s="226">
        <v>1988.99999999998</v>
      </c>
      <c r="C37" s="56">
        <v>2</v>
      </c>
      <c r="D37" s="56">
        <v>30</v>
      </c>
      <c r="E37" s="56">
        <v>4</v>
      </c>
      <c r="F37" s="56">
        <v>75</v>
      </c>
      <c r="G37" s="56">
        <v>2</v>
      </c>
      <c r="H37" s="56">
        <v>12</v>
      </c>
      <c r="I37" s="56" t="s">
        <v>34</v>
      </c>
      <c r="J37" s="56" t="s">
        <v>34</v>
      </c>
      <c r="K37" s="56" t="s">
        <v>34</v>
      </c>
      <c r="L37" s="56" t="s">
        <v>34</v>
      </c>
      <c r="M37" s="56">
        <v>1</v>
      </c>
      <c r="N37" s="56">
        <v>2</v>
      </c>
      <c r="O37" s="56" t="s">
        <v>34</v>
      </c>
      <c r="P37" s="56" t="s">
        <v>34</v>
      </c>
      <c r="Q37" s="56" t="s">
        <v>34</v>
      </c>
      <c r="R37" s="56" t="s">
        <v>34</v>
      </c>
      <c r="S37" s="56" t="s">
        <v>34</v>
      </c>
      <c r="T37" s="56" t="s">
        <v>34</v>
      </c>
      <c r="U37" s="55" t="s">
        <v>34</v>
      </c>
      <c r="V37" s="55" t="s">
        <v>34</v>
      </c>
      <c r="W37" s="56" t="s">
        <v>34</v>
      </c>
      <c r="X37" s="56" t="s">
        <v>34</v>
      </c>
      <c r="Y37" s="56" t="s">
        <v>34</v>
      </c>
      <c r="Z37" s="56" t="s">
        <v>34</v>
      </c>
      <c r="AA37" s="56" t="s">
        <v>34</v>
      </c>
      <c r="AB37" s="56" t="s">
        <v>34</v>
      </c>
      <c r="AC37" s="50" t="s">
        <v>34</v>
      </c>
      <c r="AD37" s="50" t="s">
        <v>34</v>
      </c>
      <c r="AE37" s="56" t="s">
        <v>34</v>
      </c>
      <c r="AF37" s="56" t="s">
        <v>34</v>
      </c>
      <c r="AG37" s="56">
        <v>0</v>
      </c>
      <c r="AH37" s="56">
        <v>0</v>
      </c>
      <c r="AI37" s="56" t="s">
        <v>34</v>
      </c>
      <c r="AJ37" s="56" t="s">
        <v>34</v>
      </c>
      <c r="AK37" s="56" t="s">
        <v>34</v>
      </c>
      <c r="AL37" s="56" t="s">
        <v>34</v>
      </c>
      <c r="AM37" s="56" t="s">
        <v>34</v>
      </c>
      <c r="AN37" s="56" t="s">
        <v>34</v>
      </c>
      <c r="AO37" s="56" t="s">
        <v>34</v>
      </c>
      <c r="AP37" s="56" t="s">
        <v>34</v>
      </c>
      <c r="AQ37" s="56" t="s">
        <v>34</v>
      </c>
      <c r="AR37" s="56" t="s">
        <v>34</v>
      </c>
      <c r="AS37" s="56" t="s">
        <v>34</v>
      </c>
      <c r="AT37" s="56" t="s">
        <v>34</v>
      </c>
      <c r="AU37" s="56" t="s">
        <v>34</v>
      </c>
      <c r="AV37" s="56" t="s">
        <v>34</v>
      </c>
      <c r="AW37" s="56" t="s">
        <v>34</v>
      </c>
      <c r="AX37" s="56" t="s">
        <v>34</v>
      </c>
      <c r="AY37" s="56" t="s">
        <v>34</v>
      </c>
      <c r="AZ37" s="56" t="s">
        <v>34</v>
      </c>
      <c r="BA37" s="56" t="s">
        <v>34</v>
      </c>
      <c r="BB37" s="56" t="s">
        <v>34</v>
      </c>
      <c r="BC37" s="56" t="s">
        <v>34</v>
      </c>
      <c r="BD37" s="56" t="s">
        <v>34</v>
      </c>
      <c r="BE37" s="56" t="s">
        <v>34</v>
      </c>
      <c r="BF37" s="56" t="s">
        <v>34</v>
      </c>
      <c r="BG37" s="56">
        <v>0</v>
      </c>
      <c r="BH37" s="56">
        <v>2</v>
      </c>
      <c r="BI37" s="56">
        <v>9</v>
      </c>
      <c r="BJ37" s="56">
        <v>121</v>
      </c>
      <c r="BK37" s="56">
        <v>130</v>
      </c>
      <c r="BL37" s="229">
        <v>6.9230769230769234</v>
      </c>
    </row>
    <row r="38" spans="1:76">
      <c r="A38" s="63" t="s">
        <v>58</v>
      </c>
      <c r="B38" s="226">
        <v>1988.99999999998</v>
      </c>
      <c r="C38" s="56">
        <v>4</v>
      </c>
      <c r="D38" s="56">
        <v>21</v>
      </c>
      <c r="E38" s="56" t="s">
        <v>34</v>
      </c>
      <c r="F38" s="56" t="s">
        <v>34</v>
      </c>
      <c r="G38" s="56">
        <v>8</v>
      </c>
      <c r="H38" s="56">
        <v>37</v>
      </c>
      <c r="I38" s="56" t="s">
        <v>34</v>
      </c>
      <c r="J38" s="56" t="s">
        <v>34</v>
      </c>
      <c r="K38" s="56" t="s">
        <v>34</v>
      </c>
      <c r="L38" s="56" t="s">
        <v>34</v>
      </c>
      <c r="M38" s="56">
        <v>2</v>
      </c>
      <c r="N38" s="56">
        <v>32</v>
      </c>
      <c r="O38" s="56">
        <v>0</v>
      </c>
      <c r="P38" s="56">
        <v>0</v>
      </c>
      <c r="Q38" s="56" t="s">
        <v>34</v>
      </c>
      <c r="R38" s="56" t="s">
        <v>34</v>
      </c>
      <c r="S38" s="56" t="s">
        <v>34</v>
      </c>
      <c r="T38" s="56" t="s">
        <v>34</v>
      </c>
      <c r="U38" s="55" t="s">
        <v>34</v>
      </c>
      <c r="V38" s="55" t="s">
        <v>34</v>
      </c>
      <c r="W38" s="56" t="s">
        <v>34</v>
      </c>
      <c r="X38" s="56" t="s">
        <v>34</v>
      </c>
      <c r="Y38" s="56" t="s">
        <v>34</v>
      </c>
      <c r="Z38" s="56" t="s">
        <v>34</v>
      </c>
      <c r="AA38" s="56">
        <v>1</v>
      </c>
      <c r="AB38" s="56">
        <v>3</v>
      </c>
      <c r="AC38" s="50" t="s">
        <v>34</v>
      </c>
      <c r="AD38" s="50" t="s">
        <v>34</v>
      </c>
      <c r="AE38" s="56" t="s">
        <v>34</v>
      </c>
      <c r="AF38" s="56" t="s">
        <v>34</v>
      </c>
      <c r="AG38" s="56">
        <v>1</v>
      </c>
      <c r="AH38" s="56">
        <v>5</v>
      </c>
      <c r="AI38" s="56" t="s">
        <v>34</v>
      </c>
      <c r="AJ38" s="56" t="s">
        <v>34</v>
      </c>
      <c r="AK38" s="56" t="s">
        <v>34</v>
      </c>
      <c r="AL38" s="56" t="s">
        <v>34</v>
      </c>
      <c r="AM38" s="56" t="s">
        <v>34</v>
      </c>
      <c r="AN38" s="56" t="s">
        <v>34</v>
      </c>
      <c r="AO38" s="56" t="s">
        <v>34</v>
      </c>
      <c r="AP38" s="56" t="s">
        <v>34</v>
      </c>
      <c r="AQ38" s="56" t="s">
        <v>34</v>
      </c>
      <c r="AR38" s="56" t="s">
        <v>34</v>
      </c>
      <c r="AS38" s="56" t="s">
        <v>34</v>
      </c>
      <c r="AT38" s="56" t="s">
        <v>34</v>
      </c>
      <c r="AU38" s="56" t="s">
        <v>34</v>
      </c>
      <c r="AV38" s="56" t="s">
        <v>34</v>
      </c>
      <c r="AW38" s="56" t="s">
        <v>34</v>
      </c>
      <c r="AX38" s="56" t="s">
        <v>34</v>
      </c>
      <c r="AY38" s="56" t="s">
        <v>34</v>
      </c>
      <c r="AZ38" s="56" t="s">
        <v>34</v>
      </c>
      <c r="BA38" s="56" t="s">
        <v>34</v>
      </c>
      <c r="BB38" s="56" t="s">
        <v>34</v>
      </c>
      <c r="BC38" s="56" t="s">
        <v>34</v>
      </c>
      <c r="BD38" s="56" t="s">
        <v>34</v>
      </c>
      <c r="BE38" s="56" t="s">
        <v>34</v>
      </c>
      <c r="BF38" s="56" t="s">
        <v>34</v>
      </c>
      <c r="BG38" s="56">
        <v>0</v>
      </c>
      <c r="BH38" s="56">
        <v>1</v>
      </c>
      <c r="BI38" s="56">
        <v>16</v>
      </c>
      <c r="BJ38" s="56">
        <v>99</v>
      </c>
      <c r="BK38" s="56">
        <v>115</v>
      </c>
      <c r="BL38" s="229">
        <v>13.913043478260869</v>
      </c>
    </row>
    <row r="39" spans="1:76">
      <c r="A39" s="63" t="s">
        <v>59</v>
      </c>
      <c r="B39" s="226">
        <v>1988.99999999998</v>
      </c>
      <c r="C39" s="56">
        <v>1</v>
      </c>
      <c r="D39" s="56">
        <v>12</v>
      </c>
      <c r="E39" s="56">
        <v>4</v>
      </c>
      <c r="F39" s="56">
        <v>10</v>
      </c>
      <c r="G39" s="56">
        <v>12</v>
      </c>
      <c r="H39" s="56">
        <v>9</v>
      </c>
      <c r="I39" s="56">
        <v>0</v>
      </c>
      <c r="J39" s="56">
        <v>0</v>
      </c>
      <c r="K39" s="56" t="s">
        <v>34</v>
      </c>
      <c r="L39" s="56" t="s">
        <v>34</v>
      </c>
      <c r="M39" s="56">
        <v>6</v>
      </c>
      <c r="N39" s="56">
        <v>16</v>
      </c>
      <c r="O39" s="56" t="s">
        <v>34</v>
      </c>
      <c r="P39" s="56" t="s">
        <v>34</v>
      </c>
      <c r="Q39" s="56" t="s">
        <v>34</v>
      </c>
      <c r="R39" s="56" t="s">
        <v>34</v>
      </c>
      <c r="S39" s="56" t="s">
        <v>34</v>
      </c>
      <c r="T39" s="56" t="s">
        <v>34</v>
      </c>
      <c r="U39" s="55" t="s">
        <v>34</v>
      </c>
      <c r="V39" s="55" t="s">
        <v>34</v>
      </c>
      <c r="W39" s="56" t="s">
        <v>34</v>
      </c>
      <c r="X39" s="56" t="s">
        <v>34</v>
      </c>
      <c r="Y39" s="56" t="s">
        <v>34</v>
      </c>
      <c r="Z39" s="56" t="s">
        <v>34</v>
      </c>
      <c r="AA39" s="56">
        <v>2</v>
      </c>
      <c r="AB39" s="56">
        <v>6</v>
      </c>
      <c r="AC39" s="50" t="s">
        <v>34</v>
      </c>
      <c r="AD39" s="50" t="s">
        <v>34</v>
      </c>
      <c r="AE39" s="56" t="s">
        <v>34</v>
      </c>
      <c r="AF39" s="56" t="s">
        <v>34</v>
      </c>
      <c r="AG39" s="56">
        <v>5</v>
      </c>
      <c r="AH39" s="56">
        <v>8</v>
      </c>
      <c r="AI39" s="56" t="s">
        <v>34</v>
      </c>
      <c r="AJ39" s="56" t="s">
        <v>34</v>
      </c>
      <c r="AK39" s="56" t="s">
        <v>34</v>
      </c>
      <c r="AL39" s="56" t="s">
        <v>34</v>
      </c>
      <c r="AM39" s="56" t="s">
        <v>34</v>
      </c>
      <c r="AN39" s="56" t="s">
        <v>34</v>
      </c>
      <c r="AO39" s="56">
        <v>2</v>
      </c>
      <c r="AP39" s="56">
        <v>7</v>
      </c>
      <c r="AQ39" s="56" t="s">
        <v>34</v>
      </c>
      <c r="AR39" s="56" t="s">
        <v>34</v>
      </c>
      <c r="AS39" s="56">
        <v>0</v>
      </c>
      <c r="AT39" s="56">
        <v>0</v>
      </c>
      <c r="AU39" s="56" t="s">
        <v>34</v>
      </c>
      <c r="AV39" s="56" t="s">
        <v>34</v>
      </c>
      <c r="AW39" s="56" t="s">
        <v>34</v>
      </c>
      <c r="AX39" s="56" t="s">
        <v>34</v>
      </c>
      <c r="AY39" s="56" t="s">
        <v>34</v>
      </c>
      <c r="AZ39" s="56" t="s">
        <v>34</v>
      </c>
      <c r="BA39" s="56" t="s">
        <v>34</v>
      </c>
      <c r="BB39" s="56" t="s">
        <v>34</v>
      </c>
      <c r="BC39" s="56" t="s">
        <v>34</v>
      </c>
      <c r="BD39" s="56" t="s">
        <v>34</v>
      </c>
      <c r="BE39" s="56" t="s">
        <v>34</v>
      </c>
      <c r="BF39" s="56" t="s">
        <v>34</v>
      </c>
      <c r="BG39" s="56" t="s">
        <v>34</v>
      </c>
      <c r="BH39" s="56" t="s">
        <v>34</v>
      </c>
      <c r="BI39" s="56">
        <v>32</v>
      </c>
      <c r="BJ39" s="56">
        <v>68</v>
      </c>
      <c r="BK39" s="56">
        <v>100</v>
      </c>
      <c r="BL39" s="229">
        <v>32</v>
      </c>
    </row>
    <row r="40" spans="1:76">
      <c r="A40" s="143" t="s">
        <v>60</v>
      </c>
      <c r="B40" s="226">
        <v>1990.00000000002</v>
      </c>
      <c r="C40" s="56">
        <v>1</v>
      </c>
      <c r="D40" s="56">
        <v>14</v>
      </c>
      <c r="E40" s="56">
        <v>2</v>
      </c>
      <c r="F40" s="56">
        <v>19</v>
      </c>
      <c r="G40" s="56">
        <v>2</v>
      </c>
      <c r="H40" s="56">
        <v>10</v>
      </c>
      <c r="I40" s="56">
        <v>0</v>
      </c>
      <c r="J40" s="56">
        <v>1</v>
      </c>
      <c r="K40" s="56" t="s">
        <v>34</v>
      </c>
      <c r="L40" s="56" t="s">
        <v>34</v>
      </c>
      <c r="M40" s="56" t="s">
        <v>34</v>
      </c>
      <c r="N40" s="56" t="s">
        <v>34</v>
      </c>
      <c r="O40" s="56" t="s">
        <v>34</v>
      </c>
      <c r="P40" s="56" t="s">
        <v>34</v>
      </c>
      <c r="Q40" s="56" t="s">
        <v>34</v>
      </c>
      <c r="R40" s="56" t="s">
        <v>34</v>
      </c>
      <c r="S40" s="56">
        <v>2</v>
      </c>
      <c r="T40" s="56">
        <v>6</v>
      </c>
      <c r="U40" s="55" t="s">
        <v>34</v>
      </c>
      <c r="V40" s="55" t="s">
        <v>34</v>
      </c>
      <c r="W40" s="56" t="s">
        <v>34</v>
      </c>
      <c r="X40" s="56" t="s">
        <v>34</v>
      </c>
      <c r="Y40" s="56" t="s">
        <v>34</v>
      </c>
      <c r="Z40" s="56" t="s">
        <v>34</v>
      </c>
      <c r="AA40" s="56">
        <v>0</v>
      </c>
      <c r="AB40" s="56">
        <v>0</v>
      </c>
      <c r="AC40" s="50" t="s">
        <v>34</v>
      </c>
      <c r="AD40" s="50" t="s">
        <v>34</v>
      </c>
      <c r="AE40" s="56" t="s">
        <v>34</v>
      </c>
      <c r="AF40" s="56" t="s">
        <v>34</v>
      </c>
      <c r="AG40" s="56" t="s">
        <v>34</v>
      </c>
      <c r="AH40" s="56" t="s">
        <v>34</v>
      </c>
      <c r="AI40" s="56">
        <v>1</v>
      </c>
      <c r="AJ40" s="56">
        <v>2</v>
      </c>
      <c r="AK40" s="56" t="s">
        <v>34</v>
      </c>
      <c r="AL40" s="56" t="s">
        <v>34</v>
      </c>
      <c r="AM40" s="56" t="s">
        <v>34</v>
      </c>
      <c r="AN40" s="56" t="s">
        <v>34</v>
      </c>
      <c r="AO40" s="56" t="s">
        <v>34</v>
      </c>
      <c r="AP40" s="56" t="s">
        <v>34</v>
      </c>
      <c r="AQ40" s="56" t="s">
        <v>34</v>
      </c>
      <c r="AR40" s="56" t="s">
        <v>34</v>
      </c>
      <c r="AS40" s="56" t="s">
        <v>34</v>
      </c>
      <c r="AT40" s="56" t="s">
        <v>34</v>
      </c>
      <c r="AU40" s="56" t="s">
        <v>34</v>
      </c>
      <c r="AV40" s="56" t="s">
        <v>34</v>
      </c>
      <c r="AW40" s="56" t="s">
        <v>34</v>
      </c>
      <c r="AX40" s="56" t="s">
        <v>34</v>
      </c>
      <c r="AY40" s="56" t="s">
        <v>34</v>
      </c>
      <c r="AZ40" s="56" t="s">
        <v>34</v>
      </c>
      <c r="BA40" s="56" t="s">
        <v>34</v>
      </c>
      <c r="BB40" s="56" t="s">
        <v>34</v>
      </c>
      <c r="BC40" s="56" t="s">
        <v>34</v>
      </c>
      <c r="BD40" s="56" t="s">
        <v>34</v>
      </c>
      <c r="BE40" s="56" t="s">
        <v>34</v>
      </c>
      <c r="BF40" s="56" t="s">
        <v>34</v>
      </c>
      <c r="BG40" s="56">
        <v>0</v>
      </c>
      <c r="BH40" s="56">
        <v>0</v>
      </c>
      <c r="BI40" s="56">
        <v>8</v>
      </c>
      <c r="BJ40" s="56">
        <v>52</v>
      </c>
      <c r="BK40" s="56">
        <v>60</v>
      </c>
      <c r="BL40" s="229">
        <v>13.333333333333334</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0.199999999999999">
      <c r="A42" s="145" t="s">
        <v>61</v>
      </c>
      <c r="B42" s="232"/>
      <c r="C42" s="483">
        <v>11.564625850340136</v>
      </c>
      <c r="D42" s="483"/>
      <c r="E42" s="483">
        <v>10.263157894736842</v>
      </c>
      <c r="F42" s="483"/>
      <c r="G42" s="483">
        <v>26.666666666666668</v>
      </c>
      <c r="H42" s="483"/>
      <c r="I42" s="483">
        <v>8.0808080808080813</v>
      </c>
      <c r="J42" s="483"/>
      <c r="K42" s="483" t="e">
        <v>#DIV/0!</v>
      </c>
      <c r="L42" s="483"/>
      <c r="M42" s="483">
        <v>18.103448275862068</v>
      </c>
      <c r="N42" s="483"/>
      <c r="O42" s="483">
        <v>28.125</v>
      </c>
      <c r="P42" s="483"/>
      <c r="Q42" s="483">
        <v>21.951219512195124</v>
      </c>
      <c r="R42" s="483"/>
      <c r="S42" s="483">
        <v>23.809523809523807</v>
      </c>
      <c r="T42" s="483"/>
      <c r="U42" s="483">
        <v>11.111111111111111</v>
      </c>
      <c r="V42" s="483"/>
      <c r="W42" s="483" t="e">
        <v>#DIV/0!</v>
      </c>
      <c r="X42" s="483"/>
      <c r="Y42" s="483" t="e">
        <v>#DIV/0!</v>
      </c>
      <c r="Z42" s="483"/>
      <c r="AA42" s="483">
        <v>33.333333333333329</v>
      </c>
      <c r="AB42" s="483"/>
      <c r="AC42" s="483">
        <v>27.27272727272727</v>
      </c>
      <c r="AD42" s="483"/>
      <c r="AE42" s="483">
        <v>41.666666666666671</v>
      </c>
      <c r="AF42" s="483"/>
      <c r="AG42" s="483">
        <v>28.8135593220339</v>
      </c>
      <c r="AH42" s="483"/>
      <c r="AI42" s="483">
        <v>41.17647058823529</v>
      </c>
      <c r="AJ42" s="483"/>
      <c r="AK42" s="147"/>
      <c r="AL42" s="147"/>
      <c r="AM42" s="483">
        <v>4</v>
      </c>
      <c r="AN42" s="483"/>
      <c r="AO42" s="483">
        <v>22.222222222222221</v>
      </c>
      <c r="AP42" s="483"/>
      <c r="AQ42" s="483">
        <v>0</v>
      </c>
      <c r="AR42" s="483"/>
      <c r="AS42" s="483">
        <v>0</v>
      </c>
      <c r="AT42" s="483"/>
      <c r="AU42" s="483">
        <v>16.666666666666664</v>
      </c>
      <c r="AV42" s="483"/>
      <c r="AW42" s="483"/>
      <c r="AX42" s="483"/>
      <c r="AY42" s="483"/>
      <c r="AZ42" s="483"/>
      <c r="BA42" s="483"/>
      <c r="BB42" s="483"/>
      <c r="BC42" s="483"/>
      <c r="BD42" s="483"/>
      <c r="BE42" s="483"/>
      <c r="BF42" s="483"/>
      <c r="BG42" s="483">
        <v>20.588235294117645</v>
      </c>
      <c r="BH42" s="483"/>
      <c r="BI42" s="483"/>
      <c r="BJ42" s="483"/>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row>
    <row r="45" spans="1:76">
      <c r="A45" s="160" t="s">
        <v>63</v>
      </c>
      <c r="B45" s="235"/>
    </row>
    <row r="46" spans="1:76">
      <c r="A46" s="160" t="s">
        <v>409</v>
      </c>
      <c r="B46" s="235"/>
    </row>
    <row r="47" spans="1:76">
      <c r="B47" s="237"/>
      <c r="AC47" s="185"/>
      <c r="AD47" s="185"/>
    </row>
    <row r="48" spans="1:76">
      <c r="A48" s="161" t="s">
        <v>193</v>
      </c>
      <c r="AC48" s="185"/>
      <c r="AD48" s="185"/>
    </row>
    <row r="49" spans="1:30">
      <c r="A49" s="238" t="s">
        <v>230</v>
      </c>
    </row>
    <row r="50" spans="1:30">
      <c r="A50" s="238" t="s">
        <v>231</v>
      </c>
    </row>
    <row r="51" spans="1:30">
      <c r="A51" s="238" t="s">
        <v>232</v>
      </c>
    </row>
    <row r="52" spans="1:30">
      <c r="A52" s="238" t="s">
        <v>233</v>
      </c>
    </row>
    <row r="53" spans="1:30">
      <c r="A53" s="238" t="s">
        <v>337</v>
      </c>
    </row>
    <row r="54" spans="1:30">
      <c r="A54" s="336" t="s">
        <v>234</v>
      </c>
    </row>
    <row r="55" spans="1:30">
      <c r="A55" s="165" t="s">
        <v>199</v>
      </c>
    </row>
    <row r="56" spans="1:30">
      <c r="A56" s="165" t="s">
        <v>235</v>
      </c>
    </row>
    <row r="57" spans="1:30">
      <c r="A57" s="165" t="s">
        <v>236</v>
      </c>
    </row>
    <row r="58" spans="1:30">
      <c r="A58" s="165" t="s">
        <v>237</v>
      </c>
    </row>
    <row r="59" spans="1:30">
      <c r="A59" s="165" t="s">
        <v>238</v>
      </c>
    </row>
    <row r="60" spans="1:30">
      <c r="A60" s="335" t="s">
        <v>239</v>
      </c>
    </row>
    <row r="61" spans="1:30">
      <c r="A61" s="165" t="s">
        <v>240</v>
      </c>
    </row>
    <row r="62" spans="1:30">
      <c r="A62" s="165" t="s">
        <v>241</v>
      </c>
      <c r="AC62" s="188"/>
      <c r="AD62" s="188"/>
    </row>
    <row r="63" spans="1:30">
      <c r="A63" s="165" t="s">
        <v>242</v>
      </c>
    </row>
    <row r="64" spans="1:30">
      <c r="A64" s="165" t="s">
        <v>243</v>
      </c>
    </row>
    <row r="65" spans="1:30">
      <c r="A65" s="165" t="s">
        <v>244</v>
      </c>
    </row>
    <row r="66" spans="1:30">
      <c r="A66" s="165" t="s">
        <v>245</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M42:N42"/>
    <mergeCell ref="O42:P42"/>
    <mergeCell ref="Q42:R42"/>
    <mergeCell ref="S42:T42"/>
    <mergeCell ref="BC42:BD42"/>
    <mergeCell ref="BI42:BJ42"/>
    <mergeCell ref="AM42:AN42"/>
    <mergeCell ref="AO42:AP42"/>
    <mergeCell ref="AQ42:AR42"/>
    <mergeCell ref="AS42:AT42"/>
    <mergeCell ref="AU42:AV42"/>
    <mergeCell ref="AY42:AZ42"/>
    <mergeCell ref="BG42:BH42"/>
    <mergeCell ref="BA4:BB4"/>
    <mergeCell ref="W4:X4"/>
    <mergeCell ref="Y4:Z4"/>
    <mergeCell ref="AW42:AX42"/>
    <mergeCell ref="BE42:BF42"/>
    <mergeCell ref="BC4:BD4"/>
    <mergeCell ref="BE4:BF4"/>
    <mergeCell ref="AC42:AD42"/>
    <mergeCell ref="AE42:AF42"/>
    <mergeCell ref="AG42:AH42"/>
    <mergeCell ref="AI42:AJ42"/>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BZ73"/>
  <sheetViews>
    <sheetView zoomScaleNormal="100" workbookViewId="0"/>
  </sheetViews>
  <sheetFormatPr baseColWidth="10" defaultRowHeight="14.4"/>
  <cols>
    <col min="1" max="1" width="14.33203125" style="63" customWidth="1"/>
    <col min="2" max="2" width="7.33203125" style="186" bestFit="1" customWidth="1"/>
    <col min="3" max="10" width="4.44140625" style="186" customWidth="1"/>
    <col min="11" max="12" width="4.44140625" style="186" hidden="1" customWidth="1"/>
    <col min="13" max="22" width="4.44140625" style="186" customWidth="1"/>
    <col min="23" max="26" width="4.44140625" style="186" hidden="1" customWidth="1"/>
    <col min="27" max="28" width="4.44140625" style="186" customWidth="1"/>
    <col min="29" max="30" width="4.44140625" style="14" customWidth="1"/>
    <col min="31" max="36" width="4.44140625" style="186" customWidth="1"/>
    <col min="37" max="38" width="4.44140625" style="186" hidden="1" customWidth="1"/>
    <col min="39" max="44" width="4.44140625" style="186" customWidth="1"/>
    <col min="45" max="58" width="4.44140625" style="186" hidden="1" customWidth="1"/>
    <col min="59" max="60" width="4.44140625" style="186" customWidth="1"/>
    <col min="61" max="63" width="5.5546875" style="186" customWidth="1"/>
    <col min="64" max="64" width="7" style="186" customWidth="1"/>
    <col min="65" max="78" width="11.44140625" style="186" customWidth="1"/>
  </cols>
  <sheetData>
    <row r="1" spans="1:72" s="196" customFormat="1" ht="12">
      <c r="A1" s="245" t="s">
        <v>472</v>
      </c>
      <c r="B1" s="246"/>
      <c r="C1" s="90"/>
      <c r="D1" s="90"/>
      <c r="E1" s="90"/>
      <c r="F1" s="90"/>
      <c r="G1" s="90"/>
      <c r="H1" s="90"/>
      <c r="I1" s="90"/>
      <c r="J1" s="90"/>
      <c r="K1" s="90"/>
      <c r="L1" s="90"/>
      <c r="M1" s="90"/>
      <c r="N1" s="90"/>
      <c r="O1" s="90"/>
      <c r="P1" s="90"/>
      <c r="Q1" s="90"/>
      <c r="R1" s="90"/>
      <c r="S1" s="90"/>
      <c r="T1" s="90"/>
      <c r="U1" s="1"/>
      <c r="V1" s="1"/>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row>
    <row r="2" spans="1:72" s="196" customFormat="1" ht="3.75" customHeight="1">
      <c r="A2" s="248"/>
      <c r="B2" s="249"/>
      <c r="C2" s="90"/>
      <c r="D2" s="90"/>
      <c r="E2" s="90"/>
      <c r="F2" s="90"/>
      <c r="G2" s="90"/>
      <c r="H2" s="90"/>
      <c r="I2" s="90"/>
      <c r="J2" s="90"/>
      <c r="K2" s="90"/>
      <c r="L2" s="90"/>
      <c r="M2" s="90"/>
      <c r="N2" s="90"/>
      <c r="O2" s="90"/>
      <c r="P2" s="90"/>
      <c r="Q2" s="90"/>
      <c r="R2" s="90"/>
      <c r="S2" s="90"/>
      <c r="T2" s="90"/>
      <c r="U2" s="1"/>
      <c r="V2" s="1"/>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row>
    <row r="3" spans="1:72" s="196" customFormat="1" ht="3.75" customHeight="1">
      <c r="A3" s="107"/>
      <c r="B3" s="205"/>
      <c r="C3" s="11"/>
      <c r="D3" s="10"/>
      <c r="E3" s="11"/>
      <c r="F3" s="10"/>
      <c r="G3" s="11"/>
      <c r="H3" s="10"/>
      <c r="I3" s="11"/>
      <c r="J3" s="10"/>
      <c r="K3" s="11"/>
      <c r="L3" s="10"/>
      <c r="M3" s="11"/>
      <c r="N3" s="10"/>
      <c r="O3" s="11"/>
      <c r="P3" s="10"/>
      <c r="Q3" s="11"/>
      <c r="R3" s="10"/>
      <c r="S3" s="11"/>
      <c r="T3" s="10"/>
      <c r="U3" s="9"/>
      <c r="V3" s="10"/>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row>
    <row r="4" spans="1:72" s="196" customFormat="1" ht="11.4">
      <c r="A4" s="114"/>
      <c r="B4" s="115" t="s">
        <v>0</v>
      </c>
      <c r="C4" s="494" t="s">
        <v>130</v>
      </c>
      <c r="D4" s="496"/>
      <c r="E4" s="494" t="s">
        <v>1</v>
      </c>
      <c r="F4" s="495"/>
      <c r="G4" s="494" t="s">
        <v>2</v>
      </c>
      <c r="H4" s="495"/>
      <c r="I4" s="494" t="s">
        <v>3</v>
      </c>
      <c r="J4" s="497"/>
      <c r="K4" s="494" t="s">
        <v>4</v>
      </c>
      <c r="L4" s="495"/>
      <c r="M4" s="494" t="s">
        <v>131</v>
      </c>
      <c r="N4" s="495"/>
      <c r="O4" s="494" t="s">
        <v>76</v>
      </c>
      <c r="P4" s="495"/>
      <c r="Q4" s="494" t="s">
        <v>6</v>
      </c>
      <c r="R4" s="495"/>
      <c r="S4" s="494" t="s">
        <v>7</v>
      </c>
      <c r="T4" s="495"/>
      <c r="U4" s="488" t="s">
        <v>8</v>
      </c>
      <c r="V4" s="489"/>
      <c r="W4" s="494" t="s">
        <v>9</v>
      </c>
      <c r="X4" s="495"/>
      <c r="Y4" s="494" t="s">
        <v>10</v>
      </c>
      <c r="Z4" s="495"/>
      <c r="AA4" s="494" t="s">
        <v>11</v>
      </c>
      <c r="AB4" s="495"/>
      <c r="AC4" s="488" t="s">
        <v>12</v>
      </c>
      <c r="AD4" s="489"/>
      <c r="AE4" s="494" t="s">
        <v>13</v>
      </c>
      <c r="AF4" s="495"/>
      <c r="AG4" s="494" t="s">
        <v>14</v>
      </c>
      <c r="AH4" s="495"/>
      <c r="AI4" s="494" t="s">
        <v>95</v>
      </c>
      <c r="AJ4" s="495"/>
      <c r="AK4" s="484" t="s">
        <v>15</v>
      </c>
      <c r="AL4" s="485"/>
      <c r="AM4" s="494" t="s">
        <v>16</v>
      </c>
      <c r="AN4" s="495"/>
      <c r="AO4" s="494" t="s">
        <v>17</v>
      </c>
      <c r="AP4" s="495"/>
      <c r="AQ4" s="494" t="s">
        <v>18</v>
      </c>
      <c r="AR4" s="495"/>
      <c r="AS4" s="494" t="s">
        <v>19</v>
      </c>
      <c r="AT4" s="495"/>
      <c r="AU4" s="494" t="s">
        <v>20</v>
      </c>
      <c r="AV4" s="495"/>
      <c r="AW4" s="484" t="s">
        <v>21</v>
      </c>
      <c r="AX4" s="485"/>
      <c r="AY4" s="494" t="s">
        <v>22</v>
      </c>
      <c r="AZ4" s="495"/>
      <c r="BA4" s="494" t="s">
        <v>23</v>
      </c>
      <c r="BB4" s="495"/>
      <c r="BC4" s="494" t="s">
        <v>24</v>
      </c>
      <c r="BD4" s="495"/>
      <c r="BE4" s="494" t="s">
        <v>25</v>
      </c>
      <c r="BF4" s="495"/>
      <c r="BG4" s="494" t="s">
        <v>208</v>
      </c>
      <c r="BH4" s="495"/>
      <c r="BI4" s="206" t="s">
        <v>246</v>
      </c>
      <c r="BJ4" s="207"/>
      <c r="BK4" s="208"/>
      <c r="BL4" s="118" t="s">
        <v>28</v>
      </c>
      <c r="BM4" s="90"/>
      <c r="BN4" s="90"/>
      <c r="BO4" s="90"/>
      <c r="BP4" s="90"/>
      <c r="BQ4" s="90"/>
      <c r="BR4" s="90"/>
      <c r="BS4" s="90"/>
      <c r="BT4" s="90"/>
    </row>
    <row r="5" spans="1:72" s="196" customFormat="1" ht="3.75" customHeight="1">
      <c r="A5" s="117"/>
      <c r="B5" s="115"/>
      <c r="C5" s="209"/>
      <c r="D5" s="211"/>
      <c r="E5" s="209"/>
      <c r="F5" s="211"/>
      <c r="G5" s="209"/>
      <c r="H5" s="211"/>
      <c r="I5" s="209"/>
      <c r="J5" s="210"/>
      <c r="K5" s="209"/>
      <c r="L5" s="211"/>
      <c r="M5" s="209"/>
      <c r="N5" s="211"/>
      <c r="O5" s="209"/>
      <c r="P5" s="211"/>
      <c r="Q5" s="209"/>
      <c r="R5" s="211"/>
      <c r="S5" s="209"/>
      <c r="T5" s="211"/>
      <c r="U5" s="170"/>
      <c r="V5" s="171"/>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row>
    <row r="6" spans="1:72" s="196" customFormat="1" ht="10.199999999999999">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72" t="s">
        <v>30</v>
      </c>
      <c r="V6" s="173"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row>
    <row r="7" spans="1:72" s="196" customFormat="1" ht="3.75" customHeight="1">
      <c r="A7" s="128"/>
      <c r="B7" s="213"/>
      <c r="C7" s="214"/>
      <c r="D7" s="215"/>
      <c r="E7" s="214"/>
      <c r="F7" s="215"/>
      <c r="G7" s="214"/>
      <c r="H7" s="215"/>
      <c r="I7" s="214"/>
      <c r="J7" s="215"/>
      <c r="K7" s="214"/>
      <c r="L7" s="215"/>
      <c r="M7" s="214"/>
      <c r="N7" s="215"/>
      <c r="O7" s="214"/>
      <c r="P7" s="215"/>
      <c r="Q7" s="214"/>
      <c r="R7" s="215"/>
      <c r="S7" s="214"/>
      <c r="T7" s="215"/>
      <c r="U7" s="175"/>
      <c r="V7" s="176"/>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row>
    <row r="8" spans="1:72" s="196" customFormat="1" ht="3.75" customHeight="1">
      <c r="A8" s="52"/>
      <c r="B8" s="217"/>
      <c r="C8" s="218"/>
      <c r="D8" s="219"/>
      <c r="E8" s="218"/>
      <c r="F8" s="219"/>
      <c r="G8" s="218"/>
      <c r="H8" s="219"/>
      <c r="I8" s="218"/>
      <c r="J8" s="219"/>
      <c r="K8" s="218"/>
      <c r="L8" s="219"/>
      <c r="M8" s="218"/>
      <c r="N8" s="219"/>
      <c r="O8" s="218"/>
      <c r="P8" s="219"/>
      <c r="Q8" s="218"/>
      <c r="R8" s="219"/>
      <c r="S8" s="218"/>
      <c r="T8" s="219"/>
      <c r="U8" s="32"/>
      <c r="V8" s="177"/>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row>
    <row r="9" spans="1:72" s="196" customFormat="1" ht="10.199999999999999">
      <c r="A9" s="135" t="s">
        <v>27</v>
      </c>
      <c r="B9" s="220" t="s">
        <v>247</v>
      </c>
      <c r="C9" s="221">
        <v>71</v>
      </c>
      <c r="D9" s="221">
        <v>714</v>
      </c>
      <c r="E9" s="221">
        <v>70</v>
      </c>
      <c r="F9" s="221">
        <v>735</v>
      </c>
      <c r="G9" s="221">
        <v>95</v>
      </c>
      <c r="H9" s="221">
        <v>425</v>
      </c>
      <c r="I9" s="221">
        <v>15</v>
      </c>
      <c r="J9" s="221">
        <v>275</v>
      </c>
      <c r="K9" s="221">
        <v>0</v>
      </c>
      <c r="L9" s="221">
        <v>0</v>
      </c>
      <c r="M9" s="221">
        <v>16</v>
      </c>
      <c r="N9" s="221">
        <v>104</v>
      </c>
      <c r="O9" s="221">
        <v>12</v>
      </c>
      <c r="P9" s="221">
        <v>33</v>
      </c>
      <c r="Q9" s="221">
        <v>13</v>
      </c>
      <c r="R9" s="221">
        <v>38</v>
      </c>
      <c r="S9" s="221">
        <v>4</v>
      </c>
      <c r="T9" s="221">
        <v>16</v>
      </c>
      <c r="U9" s="221">
        <v>1</v>
      </c>
      <c r="V9" s="221">
        <v>10</v>
      </c>
      <c r="W9" s="221">
        <v>0</v>
      </c>
      <c r="X9" s="221">
        <v>0</v>
      </c>
      <c r="Y9" s="221">
        <v>0</v>
      </c>
      <c r="Z9" s="221">
        <v>0</v>
      </c>
      <c r="AA9" s="221">
        <v>5</v>
      </c>
      <c r="AB9" s="221">
        <v>16</v>
      </c>
      <c r="AC9" s="221">
        <v>3</v>
      </c>
      <c r="AD9" s="221">
        <v>5</v>
      </c>
      <c r="AE9" s="221">
        <v>9</v>
      </c>
      <c r="AF9" s="221">
        <v>10</v>
      </c>
      <c r="AG9" s="221">
        <v>17</v>
      </c>
      <c r="AH9" s="221">
        <v>49</v>
      </c>
      <c r="AI9" s="221">
        <v>13</v>
      </c>
      <c r="AJ9" s="221">
        <v>23</v>
      </c>
      <c r="AK9" s="221">
        <v>0</v>
      </c>
      <c r="AL9" s="221">
        <v>0</v>
      </c>
      <c r="AM9" s="221">
        <v>1</v>
      </c>
      <c r="AN9" s="221">
        <v>31</v>
      </c>
      <c r="AO9" s="221">
        <v>4</v>
      </c>
      <c r="AP9" s="221">
        <v>15</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5</v>
      </c>
      <c r="BH9" s="221">
        <v>25</v>
      </c>
      <c r="BI9" s="221">
        <v>354</v>
      </c>
      <c r="BJ9" s="221">
        <v>2644</v>
      </c>
      <c r="BK9" s="221">
        <v>2998</v>
      </c>
      <c r="BL9" s="222">
        <v>11.80787191460974</v>
      </c>
      <c r="BM9" s="251"/>
      <c r="BN9" s="90"/>
      <c r="BO9" s="90"/>
      <c r="BP9" s="90"/>
      <c r="BQ9" s="90"/>
      <c r="BR9" s="90"/>
      <c r="BS9" s="90"/>
      <c r="BT9" s="90"/>
    </row>
    <row r="10" spans="1:72" s="196" customFormat="1" ht="6" customHeight="1">
      <c r="A10" s="138"/>
      <c r="B10" s="223"/>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row>
    <row r="11" spans="1:72" ht="18" customHeight="1">
      <c r="A11" s="63" t="s">
        <v>33</v>
      </c>
      <c r="B11" s="226">
        <v>1987</v>
      </c>
      <c r="C11" s="55">
        <v>8</v>
      </c>
      <c r="D11" s="55">
        <v>38</v>
      </c>
      <c r="E11" s="55">
        <v>2</v>
      </c>
      <c r="F11" s="55">
        <v>15</v>
      </c>
      <c r="G11" s="55">
        <v>9</v>
      </c>
      <c r="H11" s="55">
        <v>25</v>
      </c>
      <c r="I11" s="55">
        <v>2</v>
      </c>
      <c r="J11" s="55">
        <v>29</v>
      </c>
      <c r="K11" s="55">
        <v>0</v>
      </c>
      <c r="L11" s="55">
        <v>0</v>
      </c>
      <c r="M11" s="56" t="s">
        <v>34</v>
      </c>
      <c r="N11" s="56" t="s">
        <v>34</v>
      </c>
      <c r="O11" s="55">
        <v>4</v>
      </c>
      <c r="P11" s="55">
        <v>6</v>
      </c>
      <c r="Q11" s="55">
        <v>4</v>
      </c>
      <c r="R11" s="55">
        <v>7</v>
      </c>
      <c r="S11" s="55" t="s">
        <v>34</v>
      </c>
      <c r="T11" s="55" t="s">
        <v>34</v>
      </c>
      <c r="U11" s="55" t="s">
        <v>34</v>
      </c>
      <c r="V11" s="55" t="s">
        <v>34</v>
      </c>
      <c r="W11" s="55" t="s">
        <v>34</v>
      </c>
      <c r="X11" s="55" t="s">
        <v>34</v>
      </c>
      <c r="Y11" s="56" t="s">
        <v>34</v>
      </c>
      <c r="Z11" s="56" t="s">
        <v>34</v>
      </c>
      <c r="AA11" s="55">
        <v>0</v>
      </c>
      <c r="AB11" s="55">
        <v>0</v>
      </c>
      <c r="AC11" s="50" t="s">
        <v>34</v>
      </c>
      <c r="AD11" s="50" t="s">
        <v>34</v>
      </c>
      <c r="AE11" s="56" t="s">
        <v>34</v>
      </c>
      <c r="AF11" s="56" t="s">
        <v>34</v>
      </c>
      <c r="AG11" s="50">
        <v>6</v>
      </c>
      <c r="AH11" s="55">
        <v>15</v>
      </c>
      <c r="AI11" s="56">
        <v>2</v>
      </c>
      <c r="AJ11" s="56">
        <v>1</v>
      </c>
      <c r="AK11" s="56" t="s">
        <v>34</v>
      </c>
      <c r="AL11" s="56" t="s">
        <v>34</v>
      </c>
      <c r="AM11" s="56">
        <v>0</v>
      </c>
      <c r="AN11" s="56">
        <v>6</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1</v>
      </c>
      <c r="BI11" s="56">
        <v>37</v>
      </c>
      <c r="BJ11" s="56">
        <v>143</v>
      </c>
      <c r="BK11" s="56">
        <v>180</v>
      </c>
      <c r="BL11" s="228">
        <v>20.555555555555557</v>
      </c>
      <c r="BM11" s="332"/>
    </row>
    <row r="12" spans="1:72">
      <c r="A12" s="63" t="s">
        <v>35</v>
      </c>
      <c r="B12" s="226">
        <v>1986</v>
      </c>
      <c r="C12" s="55">
        <v>5</v>
      </c>
      <c r="D12" s="55">
        <v>35</v>
      </c>
      <c r="E12" s="55">
        <v>0</v>
      </c>
      <c r="F12" s="55">
        <v>6</v>
      </c>
      <c r="G12" s="55">
        <v>9</v>
      </c>
      <c r="H12" s="55">
        <v>40</v>
      </c>
      <c r="I12" s="55">
        <v>5</v>
      </c>
      <c r="J12" s="55">
        <v>64</v>
      </c>
      <c r="K12" s="55" t="s">
        <v>34</v>
      </c>
      <c r="L12" s="55" t="s">
        <v>34</v>
      </c>
      <c r="M12" s="56" t="s">
        <v>34</v>
      </c>
      <c r="N12" s="56" t="s">
        <v>34</v>
      </c>
      <c r="O12" s="55">
        <v>1</v>
      </c>
      <c r="P12" s="55">
        <v>3</v>
      </c>
      <c r="Q12" s="55">
        <v>2</v>
      </c>
      <c r="R12" s="55">
        <v>4</v>
      </c>
      <c r="S12" s="55" t="s">
        <v>34</v>
      </c>
      <c r="T12" s="55" t="s">
        <v>34</v>
      </c>
      <c r="U12" s="55" t="s">
        <v>34</v>
      </c>
      <c r="V12" s="55" t="s">
        <v>34</v>
      </c>
      <c r="W12" s="55" t="s">
        <v>34</v>
      </c>
      <c r="X12" s="55" t="s">
        <v>34</v>
      </c>
      <c r="Y12" s="56" t="s">
        <v>34</v>
      </c>
      <c r="Z12" s="56" t="s">
        <v>34</v>
      </c>
      <c r="AA12" s="55">
        <v>0</v>
      </c>
      <c r="AB12" s="55">
        <v>0</v>
      </c>
      <c r="AC12" s="50">
        <v>1</v>
      </c>
      <c r="AD12" s="50">
        <v>0</v>
      </c>
      <c r="AE12" s="56">
        <v>0</v>
      </c>
      <c r="AF12" s="56">
        <v>2</v>
      </c>
      <c r="AG12" s="50">
        <v>4</v>
      </c>
      <c r="AH12" s="55">
        <v>10</v>
      </c>
      <c r="AI12" s="56" t="s">
        <v>34</v>
      </c>
      <c r="AJ12" s="56" t="s">
        <v>34</v>
      </c>
      <c r="AK12" s="56" t="s">
        <v>34</v>
      </c>
      <c r="AL12" s="56" t="s">
        <v>34</v>
      </c>
      <c r="AM12" s="56">
        <v>1</v>
      </c>
      <c r="AN12" s="56">
        <v>4</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2</v>
      </c>
      <c r="BH12" s="59">
        <v>1</v>
      </c>
      <c r="BI12" s="56">
        <v>30</v>
      </c>
      <c r="BJ12" s="56">
        <v>170</v>
      </c>
      <c r="BK12" s="56">
        <v>200</v>
      </c>
      <c r="BL12" s="229">
        <v>15</v>
      </c>
      <c r="BM12" s="56"/>
    </row>
    <row r="13" spans="1:72">
      <c r="A13" s="63" t="s">
        <v>36</v>
      </c>
      <c r="B13" s="226">
        <v>1987</v>
      </c>
      <c r="C13" s="55">
        <v>5</v>
      </c>
      <c r="D13" s="55">
        <v>51</v>
      </c>
      <c r="E13" s="55">
        <v>14</v>
      </c>
      <c r="F13" s="55">
        <v>71</v>
      </c>
      <c r="G13" s="55">
        <v>5</v>
      </c>
      <c r="H13" s="55">
        <v>6</v>
      </c>
      <c r="I13" s="55" t="s">
        <v>34</v>
      </c>
      <c r="J13" s="55" t="s">
        <v>34</v>
      </c>
      <c r="K13" s="55" t="s">
        <v>34</v>
      </c>
      <c r="L13" s="55" t="s">
        <v>34</v>
      </c>
      <c r="M13" s="56" t="s">
        <v>34</v>
      </c>
      <c r="N13" s="56" t="s">
        <v>34</v>
      </c>
      <c r="O13" s="55">
        <v>0</v>
      </c>
      <c r="P13" s="55">
        <v>0</v>
      </c>
      <c r="Q13" s="55" t="s">
        <v>34</v>
      </c>
      <c r="R13" s="55" t="s">
        <v>34</v>
      </c>
      <c r="S13" s="55">
        <v>0</v>
      </c>
      <c r="T13" s="55">
        <v>1</v>
      </c>
      <c r="U13" s="55" t="s">
        <v>34</v>
      </c>
      <c r="V13" s="55" t="s">
        <v>34</v>
      </c>
      <c r="W13" s="55" t="s">
        <v>34</v>
      </c>
      <c r="X13" s="55" t="s">
        <v>34</v>
      </c>
      <c r="Y13" s="56" t="s">
        <v>34</v>
      </c>
      <c r="Z13" s="56" t="s">
        <v>34</v>
      </c>
      <c r="AA13" s="55" t="s">
        <v>34</v>
      </c>
      <c r="AB13" s="55" t="s">
        <v>34</v>
      </c>
      <c r="AC13" s="50" t="s">
        <v>34</v>
      </c>
      <c r="AD13" s="50" t="s">
        <v>34</v>
      </c>
      <c r="AE13" s="56" t="s">
        <v>34</v>
      </c>
      <c r="AF13" s="56" t="s">
        <v>34</v>
      </c>
      <c r="AG13" s="50" t="s">
        <v>34</v>
      </c>
      <c r="AH13" s="55" t="s">
        <v>34</v>
      </c>
      <c r="AI13" s="56">
        <v>8</v>
      </c>
      <c r="AJ13" s="56">
        <v>9</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32</v>
      </c>
      <c r="BJ13" s="56">
        <v>138</v>
      </c>
      <c r="BK13" s="56">
        <v>170</v>
      </c>
      <c r="BL13" s="229">
        <v>18.823529411764707</v>
      </c>
      <c r="BM13" s="56"/>
    </row>
    <row r="14" spans="1:72">
      <c r="A14" s="63" t="s">
        <v>37</v>
      </c>
      <c r="B14" s="226">
        <v>1984</v>
      </c>
      <c r="C14" s="55">
        <v>0</v>
      </c>
      <c r="D14" s="55">
        <v>17</v>
      </c>
      <c r="E14" s="55">
        <v>2</v>
      </c>
      <c r="F14" s="55">
        <v>39</v>
      </c>
      <c r="G14" s="55">
        <v>0</v>
      </c>
      <c r="H14" s="55">
        <v>6</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2</v>
      </c>
      <c r="BJ14" s="56">
        <v>62</v>
      </c>
      <c r="BK14" s="56">
        <v>64</v>
      </c>
      <c r="BL14" s="229">
        <v>3.125</v>
      </c>
      <c r="BM14" s="56"/>
    </row>
    <row r="15" spans="1:72">
      <c r="A15" s="63" t="s">
        <v>38</v>
      </c>
      <c r="B15" s="226">
        <v>1984</v>
      </c>
      <c r="C15" s="55">
        <v>0</v>
      </c>
      <c r="D15" s="55">
        <v>25</v>
      </c>
      <c r="E15" s="55">
        <v>4</v>
      </c>
      <c r="F15" s="55">
        <v>51</v>
      </c>
      <c r="G15" s="55">
        <v>0</v>
      </c>
      <c r="H15" s="55">
        <v>14</v>
      </c>
      <c r="I15" s="55">
        <v>1</v>
      </c>
      <c r="J15" s="55">
        <v>3</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v>0</v>
      </c>
      <c r="AJ15" s="56">
        <v>2</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t="s">
        <v>34</v>
      </c>
      <c r="BH15" s="59" t="s">
        <v>34</v>
      </c>
      <c r="BI15" s="56">
        <v>5</v>
      </c>
      <c r="BJ15" s="56">
        <v>95</v>
      </c>
      <c r="BK15" s="56">
        <v>100</v>
      </c>
      <c r="BL15" s="229">
        <v>5</v>
      </c>
      <c r="BM15" s="56"/>
    </row>
    <row r="16" spans="1:72">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c r="BM16" s="227"/>
    </row>
    <row r="17" spans="1:65">
      <c r="A17" s="63" t="s">
        <v>39</v>
      </c>
      <c r="B17" s="226">
        <v>1986</v>
      </c>
      <c r="C17" s="55">
        <v>1</v>
      </c>
      <c r="D17" s="55">
        <v>11</v>
      </c>
      <c r="E17" s="55">
        <v>2</v>
      </c>
      <c r="F17" s="55">
        <v>31</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6</v>
      </c>
      <c r="BI17" s="56">
        <v>4</v>
      </c>
      <c r="BJ17" s="56">
        <v>48</v>
      </c>
      <c r="BK17" s="56">
        <v>52</v>
      </c>
      <c r="BL17" s="229">
        <v>7.6923076923076925</v>
      </c>
      <c r="BM17" s="56"/>
    </row>
    <row r="18" spans="1:65">
      <c r="A18" s="63" t="s">
        <v>40</v>
      </c>
      <c r="B18" s="226">
        <v>1986</v>
      </c>
      <c r="C18" s="55">
        <v>2</v>
      </c>
      <c r="D18" s="55">
        <v>23</v>
      </c>
      <c r="E18" s="55">
        <v>1</v>
      </c>
      <c r="F18" s="55">
        <v>31</v>
      </c>
      <c r="G18" s="55">
        <v>0</v>
      </c>
      <c r="H18" s="55">
        <v>0</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3</v>
      </c>
      <c r="BI18" s="56">
        <v>3</v>
      </c>
      <c r="BJ18" s="56">
        <v>57</v>
      </c>
      <c r="BK18" s="56">
        <v>60</v>
      </c>
      <c r="BL18" s="229">
        <v>5</v>
      </c>
      <c r="BM18" s="56"/>
    </row>
    <row r="19" spans="1:65">
      <c r="A19" s="63" t="s">
        <v>114</v>
      </c>
      <c r="B19" s="226">
        <v>1986.00000000001</v>
      </c>
      <c r="C19" s="55">
        <v>1</v>
      </c>
      <c r="D19" s="55">
        <v>23</v>
      </c>
      <c r="E19" s="55">
        <v>1</v>
      </c>
      <c r="F19" s="55">
        <v>16</v>
      </c>
      <c r="G19" s="55">
        <v>1</v>
      </c>
      <c r="H19" s="55">
        <v>12</v>
      </c>
      <c r="I19" s="55">
        <v>0</v>
      </c>
      <c r="J19" s="55">
        <v>24</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3</v>
      </c>
      <c r="BJ19" s="56">
        <v>77</v>
      </c>
      <c r="BK19" s="56">
        <v>80</v>
      </c>
      <c r="BL19" s="229">
        <v>3.75</v>
      </c>
      <c r="BM19" s="56"/>
    </row>
    <row r="20" spans="1:65">
      <c r="A20" s="63" t="s">
        <v>42</v>
      </c>
      <c r="B20" s="226">
        <v>1986.00000000001</v>
      </c>
      <c r="C20" s="55">
        <v>4</v>
      </c>
      <c r="D20" s="55">
        <v>25</v>
      </c>
      <c r="E20" s="55">
        <v>2</v>
      </c>
      <c r="F20" s="55">
        <v>36</v>
      </c>
      <c r="G20" s="55">
        <v>0</v>
      </c>
      <c r="H20" s="55">
        <v>10</v>
      </c>
      <c r="I20" s="55" t="s">
        <v>34</v>
      </c>
      <c r="J20" s="55" t="s">
        <v>34</v>
      </c>
      <c r="K20" s="55" t="s">
        <v>34</v>
      </c>
      <c r="L20" s="55" t="s">
        <v>34</v>
      </c>
      <c r="M20" s="56" t="s">
        <v>34</v>
      </c>
      <c r="N20" s="56" t="s">
        <v>34</v>
      </c>
      <c r="O20" s="55" t="s">
        <v>34</v>
      </c>
      <c r="P20" s="55" t="s">
        <v>34</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v>0</v>
      </c>
      <c r="AJ20" s="56">
        <v>2</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6</v>
      </c>
      <c r="BJ20" s="56">
        <v>74</v>
      </c>
      <c r="BK20" s="56">
        <v>80</v>
      </c>
      <c r="BL20" s="229">
        <v>7.5</v>
      </c>
      <c r="BM20" s="56"/>
    </row>
    <row r="21" spans="1:65">
      <c r="A21" s="63" t="s">
        <v>43</v>
      </c>
      <c r="B21" s="226">
        <v>1986.00000000001</v>
      </c>
      <c r="C21" s="55">
        <v>1</v>
      </c>
      <c r="D21" s="55">
        <v>26</v>
      </c>
      <c r="E21" s="55">
        <v>4</v>
      </c>
      <c r="F21" s="55">
        <v>46</v>
      </c>
      <c r="G21" s="55">
        <v>6</v>
      </c>
      <c r="H21" s="55">
        <v>26</v>
      </c>
      <c r="I21" s="55">
        <v>1</v>
      </c>
      <c r="J21" s="55">
        <v>9</v>
      </c>
      <c r="K21" s="55" t="s">
        <v>34</v>
      </c>
      <c r="L21" s="55" t="s">
        <v>34</v>
      </c>
      <c r="M21" s="56" t="s">
        <v>34</v>
      </c>
      <c r="N21" s="56" t="s">
        <v>34</v>
      </c>
      <c r="O21" s="55" t="s">
        <v>34</v>
      </c>
      <c r="P21" s="55" t="s">
        <v>34</v>
      </c>
      <c r="Q21" s="55" t="s">
        <v>34</v>
      </c>
      <c r="R21" s="55" t="s">
        <v>34</v>
      </c>
      <c r="S21" s="55">
        <v>2</v>
      </c>
      <c r="T21" s="55">
        <v>9</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v>0</v>
      </c>
      <c r="AJ21" s="56">
        <v>0</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c r="BM21" s="56"/>
    </row>
    <row r="22" spans="1:65">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c r="BM22" s="227"/>
    </row>
    <row r="23" spans="1:65">
      <c r="A23" s="63" t="s">
        <v>44</v>
      </c>
      <c r="B23" s="226">
        <v>1984.99999999999</v>
      </c>
      <c r="C23" s="55">
        <v>6</v>
      </c>
      <c r="D23" s="55">
        <v>58</v>
      </c>
      <c r="E23" s="55">
        <v>2</v>
      </c>
      <c r="F23" s="55">
        <v>42</v>
      </c>
      <c r="G23" s="55">
        <v>5</v>
      </c>
      <c r="H23" s="55">
        <v>27</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t="s">
        <v>34</v>
      </c>
      <c r="AF23" s="56" t="s">
        <v>34</v>
      </c>
      <c r="AG23" s="50" t="s">
        <v>34</v>
      </c>
      <c r="AH23" s="55" t="s">
        <v>34</v>
      </c>
      <c r="AI23" s="56">
        <v>1</v>
      </c>
      <c r="AJ23" s="56">
        <v>3</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14</v>
      </c>
      <c r="BJ23" s="56">
        <v>130</v>
      </c>
      <c r="BK23" s="56">
        <v>144</v>
      </c>
      <c r="BL23" s="229">
        <v>9.7222222222222214</v>
      </c>
      <c r="BM23" s="56"/>
    </row>
    <row r="24" spans="1:65">
      <c r="A24" s="63" t="s">
        <v>45</v>
      </c>
      <c r="B24" s="226">
        <v>1983.99999999999</v>
      </c>
      <c r="C24" s="55">
        <v>3</v>
      </c>
      <c r="D24" s="55">
        <v>18</v>
      </c>
      <c r="E24" s="55">
        <v>3</v>
      </c>
      <c r="F24" s="55">
        <v>12</v>
      </c>
      <c r="G24" s="55">
        <v>9</v>
      </c>
      <c r="H24" s="55">
        <v>19</v>
      </c>
      <c r="I24" s="55" t="s">
        <v>34</v>
      </c>
      <c r="J24" s="55" t="s">
        <v>34</v>
      </c>
      <c r="K24" s="55" t="s">
        <v>34</v>
      </c>
      <c r="L24" s="55" t="s">
        <v>34</v>
      </c>
      <c r="M24" s="56">
        <v>4</v>
      </c>
      <c r="N24" s="56">
        <v>11</v>
      </c>
      <c r="O24" s="55">
        <v>1</v>
      </c>
      <c r="P24" s="55">
        <v>4</v>
      </c>
      <c r="Q24" s="55">
        <v>2</v>
      </c>
      <c r="R24" s="55">
        <v>8</v>
      </c>
      <c r="S24" s="55" t="s">
        <v>34</v>
      </c>
      <c r="T24" s="55" t="s">
        <v>34</v>
      </c>
      <c r="U24" s="55">
        <v>1</v>
      </c>
      <c r="V24" s="55">
        <v>10</v>
      </c>
      <c r="W24" s="55" t="s">
        <v>34</v>
      </c>
      <c r="X24" s="55" t="s">
        <v>34</v>
      </c>
      <c r="Y24" s="56" t="s">
        <v>34</v>
      </c>
      <c r="Z24" s="56" t="s">
        <v>34</v>
      </c>
      <c r="AA24" s="55">
        <v>1</v>
      </c>
      <c r="AB24" s="55">
        <v>2</v>
      </c>
      <c r="AC24" s="50" t="s">
        <v>34</v>
      </c>
      <c r="AD24" s="50" t="s">
        <v>34</v>
      </c>
      <c r="AE24" s="56">
        <v>8</v>
      </c>
      <c r="AF24" s="56">
        <v>7</v>
      </c>
      <c r="AG24" s="50">
        <v>0</v>
      </c>
      <c r="AH24" s="55">
        <v>0</v>
      </c>
      <c r="AI24" s="56">
        <v>0</v>
      </c>
      <c r="AJ24" s="56">
        <v>0</v>
      </c>
      <c r="AK24" s="56" t="s">
        <v>34</v>
      </c>
      <c r="AL24" s="56" t="s">
        <v>34</v>
      </c>
      <c r="AM24" s="56">
        <v>0</v>
      </c>
      <c r="AN24" s="56">
        <v>7</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32</v>
      </c>
      <c r="BJ24" s="56">
        <v>98</v>
      </c>
      <c r="BK24" s="56">
        <v>130</v>
      </c>
      <c r="BL24" s="229">
        <v>24.615384615384617</v>
      </c>
      <c r="BM24" s="56"/>
    </row>
    <row r="25" spans="1:65">
      <c r="A25" s="63" t="s">
        <v>46</v>
      </c>
      <c r="B25" s="226">
        <v>1987.00000000001</v>
      </c>
      <c r="C25" s="55">
        <v>2</v>
      </c>
      <c r="D25" s="55">
        <v>21</v>
      </c>
      <c r="E25" s="55">
        <v>1</v>
      </c>
      <c r="F25" s="55">
        <v>11</v>
      </c>
      <c r="G25" s="55">
        <v>6</v>
      </c>
      <c r="H25" s="55">
        <v>15</v>
      </c>
      <c r="I25" s="55">
        <v>0</v>
      </c>
      <c r="J25" s="55">
        <v>9</v>
      </c>
      <c r="K25" s="55" t="s">
        <v>34</v>
      </c>
      <c r="L25" s="55" t="s">
        <v>34</v>
      </c>
      <c r="M25" s="56">
        <v>0</v>
      </c>
      <c r="N25" s="56">
        <v>0</v>
      </c>
      <c r="O25" s="55">
        <v>1</v>
      </c>
      <c r="P25" s="55">
        <v>0</v>
      </c>
      <c r="Q25" s="55">
        <v>1</v>
      </c>
      <c r="R25" s="55">
        <v>3</v>
      </c>
      <c r="S25" s="55" t="s">
        <v>34</v>
      </c>
      <c r="T25" s="55" t="s">
        <v>34</v>
      </c>
      <c r="U25" s="55">
        <v>0</v>
      </c>
      <c r="V25" s="55">
        <v>0</v>
      </c>
      <c r="W25" s="55" t="s">
        <v>34</v>
      </c>
      <c r="X25" s="55" t="s">
        <v>34</v>
      </c>
      <c r="Y25" s="56" t="s">
        <v>34</v>
      </c>
      <c r="Z25" s="56" t="s">
        <v>34</v>
      </c>
      <c r="AA25" s="55" t="s">
        <v>34</v>
      </c>
      <c r="AB25" s="55" t="s">
        <v>34</v>
      </c>
      <c r="AC25" s="50" t="s">
        <v>34</v>
      </c>
      <c r="AD25" s="50" t="s">
        <v>34</v>
      </c>
      <c r="AE25" s="56" t="s">
        <v>34</v>
      </c>
      <c r="AF25" s="56" t="s">
        <v>34</v>
      </c>
      <c r="AG25" s="50">
        <v>5</v>
      </c>
      <c r="AH25" s="55">
        <v>5</v>
      </c>
      <c r="AI25" s="56" t="s">
        <v>34</v>
      </c>
      <c r="AJ25" s="56" t="s">
        <v>34</v>
      </c>
      <c r="AK25" s="56" t="s">
        <v>34</v>
      </c>
      <c r="AL25" s="56" t="s">
        <v>34</v>
      </c>
      <c r="AM25" s="56">
        <v>0</v>
      </c>
      <c r="AN25" s="56">
        <v>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16</v>
      </c>
      <c r="BJ25" s="56">
        <v>68</v>
      </c>
      <c r="BK25" s="56">
        <v>84</v>
      </c>
      <c r="BL25" s="229">
        <v>19.047619047619047</v>
      </c>
      <c r="BM25" s="56"/>
    </row>
    <row r="26" spans="1:65">
      <c r="A26" s="63" t="s">
        <v>47</v>
      </c>
      <c r="B26" s="226">
        <v>1983.99999999999</v>
      </c>
      <c r="C26" s="55">
        <v>2</v>
      </c>
      <c r="D26" s="55">
        <v>18</v>
      </c>
      <c r="E26" s="55">
        <v>1</v>
      </c>
      <c r="F26" s="55">
        <v>6</v>
      </c>
      <c r="G26" s="55">
        <v>5</v>
      </c>
      <c r="H26" s="55">
        <v>20</v>
      </c>
      <c r="I26" s="55">
        <v>1</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t="s">
        <v>34</v>
      </c>
      <c r="AZ26" s="59" t="s">
        <v>34</v>
      </c>
      <c r="BA26" s="59" t="s">
        <v>34</v>
      </c>
      <c r="BB26" s="59" t="s">
        <v>34</v>
      </c>
      <c r="BC26" s="59" t="s">
        <v>34</v>
      </c>
      <c r="BD26" s="59" t="s">
        <v>34</v>
      </c>
      <c r="BE26" s="59" t="s">
        <v>34</v>
      </c>
      <c r="BF26" s="59" t="s">
        <v>34</v>
      </c>
      <c r="BG26" s="59">
        <v>1</v>
      </c>
      <c r="BH26" s="59">
        <v>1</v>
      </c>
      <c r="BI26" s="56">
        <v>11</v>
      </c>
      <c r="BJ26" s="56">
        <v>69</v>
      </c>
      <c r="BK26" s="56">
        <v>80</v>
      </c>
      <c r="BL26" s="229">
        <v>13.75</v>
      </c>
      <c r="BM26" s="56"/>
    </row>
    <row r="27" spans="1:65">
      <c r="A27" s="63" t="s">
        <v>227</v>
      </c>
      <c r="B27" s="230" t="s">
        <v>247</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c r="BM27" s="50"/>
    </row>
    <row r="28" spans="1:65">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c r="BM28" s="227"/>
    </row>
    <row r="29" spans="1:65">
      <c r="A29" s="63" t="s">
        <v>191</v>
      </c>
      <c r="B29" s="226">
        <v>1987</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c r="BM29" s="50"/>
    </row>
    <row r="30" spans="1:65">
      <c r="A30" s="63" t="s">
        <v>51</v>
      </c>
      <c r="B30" s="226">
        <v>1983.99999999999</v>
      </c>
      <c r="C30" s="55">
        <v>5</v>
      </c>
      <c r="D30" s="55">
        <v>47</v>
      </c>
      <c r="E30" s="55">
        <v>8</v>
      </c>
      <c r="F30" s="55">
        <v>80</v>
      </c>
      <c r="G30" s="55">
        <v>1</v>
      </c>
      <c r="H30" s="55">
        <v>23</v>
      </c>
      <c r="I30" s="55">
        <v>0</v>
      </c>
      <c r="J30" s="55">
        <v>0</v>
      </c>
      <c r="K30" s="55" t="s">
        <v>34</v>
      </c>
      <c r="L30" s="55" t="s">
        <v>34</v>
      </c>
      <c r="M30" s="56" t="s">
        <v>34</v>
      </c>
      <c r="N30" s="56" t="s">
        <v>34</v>
      </c>
      <c r="O30" s="55">
        <v>3</v>
      </c>
      <c r="P30" s="55">
        <v>10</v>
      </c>
      <c r="Q30" s="55">
        <v>1</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v>0</v>
      </c>
      <c r="AJ30" s="56">
        <v>1</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18</v>
      </c>
      <c r="BJ30" s="56">
        <v>162</v>
      </c>
      <c r="BK30" s="56">
        <v>180</v>
      </c>
      <c r="BL30" s="229">
        <v>10</v>
      </c>
      <c r="BM30" s="56"/>
    </row>
    <row r="31" spans="1:65">
      <c r="A31" s="63" t="s">
        <v>229</v>
      </c>
      <c r="B31" s="226">
        <v>1986.99999999999</v>
      </c>
      <c r="C31" s="56">
        <v>3</v>
      </c>
      <c r="D31" s="56">
        <v>27</v>
      </c>
      <c r="E31" s="56">
        <v>0</v>
      </c>
      <c r="F31" s="56">
        <v>38</v>
      </c>
      <c r="G31" s="56">
        <v>0</v>
      </c>
      <c r="H31" s="56">
        <v>10</v>
      </c>
      <c r="I31" s="56">
        <v>1</v>
      </c>
      <c r="J31" s="56">
        <v>39</v>
      </c>
      <c r="K31" s="55" t="s">
        <v>34</v>
      </c>
      <c r="L31" s="55" t="s">
        <v>34</v>
      </c>
      <c r="M31" s="56" t="s">
        <v>34</v>
      </c>
      <c r="N31" s="56" t="s">
        <v>34</v>
      </c>
      <c r="O31" s="55" t="s">
        <v>34</v>
      </c>
      <c r="P31" s="55" t="s">
        <v>34</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1</v>
      </c>
      <c r="BI31" s="56">
        <v>5</v>
      </c>
      <c r="BJ31" s="56">
        <v>115</v>
      </c>
      <c r="BK31" s="56">
        <v>120</v>
      </c>
      <c r="BL31" s="229">
        <v>4.166666666666667</v>
      </c>
      <c r="BM31" s="56"/>
    </row>
    <row r="32" spans="1:65">
      <c r="A32" s="63" t="s">
        <v>53</v>
      </c>
      <c r="B32" s="226">
        <v>1984.99999999999</v>
      </c>
      <c r="C32" s="55">
        <v>10</v>
      </c>
      <c r="D32" s="55">
        <v>42</v>
      </c>
      <c r="E32" s="55">
        <v>5</v>
      </c>
      <c r="F32" s="55">
        <v>43</v>
      </c>
      <c r="G32" s="55">
        <v>9</v>
      </c>
      <c r="H32" s="55">
        <v>35</v>
      </c>
      <c r="I32" s="55">
        <v>2</v>
      </c>
      <c r="J32" s="55">
        <v>30</v>
      </c>
      <c r="K32" s="55" t="s">
        <v>34</v>
      </c>
      <c r="L32" s="55" t="s">
        <v>34</v>
      </c>
      <c r="M32" s="56" t="s">
        <v>34</v>
      </c>
      <c r="N32" s="56" t="s">
        <v>34</v>
      </c>
      <c r="O32" s="55">
        <v>1</v>
      </c>
      <c r="P32" s="55">
        <v>5</v>
      </c>
      <c r="Q32" s="55">
        <v>3</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v>0</v>
      </c>
      <c r="AF32" s="56">
        <v>0</v>
      </c>
      <c r="AG32" s="50" t="s">
        <v>34</v>
      </c>
      <c r="AH32" s="55" t="s">
        <v>34</v>
      </c>
      <c r="AI32" s="56">
        <v>2</v>
      </c>
      <c r="AJ32" s="56">
        <v>3</v>
      </c>
      <c r="AK32" s="56" t="s">
        <v>34</v>
      </c>
      <c r="AL32" s="56" t="s">
        <v>34</v>
      </c>
      <c r="AM32" s="56">
        <v>0</v>
      </c>
      <c r="AN32" s="56">
        <v>3</v>
      </c>
      <c r="AO32" s="50" t="s">
        <v>34</v>
      </c>
      <c r="AP32" s="55" t="s">
        <v>34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1</v>
      </c>
      <c r="BI32" s="56">
        <v>32</v>
      </c>
      <c r="BJ32" s="56">
        <v>168</v>
      </c>
      <c r="BK32" s="56">
        <v>200</v>
      </c>
      <c r="BL32" s="229">
        <v>16</v>
      </c>
      <c r="BM32" s="56"/>
    </row>
    <row r="33" spans="1:72">
      <c r="A33" s="63" t="s">
        <v>54</v>
      </c>
      <c r="B33" s="226">
        <v>1983.99999999999</v>
      </c>
      <c r="C33" s="55">
        <v>4</v>
      </c>
      <c r="D33" s="55">
        <v>21</v>
      </c>
      <c r="E33" s="55">
        <v>4</v>
      </c>
      <c r="F33" s="55">
        <v>27</v>
      </c>
      <c r="G33" s="55">
        <v>2</v>
      </c>
      <c r="H33" s="55">
        <v>19</v>
      </c>
      <c r="I33" s="55">
        <v>2</v>
      </c>
      <c r="J33" s="55">
        <v>35</v>
      </c>
      <c r="K33" s="55" t="s">
        <v>34</v>
      </c>
      <c r="L33" s="55" t="s">
        <v>34</v>
      </c>
      <c r="M33" s="56" t="s">
        <v>34</v>
      </c>
      <c r="N33" s="56" t="s">
        <v>34</v>
      </c>
      <c r="O33" s="55">
        <v>1</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v>0</v>
      </c>
      <c r="AH33" s="55">
        <v>6</v>
      </c>
      <c r="AI33" s="56" t="s">
        <v>34</v>
      </c>
      <c r="AJ33" s="56" t="s">
        <v>34</v>
      </c>
      <c r="AK33" s="56" t="s">
        <v>34</v>
      </c>
      <c r="AL33" s="56" t="s">
        <v>34</v>
      </c>
      <c r="AM33" s="56">
        <v>0</v>
      </c>
      <c r="AN33" s="56">
        <v>1</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0</v>
      </c>
      <c r="BI33" s="56">
        <v>13</v>
      </c>
      <c r="BJ33" s="56">
        <v>117</v>
      </c>
      <c r="BK33" s="56">
        <v>130</v>
      </c>
      <c r="BL33" s="229">
        <v>10</v>
      </c>
      <c r="BM33" s="56"/>
    </row>
    <row r="34" spans="1:72">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c r="BM34" s="227"/>
    </row>
    <row r="35" spans="1:72">
      <c r="A35" s="63" t="s">
        <v>55</v>
      </c>
      <c r="B35" s="226">
        <v>1986.99999999999</v>
      </c>
      <c r="C35" s="55">
        <v>4</v>
      </c>
      <c r="D35" s="55">
        <v>29</v>
      </c>
      <c r="E35" s="55">
        <v>3</v>
      </c>
      <c r="F35" s="55">
        <v>25</v>
      </c>
      <c r="G35" s="55">
        <v>1</v>
      </c>
      <c r="H35" s="55">
        <v>10</v>
      </c>
      <c r="I35" s="55">
        <v>0</v>
      </c>
      <c r="J35" s="55">
        <v>2</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2</v>
      </c>
      <c r="AB35" s="55">
        <v>0</v>
      </c>
      <c r="AC35" s="50">
        <v>2</v>
      </c>
      <c r="AD35" s="50">
        <v>5</v>
      </c>
      <c r="AE35" s="56" t="s">
        <v>34</v>
      </c>
      <c r="AF35" s="56" t="s">
        <v>34</v>
      </c>
      <c r="AG35" s="50">
        <v>0</v>
      </c>
      <c r="AH35" s="55">
        <v>2</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5</v>
      </c>
      <c r="BI35" s="56">
        <v>12</v>
      </c>
      <c r="BJ35" s="56">
        <v>78</v>
      </c>
      <c r="BK35" s="56">
        <v>90</v>
      </c>
      <c r="BL35" s="228">
        <v>13.333333333333334</v>
      </c>
      <c r="BM35" s="56"/>
    </row>
    <row r="36" spans="1:72">
      <c r="A36" s="63" t="s">
        <v>163</v>
      </c>
      <c r="B36" s="226">
        <v>1985.99999999999</v>
      </c>
      <c r="C36" s="55">
        <v>1</v>
      </c>
      <c r="D36" s="55">
        <v>69</v>
      </c>
      <c r="E36" s="55">
        <v>1</v>
      </c>
      <c r="F36" s="55">
        <v>4</v>
      </c>
      <c r="G36" s="55">
        <v>8</v>
      </c>
      <c r="H36" s="55">
        <v>44</v>
      </c>
      <c r="I36" s="55">
        <v>0</v>
      </c>
      <c r="J36" s="55">
        <v>13</v>
      </c>
      <c r="K36" s="55" t="s">
        <v>34</v>
      </c>
      <c r="L36" s="55" t="s">
        <v>34</v>
      </c>
      <c r="M36" s="56">
        <v>7</v>
      </c>
      <c r="N36" s="56">
        <v>38</v>
      </c>
      <c r="O36" s="55" t="s">
        <v>34</v>
      </c>
      <c r="P36" s="55" t="s">
        <v>34</v>
      </c>
      <c r="Q36" s="55" t="s">
        <v>34</v>
      </c>
      <c r="R36" s="55" t="s">
        <v>34</v>
      </c>
      <c r="S36" s="55" t="s">
        <v>34</v>
      </c>
      <c r="T36" s="55" t="s">
        <v>34</v>
      </c>
      <c r="U36" s="55" t="s">
        <v>34</v>
      </c>
      <c r="V36" s="55" t="s">
        <v>34</v>
      </c>
      <c r="W36" s="55" t="s">
        <v>34</v>
      </c>
      <c r="X36" s="55" t="s">
        <v>34</v>
      </c>
      <c r="Y36" s="56" t="s">
        <v>34</v>
      </c>
      <c r="Z36" s="56" t="s">
        <v>34</v>
      </c>
      <c r="AA36" s="55">
        <v>0</v>
      </c>
      <c r="AB36" s="55">
        <v>3</v>
      </c>
      <c r="AC36" s="50" t="s">
        <v>34</v>
      </c>
      <c r="AD36" s="50" t="s">
        <v>34</v>
      </c>
      <c r="AE36" s="56" t="s">
        <v>34</v>
      </c>
      <c r="AF36" s="56" t="s">
        <v>34</v>
      </c>
      <c r="AG36" s="50">
        <v>1</v>
      </c>
      <c r="AH36" s="55">
        <v>4</v>
      </c>
      <c r="AI36" s="56">
        <v>0</v>
      </c>
      <c r="AJ36" s="56">
        <v>1</v>
      </c>
      <c r="AK36" s="56" t="s">
        <v>34</v>
      </c>
      <c r="AL36" s="56" t="s">
        <v>34</v>
      </c>
      <c r="AM36" s="56">
        <v>0</v>
      </c>
      <c r="AN36" s="56">
        <v>6</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18</v>
      </c>
      <c r="BJ36" s="56">
        <v>182</v>
      </c>
      <c r="BK36" s="56">
        <v>200</v>
      </c>
      <c r="BL36" s="229">
        <v>9</v>
      </c>
      <c r="BM36" s="56"/>
    </row>
    <row r="37" spans="1:72">
      <c r="A37" s="63" t="s">
        <v>57</v>
      </c>
      <c r="B37" s="226">
        <v>1984.99999999999</v>
      </c>
      <c r="C37" s="55">
        <v>0</v>
      </c>
      <c r="D37" s="55">
        <v>32</v>
      </c>
      <c r="E37" s="55">
        <v>4</v>
      </c>
      <c r="F37" s="55">
        <v>76</v>
      </c>
      <c r="G37" s="55">
        <v>2</v>
      </c>
      <c r="H37" s="55">
        <v>10</v>
      </c>
      <c r="I37" s="55" t="s">
        <v>34</v>
      </c>
      <c r="J37" s="55" t="s">
        <v>34</v>
      </c>
      <c r="K37" s="55" t="s">
        <v>34</v>
      </c>
      <c r="L37" s="55" t="s">
        <v>34</v>
      </c>
      <c r="M37" s="56">
        <v>0</v>
      </c>
      <c r="N37" s="56">
        <v>3</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3</v>
      </c>
      <c r="BI37" s="56">
        <v>6</v>
      </c>
      <c r="BJ37" s="56">
        <v>124</v>
      </c>
      <c r="BK37" s="56">
        <v>130</v>
      </c>
      <c r="BL37" s="229">
        <v>4.6153846153846159</v>
      </c>
      <c r="BM37" s="56"/>
    </row>
    <row r="38" spans="1:72">
      <c r="A38" s="63" t="s">
        <v>58</v>
      </c>
      <c r="B38" s="226">
        <v>1984.99999999999</v>
      </c>
      <c r="C38" s="55">
        <v>3</v>
      </c>
      <c r="D38" s="55">
        <v>28</v>
      </c>
      <c r="E38" s="55" t="s">
        <v>34</v>
      </c>
      <c r="F38" s="55" t="s">
        <v>34</v>
      </c>
      <c r="G38" s="55">
        <v>6</v>
      </c>
      <c r="H38" s="55">
        <v>36</v>
      </c>
      <c r="I38" s="55" t="s">
        <v>34</v>
      </c>
      <c r="J38" s="55" t="s">
        <v>34</v>
      </c>
      <c r="K38" s="55" t="s">
        <v>34</v>
      </c>
      <c r="L38" s="55" t="s">
        <v>34</v>
      </c>
      <c r="M38" s="56">
        <v>2</v>
      </c>
      <c r="N38" s="56">
        <v>36</v>
      </c>
      <c r="O38" s="55">
        <v>0</v>
      </c>
      <c r="P38" s="55">
        <v>0</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0">
        <v>0</v>
      </c>
      <c r="AH38" s="55">
        <v>0</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11</v>
      </c>
      <c r="BJ38" s="56">
        <v>104</v>
      </c>
      <c r="BK38" s="56">
        <v>115</v>
      </c>
      <c r="BL38" s="229">
        <v>9.5652173913043477</v>
      </c>
      <c r="BM38" s="56"/>
    </row>
    <row r="39" spans="1:72">
      <c r="A39" s="63" t="s">
        <v>59</v>
      </c>
      <c r="B39" s="226">
        <v>1984.99999999999</v>
      </c>
      <c r="C39" s="55">
        <v>1</v>
      </c>
      <c r="D39" s="55">
        <v>14</v>
      </c>
      <c r="E39" s="55">
        <v>3</v>
      </c>
      <c r="F39" s="55">
        <v>10</v>
      </c>
      <c r="G39" s="55">
        <v>11</v>
      </c>
      <c r="H39" s="55">
        <v>7</v>
      </c>
      <c r="I39" s="55" t="s">
        <v>34</v>
      </c>
      <c r="J39" s="55" t="s">
        <v>34</v>
      </c>
      <c r="K39" s="55" t="s">
        <v>34</v>
      </c>
      <c r="L39" s="55" t="s">
        <v>34</v>
      </c>
      <c r="M39" s="56">
        <v>3</v>
      </c>
      <c r="N39" s="56">
        <v>16</v>
      </c>
      <c r="O39" s="55" t="s">
        <v>34</v>
      </c>
      <c r="P39" s="55" t="s">
        <v>34</v>
      </c>
      <c r="Q39" s="55" t="s">
        <v>34</v>
      </c>
      <c r="R39" s="55" t="s">
        <v>34</v>
      </c>
      <c r="S39" s="55" t="s">
        <v>34</v>
      </c>
      <c r="T39" s="55" t="s">
        <v>34</v>
      </c>
      <c r="U39" s="55" t="s">
        <v>34</v>
      </c>
      <c r="V39" s="55" t="s">
        <v>34</v>
      </c>
      <c r="W39" s="55" t="s">
        <v>34</v>
      </c>
      <c r="X39" s="55" t="s">
        <v>34</v>
      </c>
      <c r="Y39" s="56" t="s">
        <v>34</v>
      </c>
      <c r="Z39" s="56" t="s">
        <v>34</v>
      </c>
      <c r="AA39" s="55">
        <v>2</v>
      </c>
      <c r="AB39" s="55">
        <v>6</v>
      </c>
      <c r="AC39" s="50" t="s">
        <v>34</v>
      </c>
      <c r="AD39" s="50" t="s">
        <v>34</v>
      </c>
      <c r="AE39" s="56" t="s">
        <v>34</v>
      </c>
      <c r="AF39" s="56" t="s">
        <v>34</v>
      </c>
      <c r="AG39" s="50">
        <v>1</v>
      </c>
      <c r="AH39" s="55">
        <v>7</v>
      </c>
      <c r="AI39" s="56" t="s">
        <v>34</v>
      </c>
      <c r="AJ39" s="56" t="s">
        <v>34</v>
      </c>
      <c r="AK39" s="56" t="s">
        <v>34</v>
      </c>
      <c r="AL39" s="56" t="s">
        <v>34</v>
      </c>
      <c r="AM39" s="56" t="s">
        <v>34</v>
      </c>
      <c r="AN39" s="56" t="s">
        <v>34</v>
      </c>
      <c r="AO39" s="50">
        <v>4</v>
      </c>
      <c r="AP39" s="55">
        <v>15</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25</v>
      </c>
      <c r="BJ39" s="56">
        <v>75</v>
      </c>
      <c r="BK39" s="56">
        <v>100</v>
      </c>
      <c r="BL39" s="229">
        <v>25</v>
      </c>
      <c r="BM39" s="56"/>
    </row>
    <row r="40" spans="1:72">
      <c r="A40" s="143" t="s">
        <v>60</v>
      </c>
      <c r="B40" s="226">
        <v>1985.99999999999</v>
      </c>
      <c r="C40" s="55">
        <v>0</v>
      </c>
      <c r="D40" s="55">
        <v>16</v>
      </c>
      <c r="E40" s="55">
        <v>3</v>
      </c>
      <c r="F40" s="55">
        <v>19</v>
      </c>
      <c r="G40" s="55">
        <v>0</v>
      </c>
      <c r="H40" s="55">
        <v>11</v>
      </c>
      <c r="I40" s="55">
        <v>0</v>
      </c>
      <c r="J40" s="55">
        <v>1</v>
      </c>
      <c r="K40" s="55" t="s">
        <v>34</v>
      </c>
      <c r="L40" s="55" t="s">
        <v>34</v>
      </c>
      <c r="M40" s="56" t="s">
        <v>34</v>
      </c>
      <c r="N40" s="56" t="s">
        <v>34</v>
      </c>
      <c r="O40" s="55" t="s">
        <v>34</v>
      </c>
      <c r="P40" s="55" t="s">
        <v>34</v>
      </c>
      <c r="Q40" s="55" t="s">
        <v>34</v>
      </c>
      <c r="R40" s="55" t="s">
        <v>34</v>
      </c>
      <c r="S40" s="55">
        <v>2</v>
      </c>
      <c r="T40" s="55">
        <v>6</v>
      </c>
      <c r="U40" s="55" t="s">
        <v>34</v>
      </c>
      <c r="V40" s="55" t="s">
        <v>34</v>
      </c>
      <c r="W40" s="55" t="s">
        <v>34</v>
      </c>
      <c r="X40" s="55" t="s">
        <v>34</v>
      </c>
      <c r="Y40" s="56" t="s">
        <v>34</v>
      </c>
      <c r="Z40" s="56" t="s">
        <v>34</v>
      </c>
      <c r="AA40" s="55">
        <v>0</v>
      </c>
      <c r="AB40" s="55">
        <v>1</v>
      </c>
      <c r="AC40" s="50" t="s">
        <v>34</v>
      </c>
      <c r="AD40" s="50" t="s">
        <v>34</v>
      </c>
      <c r="AE40" s="56" t="s">
        <v>34</v>
      </c>
      <c r="AF40" s="56" t="s">
        <v>34</v>
      </c>
      <c r="AG40" s="50" t="s">
        <v>34</v>
      </c>
      <c r="AH40" s="55"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t="s">
        <v>34</v>
      </c>
      <c r="BH40" s="59" t="s">
        <v>34</v>
      </c>
      <c r="BI40" s="56">
        <v>5</v>
      </c>
      <c r="BJ40" s="56">
        <v>55</v>
      </c>
      <c r="BK40" s="56">
        <v>60</v>
      </c>
      <c r="BL40" s="229">
        <v>8.3333333333333339</v>
      </c>
      <c r="BM40" s="56"/>
    </row>
    <row r="41" spans="1:72" s="196" customFormat="1" ht="6" customHeight="1">
      <c r="A41" s="144"/>
      <c r="B41" s="231"/>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row>
    <row r="42" spans="1:72" s="196" customFormat="1" ht="10.199999999999999">
      <c r="A42" s="145" t="s">
        <v>505</v>
      </c>
      <c r="B42" s="232"/>
      <c r="C42" s="483">
        <v>9.0445859872611507</v>
      </c>
      <c r="D42" s="483"/>
      <c r="E42" s="483">
        <v>8.695652173913043</v>
      </c>
      <c r="F42" s="483"/>
      <c r="G42" s="483">
        <v>18.269230769230766</v>
      </c>
      <c r="H42" s="483"/>
      <c r="I42" s="483">
        <v>5.1724137931034484</v>
      </c>
      <c r="J42" s="483"/>
      <c r="K42" s="483" t="e">
        <v>#DIV/0!</v>
      </c>
      <c r="L42" s="483"/>
      <c r="M42" s="483">
        <v>13.333333333333334</v>
      </c>
      <c r="N42" s="483"/>
      <c r="O42" s="483">
        <v>26.666666666666668</v>
      </c>
      <c r="P42" s="483"/>
      <c r="Q42" s="483">
        <v>25.490196078431371</v>
      </c>
      <c r="R42" s="483"/>
      <c r="S42" s="483">
        <v>20</v>
      </c>
      <c r="T42" s="483"/>
      <c r="U42" s="483">
        <v>9.0909090909090917</v>
      </c>
      <c r="V42" s="483"/>
      <c r="W42" s="483" t="e">
        <v>#DIV/0!</v>
      </c>
      <c r="X42" s="483"/>
      <c r="Y42" s="483" t="e">
        <v>#DIV/0!</v>
      </c>
      <c r="Z42" s="483"/>
      <c r="AA42" s="483">
        <v>23.809523809523807</v>
      </c>
      <c r="AB42" s="483"/>
      <c r="AC42" s="483">
        <v>37.5</v>
      </c>
      <c r="AD42" s="483"/>
      <c r="AE42" s="483">
        <v>47.368421052631575</v>
      </c>
      <c r="AF42" s="483"/>
      <c r="AG42" s="483">
        <v>25.757575757575758</v>
      </c>
      <c r="AH42" s="483"/>
      <c r="AI42" s="483">
        <v>36.111111111111107</v>
      </c>
      <c r="AJ42" s="483"/>
      <c r="AK42" s="147"/>
      <c r="AL42" s="147"/>
      <c r="AM42" s="483">
        <v>3.125</v>
      </c>
      <c r="AN42" s="483"/>
      <c r="AO42" s="483">
        <v>21.052631578947366</v>
      </c>
      <c r="AP42" s="483"/>
      <c r="AQ42" s="483">
        <v>0</v>
      </c>
      <c r="AR42" s="483"/>
      <c r="AS42" s="483"/>
      <c r="AT42" s="483"/>
      <c r="AU42" s="483" t="e">
        <v>#DIV/0!</v>
      </c>
      <c r="AV42" s="483"/>
      <c r="AW42" s="483"/>
      <c r="AX42" s="483"/>
      <c r="AY42" s="483"/>
      <c r="AZ42" s="483"/>
      <c r="BA42" s="483"/>
      <c r="BB42" s="483"/>
      <c r="BC42" s="483"/>
      <c r="BD42" s="483"/>
      <c r="BE42" s="483"/>
      <c r="BF42" s="483"/>
      <c r="BG42" s="483">
        <v>16.666666666666664</v>
      </c>
      <c r="BH42" s="483"/>
      <c r="BI42" s="483"/>
      <c r="BJ42" s="483"/>
      <c r="BK42" s="233"/>
      <c r="BL42" s="234"/>
      <c r="BM42" s="90"/>
      <c r="BN42" s="90"/>
      <c r="BO42" s="90"/>
      <c r="BP42" s="90"/>
      <c r="BQ42" s="90"/>
      <c r="BR42" s="90"/>
      <c r="BS42" s="90"/>
      <c r="BT42" s="90"/>
    </row>
    <row r="43" spans="1:72"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3"/>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row>
    <row r="44" spans="1:72">
      <c r="A44" s="160" t="s">
        <v>120</v>
      </c>
      <c r="B44" s="237"/>
      <c r="AC44" s="185"/>
      <c r="AD44" s="185"/>
    </row>
    <row r="45" spans="1:72">
      <c r="A45" s="160" t="s">
        <v>63</v>
      </c>
      <c r="B45" s="235"/>
    </row>
    <row r="46" spans="1:72">
      <c r="A46" s="160" t="s">
        <v>409</v>
      </c>
      <c r="B46" s="235"/>
    </row>
    <row r="47" spans="1:72">
      <c r="B47" s="237"/>
      <c r="AC47" s="185"/>
      <c r="AD47" s="185"/>
    </row>
    <row r="48" spans="1:72">
      <c r="A48" s="161" t="s">
        <v>193</v>
      </c>
      <c r="AC48" s="185"/>
      <c r="AD48" s="185"/>
    </row>
    <row r="49" spans="1:30">
      <c r="A49" s="238" t="s">
        <v>477</v>
      </c>
    </row>
    <row r="50" spans="1:30">
      <c r="A50" s="161" t="s">
        <v>248</v>
      </c>
    </row>
    <row r="51" spans="1:30">
      <c r="A51" s="161" t="s">
        <v>249</v>
      </c>
    </row>
    <row r="52" spans="1:30">
      <c r="A52" s="161" t="s">
        <v>250</v>
      </c>
    </row>
    <row r="53" spans="1:30">
      <c r="A53" s="161" t="s">
        <v>336</v>
      </c>
    </row>
    <row r="54" spans="1:30">
      <c r="A54" s="165" t="s">
        <v>251</v>
      </c>
    </row>
    <row r="55" spans="1:30">
      <c r="A55" s="165" t="s">
        <v>252</v>
      </c>
    </row>
    <row r="56" spans="1:30">
      <c r="A56" s="165" t="s">
        <v>253</v>
      </c>
    </row>
    <row r="57" spans="1:30">
      <c r="A57" s="165" t="s">
        <v>254</v>
      </c>
    </row>
    <row r="58" spans="1:30">
      <c r="A58" s="165" t="s">
        <v>255</v>
      </c>
    </row>
    <row r="59" spans="1:30">
      <c r="A59" s="165" t="s">
        <v>256</v>
      </c>
    </row>
    <row r="60" spans="1:30">
      <c r="A60" s="335" t="s">
        <v>257</v>
      </c>
    </row>
    <row r="61" spans="1:30">
      <c r="A61" s="165" t="s">
        <v>258</v>
      </c>
    </row>
    <row r="62" spans="1:30">
      <c r="A62" s="165" t="s">
        <v>259</v>
      </c>
      <c r="AC62" s="188"/>
      <c r="AD62" s="188"/>
    </row>
    <row r="63" spans="1:30">
      <c r="A63" s="165" t="s">
        <v>260</v>
      </c>
    </row>
    <row r="64" spans="1:30">
      <c r="A64" s="165" t="s">
        <v>261</v>
      </c>
    </row>
    <row r="65" spans="1:30">
      <c r="A65" s="165" t="s">
        <v>262</v>
      </c>
    </row>
    <row r="66" spans="1:30">
      <c r="A66" s="238" t="s">
        <v>504</v>
      </c>
    </row>
    <row r="68" spans="1:30">
      <c r="A68" s="63" t="s">
        <v>90</v>
      </c>
    </row>
    <row r="69" spans="1:30">
      <c r="A69" s="63" t="s">
        <v>72</v>
      </c>
      <c r="AC69" s="188"/>
      <c r="AD69" s="188"/>
    </row>
    <row r="70" spans="1:30">
      <c r="A70" s="63" t="s">
        <v>91</v>
      </c>
      <c r="AC70" s="190"/>
      <c r="AD70" s="190"/>
    </row>
    <row r="71" spans="1:30">
      <c r="A71" s="63" t="s">
        <v>92</v>
      </c>
      <c r="AC71" s="190"/>
      <c r="AD71" s="190"/>
    </row>
    <row r="72" spans="1:30">
      <c r="A72" s="63" t="s">
        <v>93</v>
      </c>
      <c r="AC72" s="190"/>
      <c r="AD72" s="190"/>
    </row>
    <row r="73" spans="1:30">
      <c r="AC73" s="190"/>
      <c r="AD73" s="190"/>
    </row>
  </sheetData>
  <mergeCells count="58">
    <mergeCell ref="M42:N42"/>
    <mergeCell ref="O42:P42"/>
    <mergeCell ref="Q42:R42"/>
    <mergeCell ref="S42:T42"/>
    <mergeCell ref="BC42:BD42"/>
    <mergeCell ref="BI42:BJ42"/>
    <mergeCell ref="AM42:AN42"/>
    <mergeCell ref="AO42:AP42"/>
    <mergeCell ref="AQ42:AR42"/>
    <mergeCell ref="AS42:AT42"/>
    <mergeCell ref="AU42:AV42"/>
    <mergeCell ref="AY42:AZ42"/>
    <mergeCell ref="BG42:BH42"/>
    <mergeCell ref="BA4:BB4"/>
    <mergeCell ref="W4:X4"/>
    <mergeCell ref="Y4:Z4"/>
    <mergeCell ref="AW42:AX42"/>
    <mergeCell ref="BE42:BF42"/>
    <mergeCell ref="BC4:BD4"/>
    <mergeCell ref="BE4:BF4"/>
    <mergeCell ref="AC42:AD42"/>
    <mergeCell ref="AE42:AF42"/>
    <mergeCell ref="AG42:AH42"/>
    <mergeCell ref="AI42:AJ42"/>
    <mergeCell ref="BG4:BH4"/>
    <mergeCell ref="C42:D42"/>
    <mergeCell ref="E42:F42"/>
    <mergeCell ref="G42:H42"/>
    <mergeCell ref="I42:J42"/>
    <mergeCell ref="K42:L42"/>
    <mergeCell ref="AM4:AN4"/>
    <mergeCell ref="AO4:AP4"/>
    <mergeCell ref="AQ4:AR4"/>
    <mergeCell ref="AS4:AT4"/>
    <mergeCell ref="BA42:BB42"/>
    <mergeCell ref="U42:V42"/>
    <mergeCell ref="W42:X42"/>
    <mergeCell ref="Y42:Z42"/>
    <mergeCell ref="AA42:AB42"/>
    <mergeCell ref="AY4:AZ4"/>
    <mergeCell ref="S4:T4"/>
    <mergeCell ref="U4:V4"/>
    <mergeCell ref="AU4:AV4"/>
    <mergeCell ref="AW4:AX4"/>
    <mergeCell ref="AA4:AB4"/>
    <mergeCell ref="AC4:AD4"/>
    <mergeCell ref="AE4:AF4"/>
    <mergeCell ref="AG4:AH4"/>
    <mergeCell ref="AI4:AJ4"/>
    <mergeCell ref="AK4:AL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BZ73"/>
  <sheetViews>
    <sheetView zoomScaleNormal="100" workbookViewId="0"/>
  </sheetViews>
  <sheetFormatPr baseColWidth="10" defaultRowHeight="14.4"/>
  <cols>
    <col min="1" max="1" width="14.33203125" style="63" customWidth="1"/>
    <col min="2" max="2" width="7.33203125" style="186" bestFit="1" customWidth="1"/>
    <col min="3" max="10" width="4.44140625" style="186" customWidth="1"/>
    <col min="11" max="12" width="4.44140625" style="186" hidden="1" customWidth="1"/>
    <col min="13" max="20" width="4.44140625" style="186" customWidth="1"/>
    <col min="21" max="26" width="4.44140625" style="186" hidden="1" customWidth="1"/>
    <col min="27" max="28" width="4.44140625" style="186" customWidth="1"/>
    <col min="29" max="32" width="4.44140625" style="14" customWidth="1"/>
    <col min="33" max="36" width="4.44140625" style="186" customWidth="1"/>
    <col min="37" max="38" width="4.44140625" style="186" hidden="1" customWidth="1"/>
    <col min="39" max="44" width="4.44140625" style="186" customWidth="1"/>
    <col min="45" max="58" width="4.44140625" style="186" hidden="1" customWidth="1"/>
    <col min="59" max="60" width="4.44140625" style="186" customWidth="1"/>
    <col min="61" max="63" width="5.5546875" style="186" customWidth="1"/>
    <col min="64" max="64" width="7" style="186" customWidth="1"/>
    <col min="65" max="78" width="11.44140625" style="186" customWidth="1"/>
  </cols>
  <sheetData>
    <row r="1" spans="1:76" s="196" customFormat="1" ht="12">
      <c r="A1" s="245" t="s">
        <v>473</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186"/>
      <c r="AF1" s="1"/>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247" t="s">
        <v>388</v>
      </c>
      <c r="BM1" s="90"/>
      <c r="BN1" s="90"/>
      <c r="BO1" s="90"/>
      <c r="BP1" s="90"/>
      <c r="BQ1" s="90"/>
      <c r="BR1" s="90"/>
      <c r="BS1" s="90"/>
      <c r="BT1" s="90"/>
      <c r="BU1" s="90"/>
      <c r="BV1" s="90"/>
      <c r="BW1" s="90"/>
      <c r="BX1" s="90"/>
    </row>
    <row r="2" spans="1:76"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250"/>
      <c r="AF2" s="25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row>
    <row r="3" spans="1:76"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11"/>
      <c r="AL3" s="10"/>
      <c r="AM3" s="11"/>
      <c r="AN3" s="10"/>
      <c r="AO3" s="11"/>
      <c r="AP3" s="10"/>
      <c r="AQ3" s="11"/>
      <c r="AR3" s="10"/>
      <c r="AS3" s="11"/>
      <c r="AT3" s="10"/>
      <c r="AU3" s="11"/>
      <c r="AV3" s="10"/>
      <c r="AW3" s="9"/>
      <c r="AX3" s="9"/>
      <c r="AY3" s="11"/>
      <c r="AZ3" s="10"/>
      <c r="BA3" s="11"/>
      <c r="BB3" s="10"/>
      <c r="BC3" s="11"/>
      <c r="BD3" s="10"/>
      <c r="BE3" s="11"/>
      <c r="BF3" s="10"/>
      <c r="BG3" s="11"/>
      <c r="BH3" s="10"/>
      <c r="BI3" s="11"/>
      <c r="BJ3" s="9"/>
      <c r="BK3" s="10"/>
      <c r="BL3" s="11"/>
      <c r="BM3" s="90"/>
      <c r="BN3" s="90"/>
      <c r="BO3" s="90"/>
      <c r="BP3" s="90"/>
      <c r="BQ3" s="90"/>
      <c r="BR3" s="90"/>
      <c r="BS3" s="90"/>
      <c r="BT3" s="90"/>
      <c r="BU3" s="90"/>
      <c r="BV3" s="90"/>
      <c r="BW3" s="90"/>
      <c r="BX3" s="90"/>
    </row>
    <row r="4" spans="1:76" s="196" customFormat="1" ht="11.4">
      <c r="A4" s="114"/>
      <c r="B4" s="115" t="s">
        <v>0</v>
      </c>
      <c r="C4" s="494" t="s">
        <v>130</v>
      </c>
      <c r="D4" s="499"/>
      <c r="E4" s="494" t="s">
        <v>1</v>
      </c>
      <c r="F4" s="498"/>
      <c r="G4" s="494" t="s">
        <v>2</v>
      </c>
      <c r="H4" s="498"/>
      <c r="I4" s="494" t="s">
        <v>3</v>
      </c>
      <c r="J4" s="500"/>
      <c r="K4" s="494" t="s">
        <v>4</v>
      </c>
      <c r="L4" s="498"/>
      <c r="M4" s="494" t="s">
        <v>131</v>
      </c>
      <c r="N4" s="498"/>
      <c r="O4" s="494" t="s">
        <v>76</v>
      </c>
      <c r="P4" s="498"/>
      <c r="Q4" s="494" t="s">
        <v>6</v>
      </c>
      <c r="R4" s="498"/>
      <c r="S4" s="494" t="s">
        <v>7</v>
      </c>
      <c r="T4" s="498"/>
      <c r="U4" s="484" t="s">
        <v>8</v>
      </c>
      <c r="V4" s="501"/>
      <c r="W4" s="494" t="s">
        <v>9</v>
      </c>
      <c r="X4" s="498"/>
      <c r="Y4" s="494" t="s">
        <v>10</v>
      </c>
      <c r="Z4" s="498"/>
      <c r="AA4" s="494" t="s">
        <v>11</v>
      </c>
      <c r="AB4" s="498"/>
      <c r="AC4" s="488" t="s">
        <v>12</v>
      </c>
      <c r="AD4" s="489"/>
      <c r="AE4" s="488" t="s">
        <v>13</v>
      </c>
      <c r="AF4" s="489"/>
      <c r="AG4" s="494" t="s">
        <v>14</v>
      </c>
      <c r="AH4" s="498"/>
      <c r="AI4" s="494" t="s">
        <v>95</v>
      </c>
      <c r="AJ4" s="498"/>
      <c r="AK4" s="494" t="s">
        <v>15</v>
      </c>
      <c r="AL4" s="498"/>
      <c r="AM4" s="494" t="s">
        <v>16</v>
      </c>
      <c r="AN4" s="498"/>
      <c r="AO4" s="494" t="s">
        <v>17</v>
      </c>
      <c r="AP4" s="498"/>
      <c r="AQ4" s="494" t="s">
        <v>18</v>
      </c>
      <c r="AR4" s="498"/>
      <c r="AS4" s="494" t="s">
        <v>19</v>
      </c>
      <c r="AT4" s="498"/>
      <c r="AU4" s="494" t="s">
        <v>20</v>
      </c>
      <c r="AV4" s="498"/>
      <c r="AW4" s="484" t="s">
        <v>21</v>
      </c>
      <c r="AX4" s="501"/>
      <c r="AY4" s="494" t="s">
        <v>22</v>
      </c>
      <c r="AZ4" s="498"/>
      <c r="BA4" s="494" t="s">
        <v>23</v>
      </c>
      <c r="BB4" s="498"/>
      <c r="BC4" s="494" t="s">
        <v>24</v>
      </c>
      <c r="BD4" s="498"/>
      <c r="BE4" s="494" t="s">
        <v>25</v>
      </c>
      <c r="BF4" s="498"/>
      <c r="BG4" s="494" t="s">
        <v>208</v>
      </c>
      <c r="BH4" s="498"/>
      <c r="BI4" s="206" t="s">
        <v>246</v>
      </c>
      <c r="BJ4" s="207"/>
      <c r="BK4" s="208"/>
      <c r="BL4" s="118" t="s">
        <v>28</v>
      </c>
      <c r="BM4" s="90"/>
      <c r="BN4" s="90"/>
      <c r="BO4" s="90"/>
      <c r="BP4" s="90"/>
      <c r="BQ4" s="90"/>
      <c r="BR4" s="90"/>
      <c r="BS4" s="90"/>
      <c r="BT4" s="90"/>
      <c r="BU4" s="90"/>
      <c r="BV4" s="90"/>
      <c r="BW4" s="90"/>
      <c r="BX4" s="90"/>
    </row>
    <row r="5" spans="1:76"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169"/>
      <c r="AF5" s="171"/>
      <c r="AG5" s="209"/>
      <c r="AH5" s="211"/>
      <c r="AI5" s="209"/>
      <c r="AJ5" s="211"/>
      <c r="AK5" s="209"/>
      <c r="AL5" s="211"/>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1"/>
      <c r="BL5" s="118"/>
      <c r="BM5" s="90"/>
      <c r="BN5" s="90"/>
      <c r="BO5" s="90"/>
      <c r="BP5" s="90"/>
      <c r="BQ5" s="90"/>
      <c r="BR5" s="90"/>
      <c r="BS5" s="90"/>
      <c r="BT5" s="90"/>
      <c r="BU5" s="90"/>
      <c r="BV5" s="90"/>
      <c r="BW5" s="90"/>
      <c r="BX5" s="90"/>
    </row>
    <row r="6" spans="1:76" s="196" customFormat="1" ht="10.199999999999999">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172" t="s">
        <v>30</v>
      </c>
      <c r="AF6" s="173" t="s">
        <v>31</v>
      </c>
      <c r="AG6" s="212" t="s">
        <v>30</v>
      </c>
      <c r="AH6" s="240" t="s">
        <v>31</v>
      </c>
      <c r="AI6" s="212" t="s">
        <v>30</v>
      </c>
      <c r="AJ6" s="240" t="s">
        <v>31</v>
      </c>
      <c r="AK6" s="212" t="s">
        <v>30</v>
      </c>
      <c r="AL6" s="240"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row>
    <row r="7" spans="1:76"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175"/>
      <c r="AF7" s="176"/>
      <c r="AG7" s="214"/>
      <c r="AH7" s="215"/>
      <c r="AI7" s="214"/>
      <c r="AJ7" s="215"/>
      <c r="AK7" s="214"/>
      <c r="AL7" s="215"/>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row>
    <row r="8" spans="1:76"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32"/>
      <c r="AF8" s="177"/>
      <c r="AG8" s="218"/>
      <c r="AH8" s="219"/>
      <c r="AI8" s="218"/>
      <c r="AJ8" s="219"/>
      <c r="AK8" s="218"/>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row>
    <row r="9" spans="1:76" s="196" customFormat="1" ht="10.199999999999999">
      <c r="A9" s="135" t="s">
        <v>27</v>
      </c>
      <c r="B9" s="220" t="s">
        <v>263</v>
      </c>
      <c r="C9" s="221">
        <v>65</v>
      </c>
      <c r="D9" s="221">
        <v>738</v>
      </c>
      <c r="E9" s="221">
        <v>64</v>
      </c>
      <c r="F9" s="221">
        <v>759</v>
      </c>
      <c r="G9" s="221">
        <v>88</v>
      </c>
      <c r="H9" s="221">
        <v>480</v>
      </c>
      <c r="I9" s="221">
        <v>11</v>
      </c>
      <c r="J9" s="221">
        <v>293</v>
      </c>
      <c r="K9" s="221">
        <v>0</v>
      </c>
      <c r="L9" s="221">
        <v>0</v>
      </c>
      <c r="M9" s="221">
        <v>14</v>
      </c>
      <c r="N9" s="221">
        <v>112</v>
      </c>
      <c r="O9" s="221">
        <v>12</v>
      </c>
      <c r="P9" s="221">
        <v>35</v>
      </c>
      <c r="Q9" s="221">
        <v>11</v>
      </c>
      <c r="R9" s="221">
        <v>42</v>
      </c>
      <c r="S9" s="221">
        <v>1</v>
      </c>
      <c r="T9" s="221">
        <v>21</v>
      </c>
      <c r="U9" s="221">
        <v>0</v>
      </c>
      <c r="V9" s="221">
        <v>0</v>
      </c>
      <c r="W9" s="221">
        <v>0</v>
      </c>
      <c r="X9" s="221">
        <v>0</v>
      </c>
      <c r="Y9" s="221">
        <v>0</v>
      </c>
      <c r="Z9" s="221">
        <v>0</v>
      </c>
      <c r="AA9" s="221">
        <v>5</v>
      </c>
      <c r="AB9" s="221">
        <v>24</v>
      </c>
      <c r="AC9" s="221">
        <v>1</v>
      </c>
      <c r="AD9" s="221">
        <v>8</v>
      </c>
      <c r="AE9" s="221">
        <v>15</v>
      </c>
      <c r="AF9" s="221">
        <v>18</v>
      </c>
      <c r="AG9" s="221">
        <v>1</v>
      </c>
      <c r="AH9" s="221">
        <v>9</v>
      </c>
      <c r="AI9" s="221">
        <v>1</v>
      </c>
      <c r="AJ9" s="221">
        <v>5</v>
      </c>
      <c r="AK9" s="221">
        <v>0</v>
      </c>
      <c r="AL9" s="221">
        <v>0</v>
      </c>
      <c r="AM9" s="221">
        <v>1</v>
      </c>
      <c r="AN9" s="221">
        <v>10</v>
      </c>
      <c r="AO9" s="221">
        <v>0</v>
      </c>
      <c r="AP9" s="221">
        <v>7</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4</v>
      </c>
      <c r="BH9" s="221">
        <v>23</v>
      </c>
      <c r="BI9" s="221">
        <v>294</v>
      </c>
      <c r="BJ9" s="221">
        <v>2704</v>
      </c>
      <c r="BK9" s="221">
        <v>2998</v>
      </c>
      <c r="BL9" s="222">
        <v>9.8065376917945297</v>
      </c>
      <c r="BM9" s="251"/>
      <c r="BN9" s="90"/>
      <c r="BO9" s="90"/>
      <c r="BP9" s="90"/>
      <c r="BQ9" s="90"/>
      <c r="BR9" s="90"/>
      <c r="BS9" s="90"/>
      <c r="BT9" s="90"/>
      <c r="BU9" s="90"/>
      <c r="BV9" s="90"/>
      <c r="BW9" s="90"/>
      <c r="BX9" s="90"/>
    </row>
    <row r="10" spans="1:76"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56"/>
      <c r="BK10" s="56"/>
      <c r="BL10" s="225"/>
      <c r="BM10" s="333"/>
      <c r="BN10" s="90"/>
      <c r="BO10" s="90"/>
      <c r="BP10" s="90"/>
      <c r="BQ10" s="90"/>
      <c r="BR10" s="90"/>
      <c r="BS10" s="90"/>
      <c r="BT10" s="90"/>
      <c r="BU10" s="90"/>
      <c r="BV10" s="90"/>
      <c r="BW10" s="90"/>
      <c r="BX10" s="90"/>
    </row>
    <row r="11" spans="1:76" ht="15.75" customHeight="1">
      <c r="A11" s="63" t="s">
        <v>33</v>
      </c>
      <c r="B11" s="226">
        <v>1983</v>
      </c>
      <c r="C11" s="55">
        <v>8</v>
      </c>
      <c r="D11" s="55">
        <v>44</v>
      </c>
      <c r="E11" s="55">
        <v>2</v>
      </c>
      <c r="F11" s="55">
        <v>21</v>
      </c>
      <c r="G11" s="55">
        <v>6</v>
      </c>
      <c r="H11" s="55">
        <v>29</v>
      </c>
      <c r="I11" s="55">
        <v>0</v>
      </c>
      <c r="J11" s="55">
        <v>35</v>
      </c>
      <c r="K11" s="55">
        <v>0</v>
      </c>
      <c r="L11" s="55">
        <v>0</v>
      </c>
      <c r="M11" s="56" t="s">
        <v>34</v>
      </c>
      <c r="N11" s="56" t="s">
        <v>34</v>
      </c>
      <c r="O11" s="55">
        <v>6</v>
      </c>
      <c r="P11" s="55">
        <v>6</v>
      </c>
      <c r="Q11" s="55">
        <v>4</v>
      </c>
      <c r="R11" s="55">
        <v>10</v>
      </c>
      <c r="S11" s="55" t="s">
        <v>34</v>
      </c>
      <c r="T11" s="55" t="s">
        <v>34</v>
      </c>
      <c r="U11" s="55" t="s">
        <v>34</v>
      </c>
      <c r="V11" s="55" t="s">
        <v>34</v>
      </c>
      <c r="W11" s="55" t="s">
        <v>34</v>
      </c>
      <c r="X11" s="55" t="s">
        <v>34</v>
      </c>
      <c r="Y11" s="56" t="s">
        <v>34</v>
      </c>
      <c r="Z11" s="56" t="s">
        <v>34</v>
      </c>
      <c r="AA11" s="55">
        <v>0</v>
      </c>
      <c r="AB11" s="55">
        <v>0</v>
      </c>
      <c r="AC11" s="50" t="s">
        <v>34</v>
      </c>
      <c r="AD11" s="50" t="s">
        <v>34</v>
      </c>
      <c r="AE11" s="56">
        <v>1</v>
      </c>
      <c r="AF11" s="56">
        <v>2</v>
      </c>
      <c r="AG11" s="56">
        <v>0</v>
      </c>
      <c r="AH11" s="56">
        <v>4</v>
      </c>
      <c r="AI11" s="56" t="s">
        <v>34</v>
      </c>
      <c r="AJ11" s="56" t="s">
        <v>34</v>
      </c>
      <c r="AK11" s="56" t="s">
        <v>34</v>
      </c>
      <c r="AL11" s="56" t="s">
        <v>34</v>
      </c>
      <c r="AM11" s="56">
        <v>0</v>
      </c>
      <c r="AN11" s="56">
        <v>2</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27</v>
      </c>
      <c r="BJ11" s="56">
        <v>153</v>
      </c>
      <c r="BK11" s="56">
        <v>180</v>
      </c>
      <c r="BL11" s="228">
        <v>15</v>
      </c>
      <c r="BM11" s="332"/>
    </row>
    <row r="12" spans="1:76">
      <c r="A12" s="63" t="s">
        <v>35</v>
      </c>
      <c r="B12" s="226">
        <v>1982</v>
      </c>
      <c r="C12" s="55">
        <v>6</v>
      </c>
      <c r="D12" s="55">
        <v>36</v>
      </c>
      <c r="E12" s="55">
        <v>2</v>
      </c>
      <c r="F12" s="55">
        <v>4</v>
      </c>
      <c r="G12" s="55">
        <v>6</v>
      </c>
      <c r="H12" s="55">
        <v>46</v>
      </c>
      <c r="I12" s="55">
        <v>6</v>
      </c>
      <c r="J12" s="55">
        <v>72</v>
      </c>
      <c r="K12" s="55" t="s">
        <v>34</v>
      </c>
      <c r="L12" s="55" t="s">
        <v>34</v>
      </c>
      <c r="M12" s="56" t="s">
        <v>34</v>
      </c>
      <c r="N12" s="56" t="s">
        <v>34</v>
      </c>
      <c r="O12" s="55">
        <v>0</v>
      </c>
      <c r="P12" s="55">
        <v>2</v>
      </c>
      <c r="Q12" s="55">
        <v>0</v>
      </c>
      <c r="R12" s="55">
        <v>7</v>
      </c>
      <c r="S12" s="55" t="s">
        <v>34</v>
      </c>
      <c r="T12" s="55" t="s">
        <v>34</v>
      </c>
      <c r="U12" s="55" t="s">
        <v>34</v>
      </c>
      <c r="V12" s="55" t="s">
        <v>34</v>
      </c>
      <c r="W12" s="55" t="s">
        <v>34</v>
      </c>
      <c r="X12" s="55" t="s">
        <v>34</v>
      </c>
      <c r="Y12" s="56" t="s">
        <v>34</v>
      </c>
      <c r="Z12" s="56" t="s">
        <v>34</v>
      </c>
      <c r="AA12" s="55" t="s">
        <v>34</v>
      </c>
      <c r="AB12" s="55" t="s">
        <v>34</v>
      </c>
      <c r="AC12" s="50">
        <v>1</v>
      </c>
      <c r="AD12" s="50">
        <v>0</v>
      </c>
      <c r="AE12" s="56">
        <v>0</v>
      </c>
      <c r="AF12" s="56">
        <v>1</v>
      </c>
      <c r="AG12" s="56" t="s">
        <v>34</v>
      </c>
      <c r="AH12" s="56" t="s">
        <v>34</v>
      </c>
      <c r="AI12" s="56">
        <v>1</v>
      </c>
      <c r="AJ12" s="56">
        <v>2</v>
      </c>
      <c r="AK12" s="56" t="s">
        <v>34</v>
      </c>
      <c r="AL12" s="56" t="s">
        <v>34</v>
      </c>
      <c r="AM12" s="56">
        <v>1</v>
      </c>
      <c r="AN12" s="56">
        <v>3</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2</v>
      </c>
      <c r="BI12" s="56">
        <v>24</v>
      </c>
      <c r="BJ12" s="56">
        <v>176</v>
      </c>
      <c r="BK12" s="56">
        <v>200</v>
      </c>
      <c r="BL12" s="229">
        <v>12</v>
      </c>
    </row>
    <row r="13" spans="1:76">
      <c r="A13" s="63" t="s">
        <v>36</v>
      </c>
      <c r="B13" s="226">
        <v>1983</v>
      </c>
      <c r="C13" s="55">
        <v>7</v>
      </c>
      <c r="D13" s="55">
        <v>49</v>
      </c>
      <c r="E13" s="55">
        <v>9</v>
      </c>
      <c r="F13" s="55">
        <v>78</v>
      </c>
      <c r="G13" s="55">
        <v>6</v>
      </c>
      <c r="H13" s="55">
        <v>6</v>
      </c>
      <c r="I13" s="55" t="s">
        <v>34</v>
      </c>
      <c r="J13" s="55" t="s">
        <v>34</v>
      </c>
      <c r="K13" s="55" t="s">
        <v>34</v>
      </c>
      <c r="L13" s="55" t="s">
        <v>34</v>
      </c>
      <c r="M13" s="56" t="s">
        <v>34</v>
      </c>
      <c r="N13" s="56" t="s">
        <v>34</v>
      </c>
      <c r="O13" s="55">
        <v>0</v>
      </c>
      <c r="P13" s="55">
        <v>2</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6</v>
      </c>
      <c r="AF13" s="56">
        <v>4</v>
      </c>
      <c r="AG13" s="56" t="s">
        <v>34</v>
      </c>
      <c r="AH13" s="56" t="s">
        <v>34</v>
      </c>
      <c r="AI13" s="56">
        <v>0</v>
      </c>
      <c r="AJ13" s="56">
        <v>1</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28</v>
      </c>
      <c r="BJ13" s="56">
        <v>142</v>
      </c>
      <c r="BK13" s="56">
        <v>170</v>
      </c>
      <c r="BL13" s="229">
        <v>16.47058823529412</v>
      </c>
    </row>
    <row r="14" spans="1:76">
      <c r="A14" s="63" t="s">
        <v>37</v>
      </c>
      <c r="B14" s="226">
        <v>1980</v>
      </c>
      <c r="C14" s="55">
        <v>0</v>
      </c>
      <c r="D14" s="55">
        <v>19</v>
      </c>
      <c r="E14" s="55">
        <v>1</v>
      </c>
      <c r="F14" s="55">
        <v>39</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6" t="s">
        <v>34</v>
      </c>
      <c r="AH14" s="56"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6">
      <c r="A15" s="63" t="s">
        <v>38</v>
      </c>
      <c r="B15" s="226">
        <v>1980</v>
      </c>
      <c r="C15" s="55">
        <v>1</v>
      </c>
      <c r="D15" s="55">
        <v>28</v>
      </c>
      <c r="E15" s="55">
        <v>3</v>
      </c>
      <c r="F15" s="55">
        <v>50</v>
      </c>
      <c r="G15" s="55">
        <v>1</v>
      </c>
      <c r="H15" s="55">
        <v>13</v>
      </c>
      <c r="I15" s="55">
        <v>1</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6" t="s">
        <v>34</v>
      </c>
      <c r="AH15" s="56" t="s">
        <v>34</v>
      </c>
      <c r="AI15" s="56">
        <v>0</v>
      </c>
      <c r="AJ15" s="56">
        <v>1</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0</v>
      </c>
      <c r="BI15" s="56">
        <v>6</v>
      </c>
      <c r="BJ15" s="56">
        <v>94</v>
      </c>
      <c r="BK15" s="56">
        <v>100</v>
      </c>
      <c r="BL15" s="229">
        <v>6</v>
      </c>
    </row>
    <row r="16" spans="1:76">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6"/>
      <c r="AH16" s="56"/>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227"/>
      <c r="BL16" s="229"/>
    </row>
    <row r="17" spans="1:64">
      <c r="A17" s="63" t="s">
        <v>39</v>
      </c>
      <c r="B17" s="226">
        <v>1982</v>
      </c>
      <c r="C17" s="55">
        <v>2</v>
      </c>
      <c r="D17" s="55">
        <v>12</v>
      </c>
      <c r="E17" s="55">
        <v>1</v>
      </c>
      <c r="F17" s="55">
        <v>32</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6" t="s">
        <v>34</v>
      </c>
      <c r="AH17" s="56"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0</v>
      </c>
      <c r="BH17" s="59">
        <v>5</v>
      </c>
      <c r="BI17" s="56">
        <v>3</v>
      </c>
      <c r="BJ17" s="56">
        <v>49</v>
      </c>
      <c r="BK17" s="56">
        <v>52</v>
      </c>
      <c r="BL17" s="229">
        <v>5.7692307692307692</v>
      </c>
    </row>
    <row r="18" spans="1:64">
      <c r="A18" s="63" t="s">
        <v>40</v>
      </c>
      <c r="B18" s="226">
        <v>1982</v>
      </c>
      <c r="C18" s="55">
        <v>2</v>
      </c>
      <c r="D18" s="55">
        <v>20</v>
      </c>
      <c r="E18" s="55">
        <v>1</v>
      </c>
      <c r="F18" s="55">
        <v>34</v>
      </c>
      <c r="G18" s="55">
        <v>0</v>
      </c>
      <c r="H18" s="55">
        <v>1</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6" t="s">
        <v>34</v>
      </c>
      <c r="AH18" s="56"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2</v>
      </c>
      <c r="BI18" s="56">
        <v>3</v>
      </c>
      <c r="BJ18" s="56">
        <v>57</v>
      </c>
      <c r="BK18" s="56">
        <v>60</v>
      </c>
      <c r="BL18" s="229">
        <v>5</v>
      </c>
    </row>
    <row r="19" spans="1:64">
      <c r="A19" s="63" t="s">
        <v>114</v>
      </c>
      <c r="B19" s="226">
        <v>1982</v>
      </c>
      <c r="C19" s="55">
        <v>1</v>
      </c>
      <c r="D19" s="55">
        <v>26</v>
      </c>
      <c r="E19" s="55">
        <v>2</v>
      </c>
      <c r="F19" s="55">
        <v>15</v>
      </c>
      <c r="G19" s="55">
        <v>1</v>
      </c>
      <c r="H19" s="55">
        <v>13</v>
      </c>
      <c r="I19" s="55">
        <v>0</v>
      </c>
      <c r="J19" s="55">
        <v>22</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6" t="s">
        <v>34</v>
      </c>
      <c r="AH19" s="56"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4</v>
      </c>
      <c r="BJ19" s="56">
        <v>76</v>
      </c>
      <c r="BK19" s="56">
        <v>80</v>
      </c>
      <c r="BL19" s="229">
        <v>5</v>
      </c>
    </row>
    <row r="20" spans="1:64">
      <c r="A20" s="63" t="s">
        <v>42</v>
      </c>
      <c r="B20" s="226">
        <v>1982</v>
      </c>
      <c r="C20" s="55">
        <v>3</v>
      </c>
      <c r="D20" s="55">
        <v>26</v>
      </c>
      <c r="E20" s="55">
        <v>1</v>
      </c>
      <c r="F20" s="55">
        <v>39</v>
      </c>
      <c r="G20" s="55">
        <v>1</v>
      </c>
      <c r="H20" s="55">
        <v>9</v>
      </c>
      <c r="I20" s="55" t="s">
        <v>34</v>
      </c>
      <c r="J20" s="55" t="s">
        <v>34</v>
      </c>
      <c r="K20" s="55" t="s">
        <v>34</v>
      </c>
      <c r="L20" s="55" t="s">
        <v>34</v>
      </c>
      <c r="M20" s="56" t="s">
        <v>34</v>
      </c>
      <c r="N20" s="56" t="s">
        <v>34</v>
      </c>
      <c r="O20" s="55">
        <v>0</v>
      </c>
      <c r="P20" s="55">
        <v>0</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6" t="s">
        <v>34</v>
      </c>
      <c r="AH20" s="56"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1</v>
      </c>
      <c r="BI20" s="56">
        <v>5</v>
      </c>
      <c r="BJ20" s="56">
        <v>75</v>
      </c>
      <c r="BK20" s="56">
        <v>80</v>
      </c>
      <c r="BL20" s="229">
        <v>6.25</v>
      </c>
    </row>
    <row r="21" spans="1:64">
      <c r="A21" s="63" t="s">
        <v>43</v>
      </c>
      <c r="B21" s="226">
        <v>1981</v>
      </c>
      <c r="C21" s="55">
        <v>1</v>
      </c>
      <c r="D21" s="55">
        <v>28</v>
      </c>
      <c r="E21" s="55">
        <v>5</v>
      </c>
      <c r="F21" s="55">
        <v>42</v>
      </c>
      <c r="G21" s="55">
        <v>5</v>
      </c>
      <c r="H21" s="55">
        <v>28</v>
      </c>
      <c r="I21" s="55">
        <v>1</v>
      </c>
      <c r="J21" s="55">
        <v>8</v>
      </c>
      <c r="K21" s="55" t="s">
        <v>34</v>
      </c>
      <c r="L21" s="55" t="s">
        <v>34</v>
      </c>
      <c r="M21" s="56">
        <v>0</v>
      </c>
      <c r="N21" s="56">
        <v>0</v>
      </c>
      <c r="O21" s="55" t="s">
        <v>34</v>
      </c>
      <c r="P21" s="55" t="s">
        <v>34</v>
      </c>
      <c r="Q21" s="55" t="s">
        <v>34</v>
      </c>
      <c r="R21" s="55" t="s">
        <v>34</v>
      </c>
      <c r="S21" s="55">
        <v>1</v>
      </c>
      <c r="T21" s="55">
        <v>11</v>
      </c>
      <c r="U21" s="55" t="s">
        <v>34</v>
      </c>
      <c r="V21" s="55" t="s">
        <v>34</v>
      </c>
      <c r="W21" s="55" t="s">
        <v>34</v>
      </c>
      <c r="X21" s="55" t="s">
        <v>34</v>
      </c>
      <c r="Y21" s="56" t="s">
        <v>34</v>
      </c>
      <c r="Z21" s="56" t="s">
        <v>34</v>
      </c>
      <c r="AA21" s="55" t="s">
        <v>34</v>
      </c>
      <c r="AB21" s="55" t="s">
        <v>34</v>
      </c>
      <c r="AC21" s="50" t="s">
        <v>34</v>
      </c>
      <c r="AD21" s="50" t="s">
        <v>34</v>
      </c>
      <c r="AE21" s="56" t="s">
        <v>34</v>
      </c>
      <c r="AF21" s="56" t="s">
        <v>34</v>
      </c>
      <c r="AG21" s="56" t="s">
        <v>34</v>
      </c>
      <c r="AH21" s="56"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13</v>
      </c>
      <c r="BJ21" s="56">
        <v>117</v>
      </c>
      <c r="BK21" s="56">
        <v>130</v>
      </c>
      <c r="BL21" s="229">
        <v>10</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6"/>
      <c r="AH22" s="56"/>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227"/>
      <c r="BL22" s="229"/>
    </row>
    <row r="23" spans="1:64">
      <c r="A23" s="63" t="s">
        <v>44</v>
      </c>
      <c r="B23" s="226">
        <v>1981</v>
      </c>
      <c r="C23" s="55">
        <v>3</v>
      </c>
      <c r="D23" s="55">
        <v>63</v>
      </c>
      <c r="E23" s="55">
        <v>1</v>
      </c>
      <c r="F23" s="55">
        <v>44</v>
      </c>
      <c r="G23" s="55">
        <v>3</v>
      </c>
      <c r="H23" s="55">
        <v>30</v>
      </c>
      <c r="I23" s="55" t="s">
        <v>34</v>
      </c>
      <c r="J23" s="55" t="s">
        <v>34</v>
      </c>
      <c r="K23" s="55" t="s">
        <v>34</v>
      </c>
      <c r="L23" s="55" t="s">
        <v>34</v>
      </c>
      <c r="M23" s="56" t="s">
        <v>34</v>
      </c>
      <c r="N23" s="56" t="s">
        <v>34</v>
      </c>
      <c r="O23" s="55">
        <v>0</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0</v>
      </c>
      <c r="AG23" s="56" t="s">
        <v>34</v>
      </c>
      <c r="AH23" s="56"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v>0</v>
      </c>
      <c r="BH23" s="59">
        <v>0</v>
      </c>
      <c r="BI23" s="56">
        <v>7</v>
      </c>
      <c r="BJ23" s="56">
        <v>137</v>
      </c>
      <c r="BK23" s="56">
        <v>144</v>
      </c>
      <c r="BL23" s="229">
        <v>4.8611111111111107</v>
      </c>
    </row>
    <row r="24" spans="1:64">
      <c r="A24" s="63" t="s">
        <v>45</v>
      </c>
      <c r="B24" s="226">
        <v>1980</v>
      </c>
      <c r="C24" s="55">
        <v>3</v>
      </c>
      <c r="D24" s="55">
        <v>19</v>
      </c>
      <c r="E24" s="55">
        <v>2</v>
      </c>
      <c r="F24" s="55">
        <v>16</v>
      </c>
      <c r="G24" s="55">
        <v>6</v>
      </c>
      <c r="H24" s="55">
        <v>31</v>
      </c>
      <c r="I24" s="55" t="s">
        <v>34</v>
      </c>
      <c r="J24" s="55" t="s">
        <v>34</v>
      </c>
      <c r="K24" s="55" t="s">
        <v>34</v>
      </c>
      <c r="L24" s="55" t="s">
        <v>34</v>
      </c>
      <c r="M24" s="56">
        <v>2</v>
      </c>
      <c r="N24" s="56">
        <v>16</v>
      </c>
      <c r="O24" s="55">
        <v>1</v>
      </c>
      <c r="P24" s="55">
        <v>4</v>
      </c>
      <c r="Q24" s="55">
        <v>1</v>
      </c>
      <c r="R24" s="55">
        <v>6</v>
      </c>
      <c r="S24" s="55" t="s">
        <v>34</v>
      </c>
      <c r="T24" s="55" t="s">
        <v>34</v>
      </c>
      <c r="U24" s="55" t="s">
        <v>34</v>
      </c>
      <c r="V24" s="55" t="s">
        <v>34</v>
      </c>
      <c r="W24" s="55" t="s">
        <v>34</v>
      </c>
      <c r="X24" s="55" t="s">
        <v>34</v>
      </c>
      <c r="Y24" s="56" t="s">
        <v>34</v>
      </c>
      <c r="Z24" s="56" t="s">
        <v>34</v>
      </c>
      <c r="AA24" s="55">
        <v>1</v>
      </c>
      <c r="AB24" s="55">
        <v>5</v>
      </c>
      <c r="AC24" s="50" t="s">
        <v>34</v>
      </c>
      <c r="AD24" s="50" t="s">
        <v>34</v>
      </c>
      <c r="AE24" s="56">
        <v>5</v>
      </c>
      <c r="AF24" s="56">
        <v>8</v>
      </c>
      <c r="AG24" s="56" t="s">
        <v>34</v>
      </c>
      <c r="AH24" s="56" t="s">
        <v>34</v>
      </c>
      <c r="AI24" s="56" t="s">
        <v>34</v>
      </c>
      <c r="AJ24" s="56" t="s">
        <v>34</v>
      </c>
      <c r="AK24" s="56" t="s">
        <v>34</v>
      </c>
      <c r="AL24" s="56" t="s">
        <v>34</v>
      </c>
      <c r="AM24" s="56">
        <v>0</v>
      </c>
      <c r="AN24" s="56">
        <v>4</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21</v>
      </c>
      <c r="BJ24" s="56">
        <v>109</v>
      </c>
      <c r="BK24" s="56">
        <v>130</v>
      </c>
      <c r="BL24" s="229">
        <v>16.153846153846153</v>
      </c>
    </row>
    <row r="25" spans="1:64">
      <c r="A25" s="63" t="s">
        <v>46</v>
      </c>
      <c r="B25" s="226">
        <v>1983</v>
      </c>
      <c r="C25" s="55">
        <v>1</v>
      </c>
      <c r="D25" s="55">
        <v>23</v>
      </c>
      <c r="E25" s="55">
        <v>2</v>
      </c>
      <c r="F25" s="55">
        <v>11</v>
      </c>
      <c r="G25" s="55">
        <v>4</v>
      </c>
      <c r="H25" s="55">
        <v>19</v>
      </c>
      <c r="I25" s="55">
        <v>0</v>
      </c>
      <c r="J25" s="55">
        <v>9</v>
      </c>
      <c r="K25" s="55" t="s">
        <v>34</v>
      </c>
      <c r="L25" s="55" t="s">
        <v>34</v>
      </c>
      <c r="M25" s="56">
        <v>0</v>
      </c>
      <c r="N25" s="56">
        <v>3</v>
      </c>
      <c r="O25" s="55">
        <v>1</v>
      </c>
      <c r="P25" s="55">
        <v>2</v>
      </c>
      <c r="Q25" s="55">
        <v>2</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2</v>
      </c>
      <c r="AG25" s="56" t="s">
        <v>34</v>
      </c>
      <c r="AH25" s="56" t="s">
        <v>34</v>
      </c>
      <c r="AI25" s="56" t="s">
        <v>34</v>
      </c>
      <c r="AJ25" s="56" t="s">
        <v>34</v>
      </c>
      <c r="AK25" s="56" t="s">
        <v>34</v>
      </c>
      <c r="AL25" s="56" t="s">
        <v>34</v>
      </c>
      <c r="AM25" s="56">
        <v>0</v>
      </c>
      <c r="AN25" s="56">
        <v>1</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12</v>
      </c>
      <c r="BJ25" s="56">
        <v>72</v>
      </c>
      <c r="BK25" s="56">
        <v>84</v>
      </c>
      <c r="BL25" s="229">
        <v>14.285714285714285</v>
      </c>
    </row>
    <row r="26" spans="1:64">
      <c r="A26" s="63" t="s">
        <v>47</v>
      </c>
      <c r="B26" s="226">
        <v>1980</v>
      </c>
      <c r="C26" s="55">
        <v>1</v>
      </c>
      <c r="D26" s="55">
        <v>19</v>
      </c>
      <c r="E26" s="55">
        <v>0</v>
      </c>
      <c r="F26" s="55">
        <v>7</v>
      </c>
      <c r="G26" s="55">
        <v>3</v>
      </c>
      <c r="H26" s="55">
        <v>23</v>
      </c>
      <c r="I26" s="55">
        <v>0</v>
      </c>
      <c r="J26" s="55">
        <v>16</v>
      </c>
      <c r="K26" s="55" t="s">
        <v>34</v>
      </c>
      <c r="L26" s="55" t="s">
        <v>34</v>
      </c>
      <c r="M26" s="56" t="s">
        <v>34</v>
      </c>
      <c r="N26" s="56" t="s">
        <v>34</v>
      </c>
      <c r="O26" s="55">
        <v>0</v>
      </c>
      <c r="P26" s="55">
        <v>5</v>
      </c>
      <c r="Q26" s="55">
        <v>0</v>
      </c>
      <c r="R26" s="55">
        <v>3</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6" t="s">
        <v>34</v>
      </c>
      <c r="AH26" s="56" t="s">
        <v>34</v>
      </c>
      <c r="AI26" s="56" t="s">
        <v>34</v>
      </c>
      <c r="AJ26" s="56" t="s">
        <v>34</v>
      </c>
      <c r="AK26" s="56" t="s">
        <v>34</v>
      </c>
      <c r="AL26" s="56" t="s">
        <v>34</v>
      </c>
      <c r="AM26" s="56" t="s">
        <v>34</v>
      </c>
      <c r="AN26" s="56" t="s">
        <v>34</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0</v>
      </c>
      <c r="BI26" s="56">
        <v>6</v>
      </c>
      <c r="BJ26" s="56">
        <v>74</v>
      </c>
      <c r="BK26" s="56">
        <v>80</v>
      </c>
      <c r="BL26" s="229">
        <v>7.5</v>
      </c>
    </row>
    <row r="27" spans="1:64">
      <c r="A27" s="63" t="s">
        <v>227</v>
      </c>
      <c r="B27" s="226">
        <v>1981</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6" t="s">
        <v>50</v>
      </c>
      <c r="AH27" s="56"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58</v>
      </c>
      <c r="BK27" s="56">
        <v>58</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6"/>
      <c r="AH28" s="56"/>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227"/>
      <c r="BL28" s="229"/>
    </row>
    <row r="29" spans="1:64">
      <c r="A29" s="63" t="s">
        <v>191</v>
      </c>
      <c r="B29" s="226">
        <v>1983</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6" t="s">
        <v>50</v>
      </c>
      <c r="AH29" s="56"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61</v>
      </c>
      <c r="BK29" s="56">
        <v>61</v>
      </c>
      <c r="BL29" s="50" t="s">
        <v>228</v>
      </c>
    </row>
    <row r="30" spans="1:64">
      <c r="A30" s="63" t="s">
        <v>51</v>
      </c>
      <c r="B30" s="226">
        <v>1980</v>
      </c>
      <c r="C30" s="55">
        <v>3</v>
      </c>
      <c r="D30" s="55">
        <v>50</v>
      </c>
      <c r="E30" s="55">
        <v>9</v>
      </c>
      <c r="F30" s="55">
        <v>85</v>
      </c>
      <c r="G30" s="55">
        <v>2</v>
      </c>
      <c r="H30" s="55">
        <v>25</v>
      </c>
      <c r="I30" s="55">
        <v>0</v>
      </c>
      <c r="J30" s="55">
        <v>0</v>
      </c>
      <c r="K30" s="55" t="s">
        <v>34</v>
      </c>
      <c r="L30" s="55" t="s">
        <v>34</v>
      </c>
      <c r="M30" s="56" t="s">
        <v>34</v>
      </c>
      <c r="N30" s="56" t="s">
        <v>34</v>
      </c>
      <c r="O30" s="55">
        <v>2</v>
      </c>
      <c r="P30" s="55">
        <v>4</v>
      </c>
      <c r="Q30" s="55">
        <v>0</v>
      </c>
      <c r="R30" s="55">
        <v>0</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6" t="s">
        <v>34</v>
      </c>
      <c r="AH30" s="56" t="s">
        <v>34</v>
      </c>
      <c r="AI30" s="56" t="s">
        <v>34</v>
      </c>
      <c r="AJ30" s="56" t="s">
        <v>34</v>
      </c>
      <c r="AK30" s="56" t="s">
        <v>34</v>
      </c>
      <c r="AL30" s="56" t="s">
        <v>34</v>
      </c>
      <c r="AM30" s="56" t="s">
        <v>34</v>
      </c>
      <c r="AN30" s="56" t="s">
        <v>34</v>
      </c>
      <c r="AO30" s="50" t="s">
        <v>34</v>
      </c>
      <c r="AP30" s="55" t="s">
        <v>34</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16</v>
      </c>
      <c r="BJ30" s="56">
        <v>164</v>
      </c>
      <c r="BK30" s="56">
        <v>180</v>
      </c>
      <c r="BL30" s="229">
        <v>8.8888888888888893</v>
      </c>
    </row>
    <row r="31" spans="1:64">
      <c r="A31" s="63" t="s">
        <v>229</v>
      </c>
      <c r="B31" s="226">
        <v>1983</v>
      </c>
      <c r="C31" s="56">
        <v>3</v>
      </c>
      <c r="D31" s="56">
        <v>25</v>
      </c>
      <c r="E31" s="56">
        <v>1</v>
      </c>
      <c r="F31" s="56">
        <v>35</v>
      </c>
      <c r="G31" s="56">
        <v>0</v>
      </c>
      <c r="H31" s="56">
        <v>9</v>
      </c>
      <c r="I31" s="56">
        <v>1</v>
      </c>
      <c r="J31" s="56">
        <v>41</v>
      </c>
      <c r="K31" s="56" t="s">
        <v>34</v>
      </c>
      <c r="L31" s="56"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6" t="s">
        <v>34</v>
      </c>
      <c r="AH31" s="56"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1</v>
      </c>
      <c r="BH31" s="59">
        <v>3</v>
      </c>
      <c r="BI31" s="56">
        <v>6</v>
      </c>
      <c r="BJ31" s="56">
        <v>114</v>
      </c>
      <c r="BK31" s="56">
        <v>120</v>
      </c>
      <c r="BL31" s="229">
        <v>5</v>
      </c>
    </row>
    <row r="32" spans="1:64">
      <c r="A32" s="63" t="s">
        <v>53</v>
      </c>
      <c r="B32" s="226">
        <v>1981</v>
      </c>
      <c r="C32" s="55">
        <v>8</v>
      </c>
      <c r="D32" s="55">
        <v>40</v>
      </c>
      <c r="E32" s="55">
        <v>4</v>
      </c>
      <c r="F32" s="55">
        <v>46</v>
      </c>
      <c r="G32" s="55">
        <v>8</v>
      </c>
      <c r="H32" s="55">
        <v>43</v>
      </c>
      <c r="I32" s="55">
        <v>2</v>
      </c>
      <c r="J32" s="55">
        <v>32</v>
      </c>
      <c r="K32" s="55" t="s">
        <v>34</v>
      </c>
      <c r="L32" s="55" t="s">
        <v>34</v>
      </c>
      <c r="M32" s="56" t="s">
        <v>34</v>
      </c>
      <c r="N32" s="56" t="s">
        <v>34</v>
      </c>
      <c r="O32" s="55">
        <v>2</v>
      </c>
      <c r="P32" s="55">
        <v>5</v>
      </c>
      <c r="Q32" s="55">
        <v>4</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6" t="s">
        <v>34</v>
      </c>
      <c r="AH32" s="56" t="s">
        <v>34</v>
      </c>
      <c r="AI32" s="56" t="s">
        <v>34</v>
      </c>
      <c r="AJ32" s="56" t="s">
        <v>34</v>
      </c>
      <c r="AK32" s="56" t="s">
        <v>34</v>
      </c>
      <c r="AL32" s="56" t="s">
        <v>34</v>
      </c>
      <c r="AM32" s="56">
        <v>0</v>
      </c>
      <c r="AN32" s="56">
        <v>0</v>
      </c>
      <c r="AO32" s="50">
        <v>0</v>
      </c>
      <c r="AP32" s="55">
        <v>0</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28</v>
      </c>
      <c r="BJ32" s="56">
        <v>172</v>
      </c>
      <c r="BK32" s="56">
        <v>200</v>
      </c>
      <c r="BL32" s="229">
        <v>14.000000000000002</v>
      </c>
    </row>
    <row r="33" spans="1:76">
      <c r="A33" s="63" t="s">
        <v>54</v>
      </c>
      <c r="B33" s="226">
        <v>1980</v>
      </c>
      <c r="C33" s="55">
        <v>3</v>
      </c>
      <c r="D33" s="55">
        <v>23</v>
      </c>
      <c r="E33" s="55">
        <v>2</v>
      </c>
      <c r="F33" s="55">
        <v>29</v>
      </c>
      <c r="G33" s="55">
        <v>2</v>
      </c>
      <c r="H33" s="55">
        <v>25</v>
      </c>
      <c r="I33" s="55">
        <v>0</v>
      </c>
      <c r="J33" s="55">
        <v>37</v>
      </c>
      <c r="K33" s="55" t="s">
        <v>34</v>
      </c>
      <c r="L33" s="55" t="s">
        <v>34</v>
      </c>
      <c r="M33" s="56" t="s">
        <v>34</v>
      </c>
      <c r="N33" s="56" t="s">
        <v>34</v>
      </c>
      <c r="O33" s="55">
        <v>0</v>
      </c>
      <c r="P33" s="55">
        <v>1</v>
      </c>
      <c r="Q33" s="55">
        <v>0</v>
      </c>
      <c r="R33" s="55">
        <v>8</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6" t="s">
        <v>34</v>
      </c>
      <c r="AH33" s="56" t="s">
        <v>34</v>
      </c>
      <c r="AI33" s="56" t="s">
        <v>34</v>
      </c>
      <c r="AJ33" s="56" t="s">
        <v>34</v>
      </c>
      <c r="AK33" s="56" t="s">
        <v>34</v>
      </c>
      <c r="AL33" s="56" t="s">
        <v>34</v>
      </c>
      <c r="AM33" s="56">
        <v>0</v>
      </c>
      <c r="AN33" s="56">
        <v>0</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7</v>
      </c>
      <c r="BJ33" s="56">
        <v>123</v>
      </c>
      <c r="BK33" s="56">
        <v>130</v>
      </c>
      <c r="BL33" s="229">
        <v>5.384615384615385</v>
      </c>
    </row>
    <row r="34" spans="1:76">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6"/>
      <c r="AH34" s="56"/>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227"/>
      <c r="BL34" s="229"/>
    </row>
    <row r="35" spans="1:76">
      <c r="A35" s="63" t="s">
        <v>55</v>
      </c>
      <c r="B35" s="226">
        <v>1983</v>
      </c>
      <c r="C35" s="55">
        <v>2</v>
      </c>
      <c r="D35" s="55">
        <v>33</v>
      </c>
      <c r="E35" s="55">
        <v>3</v>
      </c>
      <c r="F35" s="55">
        <v>27</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1</v>
      </c>
      <c r="AB35" s="55">
        <v>1</v>
      </c>
      <c r="AC35" s="50">
        <v>0</v>
      </c>
      <c r="AD35" s="50">
        <v>8</v>
      </c>
      <c r="AE35" s="56" t="s">
        <v>34</v>
      </c>
      <c r="AF35" s="56" t="s">
        <v>34</v>
      </c>
      <c r="AG35" s="56" t="s">
        <v>34</v>
      </c>
      <c r="AH35" s="56"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7</v>
      </c>
      <c r="BJ35" s="56">
        <v>83</v>
      </c>
      <c r="BK35" s="56">
        <v>90</v>
      </c>
      <c r="BL35" s="228">
        <v>7.7777777777777786</v>
      </c>
    </row>
    <row r="36" spans="1:76">
      <c r="A36" s="63" t="s">
        <v>163</v>
      </c>
      <c r="B36" s="226">
        <v>1982</v>
      </c>
      <c r="C36" s="55">
        <v>2</v>
      </c>
      <c r="D36" s="55">
        <v>66</v>
      </c>
      <c r="E36" s="55">
        <v>1</v>
      </c>
      <c r="F36" s="55">
        <v>4</v>
      </c>
      <c r="G36" s="55">
        <v>11</v>
      </c>
      <c r="H36" s="55">
        <v>42</v>
      </c>
      <c r="I36" s="55">
        <v>0</v>
      </c>
      <c r="J36" s="55">
        <v>15</v>
      </c>
      <c r="K36" s="55" t="s">
        <v>34</v>
      </c>
      <c r="L36" s="55" t="s">
        <v>34</v>
      </c>
      <c r="M36" s="56">
        <v>6</v>
      </c>
      <c r="N36" s="56">
        <v>41</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4</v>
      </c>
      <c r="AC36" s="50" t="s">
        <v>34</v>
      </c>
      <c r="AD36" s="50" t="s">
        <v>34</v>
      </c>
      <c r="AE36" s="56" t="s">
        <v>34</v>
      </c>
      <c r="AF36" s="56" t="s">
        <v>34</v>
      </c>
      <c r="AG36" s="56">
        <v>1</v>
      </c>
      <c r="AH36" s="56">
        <v>5</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23</v>
      </c>
      <c r="BJ36" s="56">
        <v>177</v>
      </c>
      <c r="BK36" s="56">
        <v>200</v>
      </c>
      <c r="BL36" s="229">
        <v>11.5</v>
      </c>
    </row>
    <row r="37" spans="1:76">
      <c r="A37" s="63" t="s">
        <v>57</v>
      </c>
      <c r="B37" s="226">
        <v>1981</v>
      </c>
      <c r="C37" s="55">
        <v>1</v>
      </c>
      <c r="D37" s="55">
        <v>29</v>
      </c>
      <c r="E37" s="55">
        <v>4</v>
      </c>
      <c r="F37" s="55">
        <v>76</v>
      </c>
      <c r="G37" s="55">
        <v>1</v>
      </c>
      <c r="H37" s="55">
        <v>10</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6" t="s">
        <v>34</v>
      </c>
      <c r="AH37" s="56"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8</v>
      </c>
      <c r="BI37" s="56">
        <v>7</v>
      </c>
      <c r="BJ37" s="56">
        <v>123</v>
      </c>
      <c r="BK37" s="56">
        <v>130</v>
      </c>
      <c r="BL37" s="229">
        <v>5.384615384615385</v>
      </c>
    </row>
    <row r="38" spans="1:76">
      <c r="A38" s="63" t="s">
        <v>58</v>
      </c>
      <c r="B38" s="226">
        <v>1981</v>
      </c>
      <c r="C38" s="55">
        <v>3</v>
      </c>
      <c r="D38" s="55">
        <v>26</v>
      </c>
      <c r="E38" s="55" t="s">
        <v>34</v>
      </c>
      <c r="F38" s="55" t="s">
        <v>34</v>
      </c>
      <c r="G38" s="55">
        <v>10</v>
      </c>
      <c r="H38" s="55">
        <v>36</v>
      </c>
      <c r="I38" s="55" t="s">
        <v>34</v>
      </c>
      <c r="J38" s="55" t="s">
        <v>34</v>
      </c>
      <c r="K38" s="55" t="s">
        <v>34</v>
      </c>
      <c r="L38" s="55" t="s">
        <v>34</v>
      </c>
      <c r="M38" s="56">
        <v>2</v>
      </c>
      <c r="N38" s="56">
        <v>31</v>
      </c>
      <c r="O38" s="55">
        <v>0</v>
      </c>
      <c r="P38" s="55">
        <v>3</v>
      </c>
      <c r="Q38" s="55" t="s">
        <v>34</v>
      </c>
      <c r="R38" s="55" t="s">
        <v>34</v>
      </c>
      <c r="S38" s="55" t="s">
        <v>34</v>
      </c>
      <c r="T38" s="55" t="s">
        <v>34</v>
      </c>
      <c r="U38" s="55" t="s">
        <v>34</v>
      </c>
      <c r="V38" s="55" t="s">
        <v>34</v>
      </c>
      <c r="W38" s="55" t="s">
        <v>34</v>
      </c>
      <c r="X38" s="55" t="s">
        <v>34</v>
      </c>
      <c r="Y38" s="56" t="s">
        <v>34</v>
      </c>
      <c r="Z38" s="56" t="s">
        <v>34</v>
      </c>
      <c r="AA38" s="55">
        <v>0</v>
      </c>
      <c r="AB38" s="55">
        <v>4</v>
      </c>
      <c r="AC38" s="50" t="s">
        <v>34</v>
      </c>
      <c r="AD38" s="50" t="s">
        <v>34</v>
      </c>
      <c r="AE38" s="56" t="s">
        <v>34</v>
      </c>
      <c r="AF38" s="56" t="s">
        <v>34</v>
      </c>
      <c r="AG38" s="56" t="s">
        <v>34</v>
      </c>
      <c r="AH38" s="56"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0</v>
      </c>
      <c r="BI38" s="56">
        <v>15</v>
      </c>
      <c r="BJ38" s="56">
        <v>100</v>
      </c>
      <c r="BK38" s="56">
        <v>115</v>
      </c>
      <c r="BL38" s="229">
        <v>13.043478260869565</v>
      </c>
    </row>
    <row r="39" spans="1:76">
      <c r="A39" s="63" t="s">
        <v>59</v>
      </c>
      <c r="B39" s="226">
        <v>1981</v>
      </c>
      <c r="C39" s="55">
        <v>1</v>
      </c>
      <c r="D39" s="55">
        <v>18</v>
      </c>
      <c r="E39" s="55">
        <v>4</v>
      </c>
      <c r="F39" s="55">
        <v>9</v>
      </c>
      <c r="G39" s="55">
        <v>10</v>
      </c>
      <c r="H39" s="55">
        <v>16</v>
      </c>
      <c r="I39" s="55" t="s">
        <v>34</v>
      </c>
      <c r="J39" s="55" t="s">
        <v>34</v>
      </c>
      <c r="K39" s="55" t="s">
        <v>34</v>
      </c>
      <c r="L39" s="55" t="s">
        <v>34</v>
      </c>
      <c r="M39" s="56">
        <v>4</v>
      </c>
      <c r="N39" s="56">
        <v>21</v>
      </c>
      <c r="O39" s="55" t="s">
        <v>34</v>
      </c>
      <c r="P39" s="55" t="s">
        <v>34</v>
      </c>
      <c r="Q39" s="55" t="s">
        <v>34</v>
      </c>
      <c r="R39" s="55" t="s">
        <v>34</v>
      </c>
      <c r="S39" s="55" t="s">
        <v>34</v>
      </c>
      <c r="T39" s="55" t="s">
        <v>34</v>
      </c>
      <c r="U39" s="55" t="s">
        <v>34</v>
      </c>
      <c r="V39" s="55" t="s">
        <v>34</v>
      </c>
      <c r="W39" s="55" t="s">
        <v>34</v>
      </c>
      <c r="X39" s="55" t="s">
        <v>34</v>
      </c>
      <c r="Y39" s="56" t="s">
        <v>34</v>
      </c>
      <c r="Z39" s="56" t="s">
        <v>34</v>
      </c>
      <c r="AA39" s="55">
        <v>1</v>
      </c>
      <c r="AB39" s="55">
        <v>9</v>
      </c>
      <c r="AC39" s="50" t="s">
        <v>34</v>
      </c>
      <c r="AD39" s="50" t="s">
        <v>34</v>
      </c>
      <c r="AE39" s="56" t="s">
        <v>34</v>
      </c>
      <c r="AF39" s="56" t="s">
        <v>34</v>
      </c>
      <c r="AG39" s="56" t="s">
        <v>34</v>
      </c>
      <c r="AH39" s="56" t="s">
        <v>34</v>
      </c>
      <c r="AI39" s="56" t="s">
        <v>34</v>
      </c>
      <c r="AJ39" s="56" t="s">
        <v>34</v>
      </c>
      <c r="AK39" s="56" t="s">
        <v>34</v>
      </c>
      <c r="AL39" s="56" t="s">
        <v>34</v>
      </c>
      <c r="AM39" s="56" t="s">
        <v>34</v>
      </c>
      <c r="AN39" s="56" t="s">
        <v>34</v>
      </c>
      <c r="AO39" s="50">
        <v>0</v>
      </c>
      <c r="AP39" s="55">
        <v>7</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20</v>
      </c>
      <c r="BJ39" s="56">
        <v>80</v>
      </c>
      <c r="BK39" s="56">
        <v>100</v>
      </c>
      <c r="BL39" s="229">
        <v>20</v>
      </c>
    </row>
    <row r="40" spans="1:76">
      <c r="A40" s="143" t="s">
        <v>60</v>
      </c>
      <c r="B40" s="226">
        <v>1982</v>
      </c>
      <c r="C40" s="55">
        <v>0</v>
      </c>
      <c r="D40" s="55">
        <v>16</v>
      </c>
      <c r="E40" s="55">
        <v>4</v>
      </c>
      <c r="F40" s="55">
        <v>16</v>
      </c>
      <c r="G40" s="55">
        <v>1</v>
      </c>
      <c r="H40" s="55">
        <v>10</v>
      </c>
      <c r="I40" s="55">
        <v>0</v>
      </c>
      <c r="J40" s="55">
        <v>1</v>
      </c>
      <c r="K40" s="55" t="s">
        <v>34</v>
      </c>
      <c r="L40" s="55" t="s">
        <v>34</v>
      </c>
      <c r="M40" s="56" t="s">
        <v>34</v>
      </c>
      <c r="N40" s="56" t="s">
        <v>34</v>
      </c>
      <c r="O40" s="55" t="s">
        <v>34</v>
      </c>
      <c r="P40" s="55" t="s">
        <v>34</v>
      </c>
      <c r="Q40" s="55" t="s">
        <v>34</v>
      </c>
      <c r="R40" s="55" t="s">
        <v>34</v>
      </c>
      <c r="S40" s="55">
        <v>0</v>
      </c>
      <c r="T40" s="55">
        <v>8</v>
      </c>
      <c r="U40" s="55" t="s">
        <v>34</v>
      </c>
      <c r="V40" s="55" t="s">
        <v>34</v>
      </c>
      <c r="W40" s="55" t="s">
        <v>34</v>
      </c>
      <c r="X40" s="55" t="s">
        <v>34</v>
      </c>
      <c r="Y40" s="56" t="s">
        <v>34</v>
      </c>
      <c r="Z40" s="56" t="s">
        <v>34</v>
      </c>
      <c r="AA40" s="55">
        <v>0</v>
      </c>
      <c r="AB40" s="55">
        <v>1</v>
      </c>
      <c r="AC40" s="50" t="s">
        <v>34</v>
      </c>
      <c r="AD40" s="50" t="s">
        <v>34</v>
      </c>
      <c r="AE40" s="56" t="s">
        <v>34</v>
      </c>
      <c r="AF40" s="56" t="s">
        <v>34</v>
      </c>
      <c r="AG40" s="56" t="s">
        <v>34</v>
      </c>
      <c r="AH40" s="56" t="s">
        <v>34</v>
      </c>
      <c r="AI40" s="56">
        <v>0</v>
      </c>
      <c r="AJ40" s="56">
        <v>1</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2</v>
      </c>
      <c r="BI40" s="56">
        <v>5</v>
      </c>
      <c r="BJ40" s="56">
        <v>55</v>
      </c>
      <c r="BK40" s="56">
        <v>60</v>
      </c>
      <c r="BL40" s="229">
        <v>8.3333333333333339</v>
      </c>
    </row>
    <row r="41" spans="1:76"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row>
    <row r="42" spans="1:76" s="196" customFormat="1" ht="10.199999999999999">
      <c r="A42" s="145" t="s">
        <v>505</v>
      </c>
      <c r="B42" s="232"/>
      <c r="C42" s="483">
        <v>8.0946450809464512</v>
      </c>
      <c r="D42" s="483"/>
      <c r="E42" s="483">
        <v>7.7764277035236935</v>
      </c>
      <c r="F42" s="483"/>
      <c r="G42" s="483">
        <v>15.492957746478901</v>
      </c>
      <c r="H42" s="483"/>
      <c r="I42" s="483">
        <v>3.6184210526315792</v>
      </c>
      <c r="J42" s="483"/>
      <c r="K42" s="483" t="e">
        <v>#DIV/0!</v>
      </c>
      <c r="L42" s="483"/>
      <c r="M42" s="483">
        <v>11.111111111111111</v>
      </c>
      <c r="N42" s="483"/>
      <c r="O42" s="483">
        <v>25.531914893617021</v>
      </c>
      <c r="P42" s="483"/>
      <c r="Q42" s="483">
        <v>20.754716981132077</v>
      </c>
      <c r="R42" s="483"/>
      <c r="S42" s="483">
        <v>4.5454545454545459</v>
      </c>
      <c r="T42" s="483"/>
      <c r="U42" s="483"/>
      <c r="V42" s="483"/>
      <c r="W42" s="483"/>
      <c r="X42" s="483"/>
      <c r="Y42" s="483"/>
      <c r="Z42" s="483"/>
      <c r="AA42" s="483">
        <v>17.241379310344829</v>
      </c>
      <c r="AB42" s="483"/>
      <c r="AC42" s="483">
        <v>11.111111111111111</v>
      </c>
      <c r="AD42" s="483"/>
      <c r="AE42" s="483">
        <v>45.454545454545453</v>
      </c>
      <c r="AF42" s="483"/>
      <c r="AG42" s="483">
        <v>10</v>
      </c>
      <c r="AH42" s="483"/>
      <c r="AI42" s="483">
        <v>16.666666666666664</v>
      </c>
      <c r="AJ42" s="483"/>
      <c r="AK42" s="147"/>
      <c r="AL42" s="147"/>
      <c r="AM42" s="483">
        <v>9.0909090909090917</v>
      </c>
      <c r="AN42" s="483"/>
      <c r="AO42" s="483">
        <v>0</v>
      </c>
      <c r="AP42" s="483"/>
      <c r="AQ42" s="483">
        <v>0</v>
      </c>
      <c r="AR42" s="483"/>
      <c r="AS42" s="483"/>
      <c r="AT42" s="483"/>
      <c r="AU42" s="483" t="e">
        <v>#DIV/0!</v>
      </c>
      <c r="AV42" s="483"/>
      <c r="AW42" s="483"/>
      <c r="AX42" s="483"/>
      <c r="AY42" s="483"/>
      <c r="AZ42" s="483"/>
      <c r="BA42" s="483"/>
      <c r="BB42" s="483"/>
      <c r="BC42" s="483"/>
      <c r="BD42" s="483"/>
      <c r="BE42" s="483"/>
      <c r="BF42" s="483"/>
      <c r="BG42" s="483">
        <v>14.814814814814813</v>
      </c>
      <c r="BH42" s="483"/>
      <c r="BI42" s="483"/>
      <c r="BJ42" s="483"/>
      <c r="BK42" s="233"/>
      <c r="BL42" s="234"/>
      <c r="BM42" s="90"/>
      <c r="BN42" s="90"/>
      <c r="BO42" s="90"/>
      <c r="BP42" s="90"/>
      <c r="BQ42" s="90"/>
      <c r="BR42" s="90"/>
      <c r="BS42" s="90"/>
      <c r="BT42" s="90"/>
      <c r="BU42" s="90"/>
      <c r="BV42" s="90"/>
      <c r="BW42" s="90"/>
      <c r="BX42" s="90"/>
    </row>
    <row r="43" spans="1:76"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2"/>
      <c r="AF43" s="182"/>
      <c r="AG43" s="183"/>
      <c r="AH43" s="184"/>
      <c r="AI43" s="183"/>
      <c r="AJ43" s="184"/>
      <c r="AK43" s="183"/>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29"/>
      <c r="BJ43" s="229"/>
      <c r="BK43" s="236"/>
      <c r="BL43" s="236"/>
      <c r="BM43" s="90"/>
      <c r="BN43" s="90"/>
      <c r="BO43" s="90"/>
      <c r="BP43" s="90"/>
      <c r="BQ43" s="90"/>
      <c r="BR43" s="90"/>
      <c r="BS43" s="90"/>
      <c r="BT43" s="90"/>
      <c r="BU43" s="90"/>
      <c r="BV43" s="90"/>
      <c r="BW43" s="90"/>
      <c r="BX43" s="90"/>
    </row>
    <row r="44" spans="1:76">
      <c r="A44" s="160" t="s">
        <v>120</v>
      </c>
      <c r="B44" s="237"/>
      <c r="AC44" s="185"/>
      <c r="AD44" s="185"/>
      <c r="AE44" s="185"/>
      <c r="AF44" s="185"/>
    </row>
    <row r="45" spans="1:76">
      <c r="A45" s="160" t="s">
        <v>63</v>
      </c>
      <c r="B45" s="235"/>
    </row>
    <row r="46" spans="1:76">
      <c r="A46" s="160" t="s">
        <v>409</v>
      </c>
      <c r="B46" s="235"/>
    </row>
    <row r="47" spans="1:76">
      <c r="B47" s="237"/>
      <c r="AC47" s="185"/>
      <c r="AD47" s="185"/>
      <c r="AE47" s="185"/>
      <c r="AF47" s="185"/>
    </row>
    <row r="48" spans="1:76">
      <c r="A48" s="161" t="s">
        <v>193</v>
      </c>
      <c r="AC48" s="185"/>
      <c r="AD48" s="185"/>
      <c r="AE48" s="185"/>
      <c r="AF48" s="185"/>
    </row>
    <row r="49" spans="1:32">
      <c r="A49" s="238" t="s">
        <v>477</v>
      </c>
    </row>
    <row r="50" spans="1:32">
      <c r="A50" s="238" t="s">
        <v>264</v>
      </c>
    </row>
    <row r="51" spans="1:32">
      <c r="A51" s="238" t="s">
        <v>265</v>
      </c>
    </row>
    <row r="52" spans="1:32">
      <c r="A52" s="238" t="s">
        <v>335</v>
      </c>
    </row>
    <row r="53" spans="1:32">
      <c r="A53" s="336" t="s">
        <v>266</v>
      </c>
    </row>
    <row r="54" spans="1:32">
      <c r="A54" s="336" t="s">
        <v>267</v>
      </c>
    </row>
    <row r="55" spans="1:32">
      <c r="A55" s="165" t="s">
        <v>268</v>
      </c>
    </row>
    <row r="56" spans="1:32">
      <c r="A56" s="165" t="s">
        <v>269</v>
      </c>
    </row>
    <row r="57" spans="1:32">
      <c r="A57" s="165" t="s">
        <v>270</v>
      </c>
    </row>
    <row r="58" spans="1:32">
      <c r="A58" s="165" t="s">
        <v>271</v>
      </c>
    </row>
    <row r="59" spans="1:32">
      <c r="A59" s="165" t="s">
        <v>272</v>
      </c>
    </row>
    <row r="60" spans="1:32">
      <c r="A60" s="335" t="s">
        <v>273</v>
      </c>
    </row>
    <row r="61" spans="1:32">
      <c r="A61" s="238" t="s">
        <v>504</v>
      </c>
    </row>
    <row r="62" spans="1:32">
      <c r="AC62" s="188"/>
      <c r="AD62" s="188"/>
      <c r="AE62" s="188"/>
      <c r="AF62" s="188"/>
    </row>
    <row r="63" spans="1:32">
      <c r="A63" s="63" t="s">
        <v>90</v>
      </c>
    </row>
    <row r="64" spans="1:32">
      <c r="A64" s="63" t="s">
        <v>72</v>
      </c>
    </row>
    <row r="65" spans="1:32">
      <c r="A65" s="63" t="s">
        <v>91</v>
      </c>
    </row>
    <row r="66" spans="1:32">
      <c r="A66" s="63" t="s">
        <v>92</v>
      </c>
    </row>
    <row r="67" spans="1:32">
      <c r="A67" s="63" t="s">
        <v>93</v>
      </c>
    </row>
    <row r="69" spans="1:32">
      <c r="AC69" s="188"/>
      <c r="AD69" s="188"/>
      <c r="AE69" s="188"/>
      <c r="AF69" s="188"/>
    </row>
    <row r="70" spans="1:32">
      <c r="AC70" s="190"/>
      <c r="AD70" s="190"/>
      <c r="AE70" s="190"/>
      <c r="AF70" s="190"/>
    </row>
    <row r="71" spans="1:32">
      <c r="AC71" s="190"/>
      <c r="AD71" s="190"/>
      <c r="AE71" s="190"/>
      <c r="AF71" s="190"/>
    </row>
    <row r="72" spans="1:32">
      <c r="AC72" s="190"/>
      <c r="AD72" s="190"/>
      <c r="AE72" s="190"/>
      <c r="AF72" s="190"/>
    </row>
    <row r="73" spans="1:32">
      <c r="AC73" s="190"/>
      <c r="AD73" s="190"/>
      <c r="AE73" s="190"/>
      <c r="AF73" s="190"/>
    </row>
  </sheetData>
  <mergeCells count="58">
    <mergeCell ref="BI42:BJ42"/>
    <mergeCell ref="AM42:AN42"/>
    <mergeCell ref="AO42:AP42"/>
    <mergeCell ref="AQ42:AR42"/>
    <mergeCell ref="AS42:AT42"/>
    <mergeCell ref="AU42:AV42"/>
    <mergeCell ref="AY42:AZ42"/>
    <mergeCell ref="BA42:BB42"/>
    <mergeCell ref="BC42:BD42"/>
    <mergeCell ref="AW42:AX42"/>
    <mergeCell ref="BG42:BH42"/>
    <mergeCell ref="BE42:BF42"/>
    <mergeCell ref="BG4:BH4"/>
    <mergeCell ref="C42:D42"/>
    <mergeCell ref="E42:F42"/>
    <mergeCell ref="G42:H42"/>
    <mergeCell ref="I42:J42"/>
    <mergeCell ref="K42:L42"/>
    <mergeCell ref="BC4:BD4"/>
    <mergeCell ref="BE4:BF4"/>
    <mergeCell ref="AG42:AH42"/>
    <mergeCell ref="AI42:AJ42"/>
    <mergeCell ref="Q42:R42"/>
    <mergeCell ref="S42:T42"/>
    <mergeCell ref="W42:X42"/>
    <mergeCell ref="Y42:Z42"/>
    <mergeCell ref="M42:N42"/>
    <mergeCell ref="O42:P42"/>
    <mergeCell ref="S4:T4"/>
    <mergeCell ref="U4:V4"/>
    <mergeCell ref="AI4:AJ4"/>
    <mergeCell ref="AK4:AL4"/>
    <mergeCell ref="AM4:AN4"/>
    <mergeCell ref="AA42:AB42"/>
    <mergeCell ref="AC42:AD42"/>
    <mergeCell ref="U42:V42"/>
    <mergeCell ref="AE42:AF42"/>
    <mergeCell ref="AY4:AZ4"/>
    <mergeCell ref="AQ4:AR4"/>
    <mergeCell ref="AS4:AT4"/>
    <mergeCell ref="AO4:AP4"/>
    <mergeCell ref="BA4:BB4"/>
    <mergeCell ref="W4:X4"/>
    <mergeCell ref="Y4:Z4"/>
    <mergeCell ref="AU4:AV4"/>
    <mergeCell ref="AW4:AX4"/>
    <mergeCell ref="AA4:AB4"/>
    <mergeCell ref="AC4:AD4"/>
    <mergeCell ref="AE4:AF4"/>
    <mergeCell ref="AG4:AH4"/>
    <mergeCell ref="O4:P4"/>
    <mergeCell ref="Q4:R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BZ73"/>
  <sheetViews>
    <sheetView zoomScaleNormal="100" workbookViewId="0"/>
  </sheetViews>
  <sheetFormatPr baseColWidth="10" defaultRowHeight="14.4"/>
  <cols>
    <col min="1" max="1" width="14.33203125" style="63" customWidth="1"/>
    <col min="2" max="2" width="7.33203125" style="186" bestFit="1" customWidth="1"/>
    <col min="3" max="10" width="4.44140625" style="186" customWidth="1"/>
    <col min="11" max="12" width="4.44140625" style="186" hidden="1" customWidth="1"/>
    <col min="13" max="20" width="4.44140625" style="186" customWidth="1"/>
    <col min="21" max="26" width="4.44140625" style="186" hidden="1" customWidth="1"/>
    <col min="27" max="28" width="4.44140625" style="186" customWidth="1"/>
    <col min="29" max="30" width="4.44140625" style="14" customWidth="1"/>
    <col min="31" max="36" width="4.44140625" style="186" customWidth="1"/>
    <col min="37" max="38" width="4.44140625" style="186" hidden="1" customWidth="1"/>
    <col min="39" max="44" width="4.44140625" style="186" customWidth="1"/>
    <col min="45" max="58" width="4.44140625" style="186" hidden="1" customWidth="1"/>
    <col min="59" max="60" width="4.44140625" style="186" customWidth="1"/>
    <col min="61" max="63" width="5.5546875" style="66" customWidth="1"/>
    <col min="64" max="64" width="5.44140625" style="66" customWidth="1"/>
    <col min="65" max="78" width="11.44140625" style="186" customWidth="1"/>
  </cols>
  <sheetData>
    <row r="1" spans="1:77" s="196" customFormat="1" ht="12">
      <c r="A1" s="245" t="s">
        <v>474</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1.4">
      <c r="A4" s="114"/>
      <c r="B4" s="115" t="s">
        <v>0</v>
      </c>
      <c r="C4" s="494" t="s">
        <v>130</v>
      </c>
      <c r="D4" s="496"/>
      <c r="E4" s="494" t="s">
        <v>1</v>
      </c>
      <c r="F4" s="495"/>
      <c r="G4" s="494" t="s">
        <v>2</v>
      </c>
      <c r="H4" s="495"/>
      <c r="I4" s="494" t="s">
        <v>3</v>
      </c>
      <c r="J4" s="497"/>
      <c r="K4" s="494" t="s">
        <v>4</v>
      </c>
      <c r="L4" s="495"/>
      <c r="M4" s="494" t="s">
        <v>131</v>
      </c>
      <c r="N4" s="495"/>
      <c r="O4" s="494" t="s">
        <v>76</v>
      </c>
      <c r="P4" s="495"/>
      <c r="Q4" s="494" t="s">
        <v>6</v>
      </c>
      <c r="R4" s="495"/>
      <c r="S4" s="494" t="s">
        <v>7</v>
      </c>
      <c r="T4" s="495"/>
      <c r="U4" s="484" t="s">
        <v>8</v>
      </c>
      <c r="V4" s="485"/>
      <c r="W4" s="494" t="s">
        <v>9</v>
      </c>
      <c r="X4" s="495"/>
      <c r="Y4" s="494" t="s">
        <v>10</v>
      </c>
      <c r="Z4" s="495"/>
      <c r="AA4" s="494" t="s">
        <v>11</v>
      </c>
      <c r="AB4" s="495"/>
      <c r="AC4" s="488" t="s">
        <v>12</v>
      </c>
      <c r="AD4" s="489"/>
      <c r="AE4" s="494" t="s">
        <v>13</v>
      </c>
      <c r="AF4" s="495"/>
      <c r="AG4" s="494" t="s">
        <v>14</v>
      </c>
      <c r="AH4" s="495"/>
      <c r="AI4" s="494" t="s">
        <v>95</v>
      </c>
      <c r="AJ4" s="495"/>
      <c r="AK4" s="484" t="s">
        <v>15</v>
      </c>
      <c r="AL4" s="485"/>
      <c r="AM4" s="494" t="s">
        <v>16</v>
      </c>
      <c r="AN4" s="495"/>
      <c r="AO4" s="494" t="s">
        <v>17</v>
      </c>
      <c r="AP4" s="495"/>
      <c r="AQ4" s="494" t="s">
        <v>18</v>
      </c>
      <c r="AR4" s="495"/>
      <c r="AS4" s="494" t="s">
        <v>19</v>
      </c>
      <c r="AT4" s="495"/>
      <c r="AU4" s="494" t="s">
        <v>20</v>
      </c>
      <c r="AV4" s="495"/>
      <c r="AW4" s="484" t="s">
        <v>21</v>
      </c>
      <c r="AX4" s="485"/>
      <c r="AY4" s="494" t="s">
        <v>22</v>
      </c>
      <c r="AZ4" s="495"/>
      <c r="BA4" s="494" t="s">
        <v>23</v>
      </c>
      <c r="BB4" s="495"/>
      <c r="BC4" s="494" t="s">
        <v>24</v>
      </c>
      <c r="BD4" s="495"/>
      <c r="BE4" s="494" t="s">
        <v>25</v>
      </c>
      <c r="BF4" s="495"/>
      <c r="BG4" s="494" t="s">
        <v>208</v>
      </c>
      <c r="BH4" s="495"/>
      <c r="BI4" s="206" t="s">
        <v>246</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0.199999999999999">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v>
      </c>
      <c r="AU6" s="212" t="s">
        <v>30</v>
      </c>
      <c r="AV6" s="240" t="s">
        <v>31</v>
      </c>
      <c r="AW6" s="124" t="s">
        <v>30</v>
      </c>
      <c r="AX6" s="125" t="s">
        <v>31</v>
      </c>
      <c r="AY6" s="212" t="s">
        <v>30</v>
      </c>
      <c r="AZ6" s="240" t="s">
        <v>31</v>
      </c>
      <c r="BA6" s="212" t="s">
        <v>30</v>
      </c>
      <c r="BB6" s="240" t="s">
        <v>31</v>
      </c>
      <c r="BC6" s="212" t="s">
        <v>30</v>
      </c>
      <c r="BD6" s="240" t="s">
        <v>31</v>
      </c>
      <c r="BE6" s="212" t="s">
        <v>30</v>
      </c>
      <c r="BF6" s="240" t="s">
        <v>31</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0.199999999999999">
      <c r="A9" s="135" t="s">
        <v>27</v>
      </c>
      <c r="B9" s="220" t="s">
        <v>274</v>
      </c>
      <c r="C9" s="221">
        <v>52</v>
      </c>
      <c r="D9" s="221">
        <v>719</v>
      </c>
      <c r="E9" s="221">
        <v>56</v>
      </c>
      <c r="F9" s="221">
        <v>787</v>
      </c>
      <c r="G9" s="221">
        <v>82</v>
      </c>
      <c r="H9" s="221">
        <v>516</v>
      </c>
      <c r="I9" s="221">
        <v>4</v>
      </c>
      <c r="J9" s="221">
        <v>285</v>
      </c>
      <c r="K9" s="221">
        <v>0</v>
      </c>
      <c r="L9" s="221">
        <v>0</v>
      </c>
      <c r="M9" s="221">
        <v>13</v>
      </c>
      <c r="N9" s="221">
        <v>91</v>
      </c>
      <c r="O9" s="221">
        <v>8</v>
      </c>
      <c r="P9" s="221">
        <v>53</v>
      </c>
      <c r="Q9" s="221">
        <v>6</v>
      </c>
      <c r="R9" s="221">
        <v>37</v>
      </c>
      <c r="S9" s="221">
        <v>2</v>
      </c>
      <c r="T9" s="221">
        <v>15</v>
      </c>
      <c r="U9" s="221">
        <v>0</v>
      </c>
      <c r="V9" s="221">
        <v>0</v>
      </c>
      <c r="W9" s="221">
        <v>0</v>
      </c>
      <c r="X9" s="221">
        <v>0</v>
      </c>
      <c r="Y9" s="221">
        <v>0</v>
      </c>
      <c r="Z9" s="221">
        <v>0</v>
      </c>
      <c r="AA9" s="221">
        <v>9</v>
      </c>
      <c r="AB9" s="221">
        <v>36</v>
      </c>
      <c r="AC9" s="221">
        <v>1</v>
      </c>
      <c r="AD9" s="221">
        <v>7</v>
      </c>
      <c r="AE9" s="221">
        <v>8</v>
      </c>
      <c r="AF9" s="221">
        <v>12</v>
      </c>
      <c r="AG9" s="221">
        <v>2</v>
      </c>
      <c r="AH9" s="221">
        <v>2</v>
      </c>
      <c r="AI9" s="221">
        <v>0</v>
      </c>
      <c r="AJ9" s="221">
        <v>1</v>
      </c>
      <c r="AK9" s="221">
        <v>0</v>
      </c>
      <c r="AL9" s="221">
        <v>0</v>
      </c>
      <c r="AM9" s="221">
        <v>1</v>
      </c>
      <c r="AN9" s="221">
        <v>16</v>
      </c>
      <c r="AO9" s="221">
        <v>0</v>
      </c>
      <c r="AP9" s="221">
        <v>14</v>
      </c>
      <c r="AQ9" s="221">
        <v>0</v>
      </c>
      <c r="AR9" s="221">
        <v>1</v>
      </c>
      <c r="AS9" s="221">
        <v>0</v>
      </c>
      <c r="AT9" s="221">
        <v>0</v>
      </c>
      <c r="AU9" s="221">
        <v>0</v>
      </c>
      <c r="AV9" s="221">
        <v>0</v>
      </c>
      <c r="AW9" s="221">
        <v>0</v>
      </c>
      <c r="AX9" s="221">
        <v>0</v>
      </c>
      <c r="AY9" s="221">
        <v>0</v>
      </c>
      <c r="AZ9" s="221">
        <v>0</v>
      </c>
      <c r="BA9" s="221">
        <v>0</v>
      </c>
      <c r="BB9" s="221">
        <v>0</v>
      </c>
      <c r="BC9" s="221">
        <v>0</v>
      </c>
      <c r="BD9" s="221">
        <v>0</v>
      </c>
      <c r="BE9" s="221">
        <v>0</v>
      </c>
      <c r="BF9" s="221">
        <v>0</v>
      </c>
      <c r="BG9" s="221">
        <v>3</v>
      </c>
      <c r="BH9" s="221">
        <v>32</v>
      </c>
      <c r="BI9" s="221">
        <v>247</v>
      </c>
      <c r="BJ9" s="221">
        <v>2748</v>
      </c>
      <c r="BK9" s="221">
        <v>2995</v>
      </c>
      <c r="BL9" s="222">
        <v>8.2470784641068455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ht="15.75" customHeight="1">
      <c r="A11" s="63" t="s">
        <v>33</v>
      </c>
      <c r="B11" s="226">
        <v>1979</v>
      </c>
      <c r="C11" s="55">
        <v>5</v>
      </c>
      <c r="D11" s="55">
        <v>46</v>
      </c>
      <c r="E11" s="55">
        <v>2</v>
      </c>
      <c r="F11" s="55">
        <v>19</v>
      </c>
      <c r="G11" s="55">
        <v>8</v>
      </c>
      <c r="H11" s="55">
        <v>41</v>
      </c>
      <c r="I11" s="55">
        <v>0</v>
      </c>
      <c r="J11" s="55">
        <v>32</v>
      </c>
      <c r="K11" s="55">
        <v>0</v>
      </c>
      <c r="L11" s="55">
        <v>0</v>
      </c>
      <c r="M11" s="56" t="s">
        <v>34</v>
      </c>
      <c r="N11" s="56" t="s">
        <v>34</v>
      </c>
      <c r="O11" s="55">
        <v>2</v>
      </c>
      <c r="P11" s="55">
        <v>12</v>
      </c>
      <c r="Q11" s="55">
        <v>0</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1</v>
      </c>
      <c r="AG11" s="50">
        <v>0</v>
      </c>
      <c r="AH11" s="55">
        <v>0</v>
      </c>
      <c r="AI11" s="56" t="s">
        <v>34</v>
      </c>
      <c r="AJ11" s="56" t="s">
        <v>34</v>
      </c>
      <c r="AK11" s="56" t="s">
        <v>34</v>
      </c>
      <c r="AL11" s="56" t="s">
        <v>34</v>
      </c>
      <c r="AM11" s="56">
        <v>0</v>
      </c>
      <c r="AN11" s="56">
        <v>0</v>
      </c>
      <c r="AO11" s="50" t="s">
        <v>34</v>
      </c>
      <c r="AP11" s="55" t="s">
        <v>34</v>
      </c>
      <c r="AQ11" s="142">
        <v>0</v>
      </c>
      <c r="AR11" s="142">
        <v>0</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6">
        <v>17</v>
      </c>
      <c r="BJ11" s="56">
        <v>163</v>
      </c>
      <c r="BK11" s="56">
        <v>180</v>
      </c>
      <c r="BL11" s="228">
        <v>9.4444444444444446</v>
      </c>
    </row>
    <row r="12" spans="1:77">
      <c r="A12" s="63" t="s">
        <v>35</v>
      </c>
      <c r="B12" s="226">
        <v>1978</v>
      </c>
      <c r="C12" s="55">
        <v>5</v>
      </c>
      <c r="D12" s="55">
        <v>35</v>
      </c>
      <c r="E12" s="55">
        <v>2</v>
      </c>
      <c r="F12" s="55">
        <v>8</v>
      </c>
      <c r="G12" s="55">
        <v>5</v>
      </c>
      <c r="H12" s="55">
        <v>52</v>
      </c>
      <c r="I12" s="55">
        <v>3</v>
      </c>
      <c r="J12" s="55">
        <v>72</v>
      </c>
      <c r="K12" s="55" t="s">
        <v>34</v>
      </c>
      <c r="L12" s="55" t="s">
        <v>34</v>
      </c>
      <c r="M12" s="56" t="s">
        <v>34</v>
      </c>
      <c r="N12" s="56" t="s">
        <v>34</v>
      </c>
      <c r="O12" s="55">
        <v>0</v>
      </c>
      <c r="P12" s="55">
        <v>3</v>
      </c>
      <c r="Q12" s="55">
        <v>0</v>
      </c>
      <c r="R12" s="55">
        <v>4</v>
      </c>
      <c r="S12" s="55">
        <v>0</v>
      </c>
      <c r="T12" s="55">
        <v>2</v>
      </c>
      <c r="U12" s="55" t="s">
        <v>34</v>
      </c>
      <c r="V12" s="55" t="s">
        <v>34</v>
      </c>
      <c r="W12" s="55" t="s">
        <v>34</v>
      </c>
      <c r="X12" s="55" t="s">
        <v>34</v>
      </c>
      <c r="Y12" s="56" t="s">
        <v>34</v>
      </c>
      <c r="Z12" s="56" t="s">
        <v>34</v>
      </c>
      <c r="AA12" s="55">
        <v>0</v>
      </c>
      <c r="AB12" s="55">
        <v>0</v>
      </c>
      <c r="AC12" s="50">
        <v>0</v>
      </c>
      <c r="AD12" s="50">
        <v>0</v>
      </c>
      <c r="AE12" s="56">
        <v>0</v>
      </c>
      <c r="AF12" s="56">
        <v>1</v>
      </c>
      <c r="AG12" s="50" t="s">
        <v>34</v>
      </c>
      <c r="AH12" s="55" t="s">
        <v>34</v>
      </c>
      <c r="AI12" s="56">
        <v>0</v>
      </c>
      <c r="AJ12" s="56">
        <v>1</v>
      </c>
      <c r="AK12" s="56" t="s">
        <v>34</v>
      </c>
      <c r="AL12" s="56" t="s">
        <v>34</v>
      </c>
      <c r="AM12" s="56">
        <v>0</v>
      </c>
      <c r="AN12" s="56">
        <v>1</v>
      </c>
      <c r="AO12" s="50" t="s">
        <v>34</v>
      </c>
      <c r="AP12" s="55" t="s">
        <v>34</v>
      </c>
      <c r="AQ12" s="142">
        <v>0</v>
      </c>
      <c r="AR12" s="142">
        <v>1</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1</v>
      </c>
      <c r="BH12" s="59">
        <v>4</v>
      </c>
      <c r="BI12" s="56">
        <v>16</v>
      </c>
      <c r="BJ12" s="56">
        <v>184</v>
      </c>
      <c r="BK12" s="56">
        <v>200</v>
      </c>
      <c r="BL12" s="229">
        <v>8</v>
      </c>
    </row>
    <row r="13" spans="1:77">
      <c r="A13" s="63" t="s">
        <v>36</v>
      </c>
      <c r="B13" s="226">
        <v>1979</v>
      </c>
      <c r="C13" s="55">
        <v>5</v>
      </c>
      <c r="D13" s="55">
        <v>53</v>
      </c>
      <c r="E13" s="55">
        <v>7</v>
      </c>
      <c r="F13" s="55">
        <v>81</v>
      </c>
      <c r="G13" s="55">
        <v>4</v>
      </c>
      <c r="H13" s="55">
        <v>9</v>
      </c>
      <c r="I13" s="55" t="s">
        <v>34</v>
      </c>
      <c r="J13" s="55" t="s">
        <v>34</v>
      </c>
      <c r="K13" s="55" t="s">
        <v>34</v>
      </c>
      <c r="L13" s="55" t="s">
        <v>34</v>
      </c>
      <c r="M13" s="56" t="s">
        <v>34</v>
      </c>
      <c r="N13" s="56" t="s">
        <v>34</v>
      </c>
      <c r="O13" s="55">
        <v>0</v>
      </c>
      <c r="P13" s="55">
        <v>3</v>
      </c>
      <c r="Q13" s="55" t="s">
        <v>34</v>
      </c>
      <c r="R13" s="55" t="s">
        <v>34</v>
      </c>
      <c r="S13" s="55">
        <v>0</v>
      </c>
      <c r="T13" s="55">
        <v>3</v>
      </c>
      <c r="U13" s="55" t="s">
        <v>34</v>
      </c>
      <c r="V13" s="55" t="s">
        <v>34</v>
      </c>
      <c r="W13" s="55" t="s">
        <v>34</v>
      </c>
      <c r="X13" s="55" t="s">
        <v>34</v>
      </c>
      <c r="Y13" s="56" t="s">
        <v>34</v>
      </c>
      <c r="Z13" s="56" t="s">
        <v>34</v>
      </c>
      <c r="AA13" s="55" t="s">
        <v>34</v>
      </c>
      <c r="AB13" s="55" t="s">
        <v>34</v>
      </c>
      <c r="AC13" s="50" t="s">
        <v>34</v>
      </c>
      <c r="AD13" s="50" t="s">
        <v>34</v>
      </c>
      <c r="AE13" s="56">
        <v>2</v>
      </c>
      <c r="AF13" s="56">
        <v>3</v>
      </c>
      <c r="AG13" s="50" t="s">
        <v>34</v>
      </c>
      <c r="AH13" s="55" t="s">
        <v>34</v>
      </c>
      <c r="AI13" s="56" t="s">
        <v>34</v>
      </c>
      <c r="AJ13" s="56" t="s">
        <v>34</v>
      </c>
      <c r="AK13" s="56" t="s">
        <v>34</v>
      </c>
      <c r="AL13" s="56" t="s">
        <v>34</v>
      </c>
      <c r="AM13" s="56">
        <v>0</v>
      </c>
      <c r="AN13" s="56">
        <v>0</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56">
        <v>18</v>
      </c>
      <c r="BJ13" s="56">
        <v>152</v>
      </c>
      <c r="BK13" s="56">
        <v>170</v>
      </c>
      <c r="BL13" s="229">
        <v>10.588235294117647</v>
      </c>
    </row>
    <row r="14" spans="1:77">
      <c r="A14" s="63" t="s">
        <v>37</v>
      </c>
      <c r="B14" s="226">
        <v>1976</v>
      </c>
      <c r="C14" s="55">
        <v>0</v>
      </c>
      <c r="D14" s="55">
        <v>18</v>
      </c>
      <c r="E14" s="55">
        <v>1</v>
      </c>
      <c r="F14" s="55">
        <v>40</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c r="A15" s="63" t="s">
        <v>38</v>
      </c>
      <c r="B15" s="226">
        <v>1976</v>
      </c>
      <c r="C15" s="55">
        <v>2</v>
      </c>
      <c r="D15" s="55">
        <v>27</v>
      </c>
      <c r="E15" s="55">
        <v>3</v>
      </c>
      <c r="F15" s="55">
        <v>49</v>
      </c>
      <c r="G15" s="55">
        <v>1</v>
      </c>
      <c r="H15" s="55">
        <v>15</v>
      </c>
      <c r="I15" s="55">
        <v>0</v>
      </c>
      <c r="J15" s="55">
        <v>1</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2</v>
      </c>
      <c r="BI15" s="56">
        <v>6</v>
      </c>
      <c r="BJ15" s="56">
        <v>94</v>
      </c>
      <c r="BK15" s="56">
        <v>100</v>
      </c>
      <c r="BL15" s="229">
        <v>6</v>
      </c>
    </row>
    <row r="16" spans="1:77">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c r="A17" s="63" t="s">
        <v>39</v>
      </c>
      <c r="B17" s="226">
        <v>1978</v>
      </c>
      <c r="C17" s="55">
        <v>0</v>
      </c>
      <c r="D17" s="55">
        <v>13</v>
      </c>
      <c r="E17" s="55">
        <v>0</v>
      </c>
      <c r="F17" s="55">
        <v>33</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4</v>
      </c>
      <c r="BI17" s="56">
        <v>1</v>
      </c>
      <c r="BJ17" s="56">
        <v>50</v>
      </c>
      <c r="BK17" s="56">
        <v>51</v>
      </c>
      <c r="BL17" s="229">
        <v>1.9607843137254901</v>
      </c>
    </row>
    <row r="18" spans="1:64">
      <c r="A18" s="63" t="s">
        <v>40</v>
      </c>
      <c r="B18" s="226">
        <v>1978</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c r="A19" s="63" t="s">
        <v>114</v>
      </c>
      <c r="B19" s="226">
        <v>1978.00000000001</v>
      </c>
      <c r="C19" s="55">
        <v>1</v>
      </c>
      <c r="D19" s="55">
        <v>24</v>
      </c>
      <c r="E19" s="55">
        <v>0</v>
      </c>
      <c r="F19" s="55">
        <v>17</v>
      </c>
      <c r="G19" s="55">
        <v>1</v>
      </c>
      <c r="H19" s="55">
        <v>14</v>
      </c>
      <c r="I19" s="55">
        <v>0</v>
      </c>
      <c r="J19" s="55">
        <v>20</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0</v>
      </c>
      <c r="BI19" s="56">
        <v>2</v>
      </c>
      <c r="BJ19" s="56">
        <v>75</v>
      </c>
      <c r="BK19" s="56">
        <v>77</v>
      </c>
      <c r="BL19" s="229">
        <v>2.5974025974025974</v>
      </c>
    </row>
    <row r="20" spans="1:64">
      <c r="A20" s="63" t="s">
        <v>42</v>
      </c>
      <c r="B20" s="226">
        <v>1978.00000000001</v>
      </c>
      <c r="C20" s="55">
        <v>3</v>
      </c>
      <c r="D20" s="55">
        <v>20</v>
      </c>
      <c r="E20" s="55">
        <v>1</v>
      </c>
      <c r="F20" s="55">
        <v>42</v>
      </c>
      <c r="G20" s="55">
        <v>1</v>
      </c>
      <c r="H20" s="55">
        <v>9</v>
      </c>
      <c r="I20" s="55" t="s">
        <v>34</v>
      </c>
      <c r="J20" s="55" t="s">
        <v>34</v>
      </c>
      <c r="K20" s="55" t="s">
        <v>34</v>
      </c>
      <c r="L20" s="55" t="s">
        <v>34</v>
      </c>
      <c r="M20" s="56" t="s">
        <v>34</v>
      </c>
      <c r="N20" s="56" t="s">
        <v>34</v>
      </c>
      <c r="O20" s="55">
        <v>0</v>
      </c>
      <c r="P20" s="55">
        <v>1</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3</v>
      </c>
      <c r="BI20" s="56">
        <v>5</v>
      </c>
      <c r="BJ20" s="56">
        <v>75</v>
      </c>
      <c r="BK20" s="56">
        <v>80</v>
      </c>
      <c r="BL20" s="229">
        <v>6.25</v>
      </c>
    </row>
    <row r="21" spans="1:64">
      <c r="A21" s="63" t="s">
        <v>43</v>
      </c>
      <c r="B21" s="226">
        <v>1976</v>
      </c>
      <c r="C21" s="55">
        <v>3</v>
      </c>
      <c r="D21" s="55">
        <v>28</v>
      </c>
      <c r="E21" s="55">
        <v>5</v>
      </c>
      <c r="F21" s="55">
        <v>52</v>
      </c>
      <c r="G21" s="55">
        <v>4</v>
      </c>
      <c r="H21" s="55">
        <v>25</v>
      </c>
      <c r="I21" s="55">
        <v>1</v>
      </c>
      <c r="J21" s="55">
        <v>8</v>
      </c>
      <c r="K21" s="55" t="s">
        <v>34</v>
      </c>
      <c r="L21" s="55" t="s">
        <v>34</v>
      </c>
      <c r="M21" s="56" t="s">
        <v>34</v>
      </c>
      <c r="N21" s="56" t="s">
        <v>34</v>
      </c>
      <c r="O21" s="55" t="s">
        <v>34</v>
      </c>
      <c r="P21" s="55" t="s">
        <v>34</v>
      </c>
      <c r="Q21" s="55" t="s">
        <v>34</v>
      </c>
      <c r="R21" s="55" t="s">
        <v>34</v>
      </c>
      <c r="S21" s="55">
        <v>1</v>
      </c>
      <c r="T21" s="55">
        <v>3</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14</v>
      </c>
      <c r="BJ21" s="56">
        <v>116</v>
      </c>
      <c r="BK21" s="56">
        <v>130</v>
      </c>
      <c r="BL21" s="229">
        <v>10.76923076923077</v>
      </c>
    </row>
    <row r="22" spans="1:64">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c r="A23" s="63" t="s">
        <v>44</v>
      </c>
      <c r="B23" s="226">
        <v>1976.99999999999</v>
      </c>
      <c r="C23" s="55">
        <v>3</v>
      </c>
      <c r="D23" s="55">
        <v>62</v>
      </c>
      <c r="E23" s="55">
        <v>3</v>
      </c>
      <c r="F23" s="55">
        <v>38</v>
      </c>
      <c r="G23" s="55">
        <v>1</v>
      </c>
      <c r="H23" s="55">
        <v>36</v>
      </c>
      <c r="I23" s="55" t="s">
        <v>34</v>
      </c>
      <c r="J23" s="55" t="s">
        <v>34</v>
      </c>
      <c r="K23" s="55" t="s">
        <v>34</v>
      </c>
      <c r="L23" s="55" t="s">
        <v>34</v>
      </c>
      <c r="M23" s="56" t="s">
        <v>34</v>
      </c>
      <c r="N23" s="56" t="s">
        <v>34</v>
      </c>
      <c r="O23" s="55" t="s">
        <v>34</v>
      </c>
      <c r="P23" s="55" t="s">
        <v>34</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v>0</v>
      </c>
      <c r="AN23" s="56">
        <v>0</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7</v>
      </c>
      <c r="BJ23" s="56">
        <v>137</v>
      </c>
      <c r="BK23" s="56">
        <v>144</v>
      </c>
      <c r="BL23" s="229">
        <v>4.8611111111111107</v>
      </c>
    </row>
    <row r="24" spans="1:64">
      <c r="A24" s="63" t="s">
        <v>45</v>
      </c>
      <c r="B24" s="226">
        <v>1976</v>
      </c>
      <c r="C24" s="55">
        <v>1</v>
      </c>
      <c r="D24" s="55">
        <v>17</v>
      </c>
      <c r="E24" s="55">
        <v>1</v>
      </c>
      <c r="F24" s="55">
        <v>15</v>
      </c>
      <c r="G24" s="55">
        <v>7</v>
      </c>
      <c r="H24" s="55">
        <v>32</v>
      </c>
      <c r="I24" s="55" t="s">
        <v>34</v>
      </c>
      <c r="J24" s="55" t="s">
        <v>34</v>
      </c>
      <c r="K24" s="55" t="s">
        <v>34</v>
      </c>
      <c r="L24" s="55" t="s">
        <v>34</v>
      </c>
      <c r="M24" s="56">
        <v>5</v>
      </c>
      <c r="N24" s="56">
        <v>14</v>
      </c>
      <c r="O24" s="55">
        <v>3</v>
      </c>
      <c r="P24" s="55">
        <v>5</v>
      </c>
      <c r="Q24" s="55">
        <v>1</v>
      </c>
      <c r="R24" s="55">
        <v>5</v>
      </c>
      <c r="S24" s="55" t="s">
        <v>34</v>
      </c>
      <c r="T24" s="55" t="s">
        <v>34</v>
      </c>
      <c r="U24" s="55" t="s">
        <v>34</v>
      </c>
      <c r="V24" s="55" t="s">
        <v>34</v>
      </c>
      <c r="W24" s="55" t="s">
        <v>34</v>
      </c>
      <c r="X24" s="55" t="s">
        <v>34</v>
      </c>
      <c r="Y24" s="56" t="s">
        <v>34</v>
      </c>
      <c r="Z24" s="56" t="s">
        <v>34</v>
      </c>
      <c r="AA24" s="55">
        <v>1</v>
      </c>
      <c r="AB24" s="55">
        <v>7</v>
      </c>
      <c r="AC24" s="50" t="s">
        <v>34</v>
      </c>
      <c r="AD24" s="50" t="s">
        <v>34</v>
      </c>
      <c r="AE24" s="56">
        <v>3</v>
      </c>
      <c r="AF24" s="56">
        <v>4</v>
      </c>
      <c r="AG24" s="50" t="s">
        <v>34</v>
      </c>
      <c r="AH24" s="55" t="s">
        <v>34</v>
      </c>
      <c r="AI24" s="56" t="s">
        <v>34</v>
      </c>
      <c r="AJ24" s="56" t="s">
        <v>34</v>
      </c>
      <c r="AK24" s="56" t="s">
        <v>34</v>
      </c>
      <c r="AL24" s="56" t="s">
        <v>34</v>
      </c>
      <c r="AM24" s="56">
        <v>0</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0</v>
      </c>
      <c r="BH24" s="59">
        <v>0</v>
      </c>
      <c r="BI24" s="56">
        <v>22</v>
      </c>
      <c r="BJ24" s="56">
        <v>108</v>
      </c>
      <c r="BK24" s="56">
        <v>130</v>
      </c>
      <c r="BL24" s="229">
        <v>16.923076923076923</v>
      </c>
    </row>
    <row r="25" spans="1:64">
      <c r="A25" s="63" t="s">
        <v>46</v>
      </c>
      <c r="B25" s="226">
        <v>1979.00000000001</v>
      </c>
      <c r="C25" s="55">
        <v>4</v>
      </c>
      <c r="D25" s="55">
        <v>21</v>
      </c>
      <c r="E25" s="55">
        <v>1</v>
      </c>
      <c r="F25" s="55">
        <v>11</v>
      </c>
      <c r="G25" s="55">
        <v>6</v>
      </c>
      <c r="H25" s="55">
        <v>21</v>
      </c>
      <c r="I25" s="55">
        <v>0</v>
      </c>
      <c r="J25" s="55">
        <v>8</v>
      </c>
      <c r="K25" s="55" t="s">
        <v>34</v>
      </c>
      <c r="L25" s="55" t="s">
        <v>34</v>
      </c>
      <c r="M25" s="56">
        <v>0</v>
      </c>
      <c r="N25" s="56">
        <v>1</v>
      </c>
      <c r="O25" s="55">
        <v>1</v>
      </c>
      <c r="P25" s="55">
        <v>1</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2</v>
      </c>
      <c r="AF25" s="56">
        <v>1</v>
      </c>
      <c r="AG25" s="50" t="s">
        <v>34</v>
      </c>
      <c r="AH25" s="55" t="s">
        <v>34</v>
      </c>
      <c r="AI25" s="56" t="s">
        <v>34</v>
      </c>
      <c r="AJ25" s="56" t="s">
        <v>34</v>
      </c>
      <c r="AK25" s="56" t="s">
        <v>34</v>
      </c>
      <c r="AL25" s="56" t="s">
        <v>34</v>
      </c>
      <c r="AM25" s="56">
        <v>0</v>
      </c>
      <c r="AN25" s="56">
        <v>0</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t="s">
        <v>34</v>
      </c>
      <c r="BH25" s="59" t="s">
        <v>34</v>
      </c>
      <c r="BI25" s="56">
        <v>14</v>
      </c>
      <c r="BJ25" s="56">
        <v>66</v>
      </c>
      <c r="BK25" s="56">
        <v>80</v>
      </c>
      <c r="BL25" s="229">
        <v>17.5</v>
      </c>
    </row>
    <row r="26" spans="1:64">
      <c r="A26" s="63" t="s">
        <v>47</v>
      </c>
      <c r="B26" s="226">
        <v>1976</v>
      </c>
      <c r="C26" s="55">
        <v>0</v>
      </c>
      <c r="D26" s="55">
        <v>19</v>
      </c>
      <c r="E26" s="55">
        <v>0</v>
      </c>
      <c r="F26" s="55">
        <v>7</v>
      </c>
      <c r="G26" s="55">
        <v>1</v>
      </c>
      <c r="H26" s="55">
        <v>24</v>
      </c>
      <c r="I26" s="55">
        <v>0</v>
      </c>
      <c r="J26" s="55">
        <v>16</v>
      </c>
      <c r="K26" s="55" t="s">
        <v>34</v>
      </c>
      <c r="L26" s="55" t="s">
        <v>34</v>
      </c>
      <c r="M26" s="56" t="s">
        <v>34</v>
      </c>
      <c r="N26" s="56" t="s">
        <v>34</v>
      </c>
      <c r="O26" s="55">
        <v>0</v>
      </c>
      <c r="P26" s="55">
        <v>6</v>
      </c>
      <c r="Q26" s="55">
        <v>1</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v>1</v>
      </c>
      <c r="AF26" s="56">
        <v>1</v>
      </c>
      <c r="AG26" s="50" t="s">
        <v>34</v>
      </c>
      <c r="AH26" s="55" t="s">
        <v>34</v>
      </c>
      <c r="AI26" s="56" t="s">
        <v>34</v>
      </c>
      <c r="AJ26" s="56" t="s">
        <v>34</v>
      </c>
      <c r="AK26" s="56" t="s">
        <v>34</v>
      </c>
      <c r="AL26" s="56" t="s">
        <v>34</v>
      </c>
      <c r="AM26" s="56">
        <v>0</v>
      </c>
      <c r="AN26" s="56">
        <v>0</v>
      </c>
      <c r="AO26" s="50" t="s">
        <v>34</v>
      </c>
      <c r="AP26" s="55" t="s">
        <v>34</v>
      </c>
      <c r="AQ26" s="142" t="s">
        <v>34</v>
      </c>
      <c r="AR26" s="142" t="s">
        <v>34</v>
      </c>
      <c r="AS26" s="50" t="s">
        <v>34</v>
      </c>
      <c r="AT26" s="55" t="s">
        <v>34</v>
      </c>
      <c r="AU26" s="50" t="s">
        <v>34</v>
      </c>
      <c r="AV26" s="55" t="s">
        <v>34</v>
      </c>
      <c r="AW26" s="50" t="s">
        <v>34</v>
      </c>
      <c r="AX26" s="55" t="s">
        <v>34</v>
      </c>
      <c r="AY26" s="59">
        <v>0</v>
      </c>
      <c r="AZ26" s="59">
        <v>0</v>
      </c>
      <c r="BA26" s="59" t="s">
        <v>34</v>
      </c>
      <c r="BB26" s="59" t="s">
        <v>34</v>
      </c>
      <c r="BC26" s="59" t="s">
        <v>34</v>
      </c>
      <c r="BD26" s="59" t="s">
        <v>34</v>
      </c>
      <c r="BE26" s="59" t="s">
        <v>34</v>
      </c>
      <c r="BF26" s="59" t="s">
        <v>34</v>
      </c>
      <c r="BG26" s="59">
        <v>1</v>
      </c>
      <c r="BH26" s="59">
        <v>1</v>
      </c>
      <c r="BI26" s="56">
        <v>4</v>
      </c>
      <c r="BJ26" s="56">
        <v>76</v>
      </c>
      <c r="BK26" s="56">
        <v>80</v>
      </c>
      <c r="BL26" s="229">
        <v>5</v>
      </c>
    </row>
    <row r="27" spans="1:64">
      <c r="A27" s="63" t="s">
        <v>227</v>
      </c>
      <c r="B27" s="226">
        <v>1978</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c r="A29" s="63" t="s">
        <v>191</v>
      </c>
      <c r="B29" s="226">
        <v>1979</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c r="A30" s="63" t="s">
        <v>51</v>
      </c>
      <c r="B30" s="226">
        <v>1976.00000000001</v>
      </c>
      <c r="C30" s="55">
        <v>5</v>
      </c>
      <c r="D30" s="55">
        <v>47</v>
      </c>
      <c r="E30" s="55">
        <v>8</v>
      </c>
      <c r="F30" s="55">
        <v>83</v>
      </c>
      <c r="G30" s="55">
        <v>1</v>
      </c>
      <c r="H30" s="55">
        <v>27</v>
      </c>
      <c r="I30" s="55" t="s">
        <v>34</v>
      </c>
      <c r="J30" s="55" t="s">
        <v>34</v>
      </c>
      <c r="K30" s="55" t="s">
        <v>34</v>
      </c>
      <c r="L30" s="55" t="s">
        <v>34</v>
      </c>
      <c r="M30" s="56" t="s">
        <v>34</v>
      </c>
      <c r="N30" s="56" t="s">
        <v>34</v>
      </c>
      <c r="O30" s="55">
        <v>1</v>
      </c>
      <c r="P30" s="55">
        <v>6</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v>0</v>
      </c>
      <c r="AN30" s="56">
        <v>0</v>
      </c>
      <c r="AO30" s="50">
        <v>0</v>
      </c>
      <c r="AP30" s="55">
        <v>1</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15</v>
      </c>
      <c r="BJ30" s="56">
        <v>165</v>
      </c>
      <c r="BK30" s="56">
        <v>180</v>
      </c>
      <c r="BL30" s="229">
        <v>8.3333333333333339</v>
      </c>
    </row>
    <row r="31" spans="1:64">
      <c r="A31" s="63" t="s">
        <v>229</v>
      </c>
      <c r="B31" s="226">
        <v>1979.00000000001</v>
      </c>
      <c r="C31" s="56">
        <v>0</v>
      </c>
      <c r="D31" s="56">
        <v>28</v>
      </c>
      <c r="E31" s="56">
        <v>1</v>
      </c>
      <c r="F31" s="56">
        <v>38</v>
      </c>
      <c r="G31" s="56">
        <v>1</v>
      </c>
      <c r="H31" s="56">
        <v>8</v>
      </c>
      <c r="I31" s="56">
        <v>0</v>
      </c>
      <c r="J31" s="56">
        <v>42</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v>0</v>
      </c>
      <c r="BH31" s="59">
        <v>1</v>
      </c>
      <c r="BI31" s="56">
        <v>2</v>
      </c>
      <c r="BJ31" s="56">
        <v>118</v>
      </c>
      <c r="BK31" s="56">
        <v>120</v>
      </c>
      <c r="BL31" s="229">
        <v>1.6666666666666667</v>
      </c>
    </row>
    <row r="32" spans="1:64">
      <c r="A32" s="63" t="s">
        <v>53</v>
      </c>
      <c r="B32" s="226">
        <v>1977.00000000001</v>
      </c>
      <c r="C32" s="55">
        <v>5</v>
      </c>
      <c r="D32" s="55">
        <v>41</v>
      </c>
      <c r="E32" s="55">
        <v>4</v>
      </c>
      <c r="F32" s="55">
        <v>41</v>
      </c>
      <c r="G32" s="55">
        <v>9</v>
      </c>
      <c r="H32" s="55">
        <v>42</v>
      </c>
      <c r="I32" s="55">
        <v>0</v>
      </c>
      <c r="J32" s="55">
        <v>29</v>
      </c>
      <c r="K32" s="55" t="s">
        <v>34</v>
      </c>
      <c r="L32" s="55" t="s">
        <v>34</v>
      </c>
      <c r="M32" s="56" t="s">
        <v>34</v>
      </c>
      <c r="N32" s="56" t="s">
        <v>34</v>
      </c>
      <c r="O32" s="55">
        <v>1</v>
      </c>
      <c r="P32" s="55">
        <v>10</v>
      </c>
      <c r="Q32" s="55">
        <v>4</v>
      </c>
      <c r="R32" s="55">
        <v>4</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5</v>
      </c>
      <c r="AO32" s="50">
        <v>0</v>
      </c>
      <c r="AP32" s="55">
        <v>4</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0</v>
      </c>
      <c r="BI32" s="56">
        <v>24</v>
      </c>
      <c r="BJ32" s="56">
        <v>176</v>
      </c>
      <c r="BK32" s="56">
        <v>200</v>
      </c>
      <c r="BL32" s="229">
        <v>12</v>
      </c>
    </row>
    <row r="33" spans="1:77">
      <c r="A33" s="63" t="s">
        <v>54</v>
      </c>
      <c r="B33" s="226">
        <v>1976.00000000001</v>
      </c>
      <c r="C33" s="55">
        <v>0</v>
      </c>
      <c r="D33" s="55">
        <v>24</v>
      </c>
      <c r="E33" s="55">
        <v>1</v>
      </c>
      <c r="F33" s="55">
        <v>31</v>
      </c>
      <c r="G33" s="55">
        <v>2</v>
      </c>
      <c r="H33" s="55">
        <v>23</v>
      </c>
      <c r="I33" s="55">
        <v>0</v>
      </c>
      <c r="J33" s="55">
        <v>39</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1</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3</v>
      </c>
      <c r="BJ33" s="56">
        <v>127</v>
      </c>
      <c r="BK33" s="56">
        <v>130</v>
      </c>
      <c r="BL33" s="229">
        <v>2.3076923076923079</v>
      </c>
    </row>
    <row r="34" spans="1:77">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c r="A35" s="63" t="s">
        <v>55</v>
      </c>
      <c r="B35" s="226">
        <v>1979.00000000001</v>
      </c>
      <c r="C35" s="55">
        <v>3</v>
      </c>
      <c r="D35" s="55">
        <v>32</v>
      </c>
      <c r="E35" s="55">
        <v>5</v>
      </c>
      <c r="F35" s="55">
        <v>25</v>
      </c>
      <c r="G35" s="55">
        <v>1</v>
      </c>
      <c r="H35" s="55">
        <v>11</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2</v>
      </c>
      <c r="AC35" s="50">
        <v>1</v>
      </c>
      <c r="AD35" s="50">
        <v>7</v>
      </c>
      <c r="AE35" s="56" t="s">
        <v>34</v>
      </c>
      <c r="AF35" s="56" t="s">
        <v>34</v>
      </c>
      <c r="AG35" s="50" t="s">
        <v>34</v>
      </c>
      <c r="AH35" s="55" t="s">
        <v>34</v>
      </c>
      <c r="AI35" s="56" t="s">
        <v>34</v>
      </c>
      <c r="AJ35" s="56" t="s">
        <v>34</v>
      </c>
      <c r="AK35" s="56" t="s">
        <v>34</v>
      </c>
      <c r="AL35" s="56" t="s">
        <v>34</v>
      </c>
      <c r="AM35" s="56" t="s">
        <v>34</v>
      </c>
      <c r="AN35" s="56" t="s">
        <v>34</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t="s">
        <v>34</v>
      </c>
      <c r="BH35" s="59" t="s">
        <v>34</v>
      </c>
      <c r="BI35" s="56">
        <v>10</v>
      </c>
      <c r="BJ35" s="56">
        <v>80</v>
      </c>
      <c r="BK35" s="56">
        <v>90</v>
      </c>
      <c r="BL35" s="228">
        <v>11.111111111111111</v>
      </c>
    </row>
    <row r="36" spans="1:77">
      <c r="A36" s="63" t="s">
        <v>163</v>
      </c>
      <c r="B36" s="226">
        <v>1978.00000000001</v>
      </c>
      <c r="C36" s="55">
        <v>3</v>
      </c>
      <c r="D36" s="55">
        <v>64</v>
      </c>
      <c r="E36" s="55">
        <v>0</v>
      </c>
      <c r="F36" s="55">
        <v>7</v>
      </c>
      <c r="G36" s="55">
        <v>11</v>
      </c>
      <c r="H36" s="55">
        <v>49</v>
      </c>
      <c r="I36" s="55">
        <v>0</v>
      </c>
      <c r="J36" s="55">
        <v>14</v>
      </c>
      <c r="K36" s="55" t="s">
        <v>34</v>
      </c>
      <c r="L36" s="55" t="s">
        <v>34</v>
      </c>
      <c r="M36" s="56">
        <v>5</v>
      </c>
      <c r="N36" s="56">
        <v>32</v>
      </c>
      <c r="O36" s="55" t="s">
        <v>34</v>
      </c>
      <c r="P36" s="55" t="s">
        <v>34</v>
      </c>
      <c r="Q36" s="55" t="s">
        <v>34</v>
      </c>
      <c r="R36" s="55" t="s">
        <v>34</v>
      </c>
      <c r="S36" s="55" t="s">
        <v>34</v>
      </c>
      <c r="T36" s="55" t="s">
        <v>34</v>
      </c>
      <c r="U36" s="55" t="s">
        <v>34</v>
      </c>
      <c r="V36" s="55" t="s">
        <v>34</v>
      </c>
      <c r="W36" s="55" t="s">
        <v>34</v>
      </c>
      <c r="X36" s="55" t="s">
        <v>34</v>
      </c>
      <c r="Y36" s="56" t="s">
        <v>34</v>
      </c>
      <c r="Z36" s="56" t="s">
        <v>34</v>
      </c>
      <c r="AA36" s="55">
        <v>3</v>
      </c>
      <c r="AB36" s="55">
        <v>8</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24</v>
      </c>
      <c r="BJ36" s="56">
        <v>176</v>
      </c>
      <c r="BK36" s="56">
        <v>200</v>
      </c>
      <c r="BL36" s="229">
        <v>12</v>
      </c>
    </row>
    <row r="37" spans="1:77">
      <c r="A37" s="63" t="s">
        <v>57</v>
      </c>
      <c r="B37" s="226">
        <v>1977.00000000001</v>
      </c>
      <c r="C37" s="55">
        <v>1</v>
      </c>
      <c r="D37" s="55">
        <v>24</v>
      </c>
      <c r="E37" s="55">
        <v>3</v>
      </c>
      <c r="F37" s="55">
        <v>80</v>
      </c>
      <c r="G37" s="55">
        <v>2</v>
      </c>
      <c r="H37" s="55">
        <v>13</v>
      </c>
      <c r="I37" s="55" t="s">
        <v>34</v>
      </c>
      <c r="J37" s="55" t="s">
        <v>34</v>
      </c>
      <c r="K37" s="55" t="s">
        <v>34</v>
      </c>
      <c r="L37" s="55" t="s">
        <v>34</v>
      </c>
      <c r="M37" s="56" t="s">
        <v>34</v>
      </c>
      <c r="N37" s="56" t="s">
        <v>34</v>
      </c>
      <c r="O37" s="55" t="s">
        <v>34</v>
      </c>
      <c r="P37" s="55" t="s">
        <v>34</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0</v>
      </c>
      <c r="BH37" s="59">
        <v>7</v>
      </c>
      <c r="BI37" s="56">
        <v>6</v>
      </c>
      <c r="BJ37" s="56">
        <v>124</v>
      </c>
      <c r="BK37" s="56">
        <v>130</v>
      </c>
      <c r="BL37" s="229">
        <v>4.6153846153846159</v>
      </c>
    </row>
    <row r="38" spans="1:77">
      <c r="A38" s="63" t="s">
        <v>58</v>
      </c>
      <c r="B38" s="226">
        <v>1977.00000000001</v>
      </c>
      <c r="C38" s="55">
        <v>1</v>
      </c>
      <c r="D38" s="55">
        <v>29</v>
      </c>
      <c r="E38" s="55" t="s">
        <v>34</v>
      </c>
      <c r="F38" s="55" t="s">
        <v>34</v>
      </c>
      <c r="G38" s="55">
        <v>6</v>
      </c>
      <c r="H38" s="55">
        <v>35</v>
      </c>
      <c r="I38" s="55" t="s">
        <v>34</v>
      </c>
      <c r="J38" s="55" t="s">
        <v>34</v>
      </c>
      <c r="K38" s="55" t="s">
        <v>34</v>
      </c>
      <c r="L38" s="55" t="s">
        <v>34</v>
      </c>
      <c r="M38" s="56">
        <v>1</v>
      </c>
      <c r="N38" s="56">
        <v>26</v>
      </c>
      <c r="O38" s="55">
        <v>0</v>
      </c>
      <c r="P38" s="55">
        <v>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9</v>
      </c>
      <c r="BJ38" s="56">
        <v>106</v>
      </c>
      <c r="BK38" s="56">
        <v>115</v>
      </c>
      <c r="BL38" s="229">
        <v>7.8260869565217392</v>
      </c>
    </row>
    <row r="39" spans="1:77">
      <c r="A39" s="63" t="s">
        <v>59</v>
      </c>
      <c r="B39" s="226">
        <v>1977.00000000001</v>
      </c>
      <c r="C39" s="55">
        <v>2</v>
      </c>
      <c r="D39" s="55">
        <v>15</v>
      </c>
      <c r="E39" s="55">
        <v>5</v>
      </c>
      <c r="F39" s="55">
        <v>10</v>
      </c>
      <c r="G39" s="55">
        <v>9</v>
      </c>
      <c r="H39" s="55">
        <v>15</v>
      </c>
      <c r="I39" s="55" t="s">
        <v>34</v>
      </c>
      <c r="J39" s="55" t="s">
        <v>34</v>
      </c>
      <c r="K39" s="55" t="s">
        <v>34</v>
      </c>
      <c r="L39" s="55" t="s">
        <v>34</v>
      </c>
      <c r="M39" s="56">
        <v>2</v>
      </c>
      <c r="N39" s="56">
        <v>18</v>
      </c>
      <c r="O39" s="55" t="s">
        <v>34</v>
      </c>
      <c r="P39" s="55" t="s">
        <v>34</v>
      </c>
      <c r="Q39" s="55" t="s">
        <v>34</v>
      </c>
      <c r="R39" s="55" t="s">
        <v>34</v>
      </c>
      <c r="S39" s="55" t="s">
        <v>34</v>
      </c>
      <c r="T39" s="55" t="s">
        <v>34</v>
      </c>
      <c r="U39" s="55" t="s">
        <v>34</v>
      </c>
      <c r="V39" s="55" t="s">
        <v>34</v>
      </c>
      <c r="W39" s="55" t="s">
        <v>34</v>
      </c>
      <c r="X39" s="55" t="s">
        <v>34</v>
      </c>
      <c r="Y39" s="56" t="s">
        <v>34</v>
      </c>
      <c r="Z39" s="56" t="s">
        <v>34</v>
      </c>
      <c r="AA39" s="55">
        <v>4</v>
      </c>
      <c r="AB39" s="55">
        <v>12</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0</v>
      </c>
      <c r="AP39" s="55">
        <v>8</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22</v>
      </c>
      <c r="BJ39" s="56">
        <v>78</v>
      </c>
      <c r="BK39" s="56">
        <v>100</v>
      </c>
      <c r="BL39" s="229">
        <v>22</v>
      </c>
    </row>
    <row r="40" spans="1:77">
      <c r="A40" s="143" t="s">
        <v>60</v>
      </c>
      <c r="B40" s="226">
        <v>1978.00000000001</v>
      </c>
      <c r="C40" s="55">
        <v>0</v>
      </c>
      <c r="D40" s="55">
        <v>14</v>
      </c>
      <c r="E40" s="55">
        <v>2</v>
      </c>
      <c r="F40" s="55">
        <v>19</v>
      </c>
      <c r="G40" s="55">
        <v>1</v>
      </c>
      <c r="H40" s="55">
        <v>10</v>
      </c>
      <c r="I40" s="55">
        <v>0</v>
      </c>
      <c r="J40" s="55">
        <v>1</v>
      </c>
      <c r="K40" s="55" t="s">
        <v>34</v>
      </c>
      <c r="L40" s="55" t="s">
        <v>34</v>
      </c>
      <c r="M40" s="56" t="s">
        <v>34</v>
      </c>
      <c r="N40" s="56" t="s">
        <v>34</v>
      </c>
      <c r="O40" s="55" t="s">
        <v>34</v>
      </c>
      <c r="P40" s="55" t="s">
        <v>34</v>
      </c>
      <c r="Q40" s="55" t="s">
        <v>34</v>
      </c>
      <c r="R40" s="55" t="s">
        <v>34</v>
      </c>
      <c r="S40" s="55">
        <v>1</v>
      </c>
      <c r="T40" s="55">
        <v>7</v>
      </c>
      <c r="U40" s="55" t="s">
        <v>34</v>
      </c>
      <c r="V40" s="55" t="s">
        <v>34</v>
      </c>
      <c r="W40" s="55" t="s">
        <v>34</v>
      </c>
      <c r="X40" s="55" t="s">
        <v>34</v>
      </c>
      <c r="Y40" s="56" t="s">
        <v>34</v>
      </c>
      <c r="Z40" s="56" t="s">
        <v>34</v>
      </c>
      <c r="AA40" s="55">
        <v>0</v>
      </c>
      <c r="AB40" s="55">
        <v>2</v>
      </c>
      <c r="AC40" s="50" t="s">
        <v>34</v>
      </c>
      <c r="AD40" s="50" t="s">
        <v>34</v>
      </c>
      <c r="AE40" s="56" t="s">
        <v>34</v>
      </c>
      <c r="AF40" s="56" t="s">
        <v>34</v>
      </c>
      <c r="AG40" s="50" t="s">
        <v>34</v>
      </c>
      <c r="AH40" s="55" t="s">
        <v>34</v>
      </c>
      <c r="AI40" s="56" t="s">
        <v>34</v>
      </c>
      <c r="AJ40" s="56" t="s">
        <v>34</v>
      </c>
      <c r="AK40" s="56" t="s">
        <v>34</v>
      </c>
      <c r="AL40" s="56" t="s">
        <v>34</v>
      </c>
      <c r="AM40" s="56" t="s">
        <v>34</v>
      </c>
      <c r="AN40" s="56" t="s">
        <v>34</v>
      </c>
      <c r="AO40" s="50" t="s">
        <v>34</v>
      </c>
      <c r="AP40" s="55" t="s">
        <v>34</v>
      </c>
      <c r="AQ40" s="142" t="s">
        <v>34</v>
      </c>
      <c r="AR40" s="142" t="s">
        <v>34</v>
      </c>
      <c r="AS40" s="50" t="s">
        <v>34</v>
      </c>
      <c r="AT40" s="55" t="s">
        <v>34</v>
      </c>
      <c r="AU40" s="50" t="s">
        <v>34</v>
      </c>
      <c r="AV40" s="55" t="s">
        <v>34</v>
      </c>
      <c r="AW40" s="50" t="s">
        <v>34</v>
      </c>
      <c r="AX40" s="55" t="s">
        <v>34</v>
      </c>
      <c r="AY40" s="59" t="s">
        <v>34</v>
      </c>
      <c r="AZ40" s="59" t="s">
        <v>34</v>
      </c>
      <c r="BA40" s="59" t="s">
        <v>34</v>
      </c>
      <c r="BB40" s="59" t="s">
        <v>34</v>
      </c>
      <c r="BC40" s="59" t="s">
        <v>34</v>
      </c>
      <c r="BD40" s="59" t="s">
        <v>34</v>
      </c>
      <c r="BE40" s="59" t="s">
        <v>34</v>
      </c>
      <c r="BF40" s="59" t="s">
        <v>34</v>
      </c>
      <c r="BG40" s="59">
        <v>0</v>
      </c>
      <c r="BH40" s="59">
        <v>3</v>
      </c>
      <c r="BI40" s="56">
        <v>4</v>
      </c>
      <c r="BJ40" s="56">
        <v>56</v>
      </c>
      <c r="BK40" s="56">
        <v>60</v>
      </c>
      <c r="BL40" s="229">
        <v>6.666666666666667</v>
      </c>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0.199999999999999">
      <c r="A42" s="145" t="s">
        <v>505</v>
      </c>
      <c r="B42" s="232"/>
      <c r="C42" s="483">
        <v>6.7444876783398184</v>
      </c>
      <c r="D42" s="483"/>
      <c r="E42" s="483">
        <v>6.6429418742585993</v>
      </c>
      <c r="F42" s="483"/>
      <c r="G42" s="483">
        <v>13.712374581939798</v>
      </c>
      <c r="H42" s="483"/>
      <c r="I42" s="483">
        <v>1.3840830449826991</v>
      </c>
      <c r="J42" s="483"/>
      <c r="K42" s="483" t="e">
        <v>#DIV/0!</v>
      </c>
      <c r="L42" s="483"/>
      <c r="M42" s="483">
        <v>12.5</v>
      </c>
      <c r="N42" s="483"/>
      <c r="O42" s="483">
        <v>13.114754098360656</v>
      </c>
      <c r="P42" s="483"/>
      <c r="Q42" s="483">
        <v>13.953488372093023</v>
      </c>
      <c r="R42" s="483"/>
      <c r="S42" s="483">
        <v>11.76470588235294</v>
      </c>
      <c r="T42" s="483"/>
      <c r="U42" s="483"/>
      <c r="V42" s="483"/>
      <c r="W42" s="483"/>
      <c r="X42" s="483"/>
      <c r="Y42" s="483"/>
      <c r="Z42" s="483"/>
      <c r="AA42" s="483">
        <v>20</v>
      </c>
      <c r="AB42" s="483"/>
      <c r="AC42" s="483">
        <v>12.5</v>
      </c>
      <c r="AD42" s="483"/>
      <c r="AE42" s="483">
        <v>40</v>
      </c>
      <c r="AF42" s="483"/>
      <c r="AG42" s="483">
        <v>50</v>
      </c>
      <c r="AH42" s="483"/>
      <c r="AI42" s="483">
        <v>0</v>
      </c>
      <c r="AJ42" s="483"/>
      <c r="AK42" s="147"/>
      <c r="AL42" s="147"/>
      <c r="AM42" s="483">
        <v>5.8823529411764701</v>
      </c>
      <c r="AN42" s="483"/>
      <c r="AO42" s="483">
        <v>0</v>
      </c>
      <c r="AP42" s="483"/>
      <c r="AQ42" s="483">
        <v>0</v>
      </c>
      <c r="AR42" s="483"/>
      <c r="AS42" s="483"/>
      <c r="AT42" s="483"/>
      <c r="AU42" s="483" t="e">
        <v>#DIV/0!</v>
      </c>
      <c r="AV42" s="483"/>
      <c r="AW42" s="483"/>
      <c r="AX42" s="483"/>
      <c r="AY42" s="483"/>
      <c r="AZ42" s="483"/>
      <c r="BA42" s="483"/>
      <c r="BB42" s="483"/>
      <c r="BC42" s="483"/>
      <c r="BD42" s="483"/>
      <c r="BE42" s="483"/>
      <c r="BF42" s="483"/>
      <c r="BG42" s="483">
        <v>8.5714285714285712</v>
      </c>
      <c r="BH42" s="483"/>
      <c r="BI42" s="483"/>
      <c r="BJ42" s="483"/>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c r="A44" s="160" t="s">
        <v>120</v>
      </c>
      <c r="B44" s="237"/>
      <c r="AC44" s="185"/>
      <c r="AD44" s="185"/>
    </row>
    <row r="45" spans="1:77">
      <c r="A45" s="160" t="s">
        <v>63</v>
      </c>
      <c r="B45" s="235"/>
    </row>
    <row r="46" spans="1:77">
      <c r="A46" s="160" t="s">
        <v>409</v>
      </c>
      <c r="B46" s="235"/>
    </row>
    <row r="47" spans="1:77">
      <c r="B47" s="237"/>
      <c r="AC47" s="185"/>
      <c r="AD47" s="185"/>
    </row>
    <row r="48" spans="1:77">
      <c r="A48" s="161" t="s">
        <v>193</v>
      </c>
      <c r="AC48" s="185"/>
      <c r="AD48" s="185"/>
    </row>
    <row r="49" spans="1:30">
      <c r="A49" s="238" t="s">
        <v>477</v>
      </c>
    </row>
    <row r="50" spans="1:30">
      <c r="A50" s="238" t="s">
        <v>275</v>
      </c>
    </row>
    <row r="51" spans="1:30">
      <c r="A51" s="238" t="s">
        <v>276</v>
      </c>
    </row>
    <row r="52" spans="1:30">
      <c r="A52" s="238" t="s">
        <v>334</v>
      </c>
    </row>
    <row r="53" spans="1:30">
      <c r="A53" s="336" t="s">
        <v>277</v>
      </c>
    </row>
    <row r="54" spans="1:30">
      <c r="A54" s="336" t="s">
        <v>278</v>
      </c>
    </row>
    <row r="55" spans="1:30">
      <c r="A55" s="165" t="s">
        <v>279</v>
      </c>
    </row>
    <row r="56" spans="1:30">
      <c r="A56" s="165" t="s">
        <v>280</v>
      </c>
    </row>
    <row r="57" spans="1:30">
      <c r="A57" s="165" t="s">
        <v>281</v>
      </c>
    </row>
    <row r="58" spans="1:30">
      <c r="A58" s="165" t="s">
        <v>282</v>
      </c>
    </row>
    <row r="59" spans="1:30">
      <c r="A59" s="165" t="s">
        <v>283</v>
      </c>
    </row>
    <row r="60" spans="1:30">
      <c r="A60" s="335" t="s">
        <v>284</v>
      </c>
    </row>
    <row r="61" spans="1:30">
      <c r="A61" s="165" t="s">
        <v>285</v>
      </c>
    </row>
    <row r="62" spans="1:30">
      <c r="A62" s="165" t="s">
        <v>286</v>
      </c>
      <c r="AC62" s="188"/>
      <c r="AD62" s="188"/>
    </row>
    <row r="63" spans="1:30">
      <c r="A63" s="238" t="s">
        <v>504</v>
      </c>
    </row>
    <row r="64" spans="1:30">
      <c r="A64" s="186"/>
    </row>
    <row r="65" spans="1:64">
      <c r="A65" s="63" t="s">
        <v>90</v>
      </c>
    </row>
    <row r="66" spans="1:64">
      <c r="A66" s="63" t="s">
        <v>72</v>
      </c>
    </row>
    <row r="67" spans="1:64">
      <c r="A67" s="63" t="s">
        <v>91</v>
      </c>
    </row>
    <row r="68" spans="1:64">
      <c r="A68" s="63" t="s">
        <v>92</v>
      </c>
    </row>
    <row r="69" spans="1:64">
      <c r="A69" s="63" t="s">
        <v>93</v>
      </c>
      <c r="AC69" s="188"/>
      <c r="AD69" s="188"/>
    </row>
    <row r="70" spans="1:64">
      <c r="AC70" s="190"/>
      <c r="AD70" s="190"/>
    </row>
    <row r="71" spans="1:64">
      <c r="AC71" s="190"/>
      <c r="AD71" s="190"/>
      <c r="BI71" s="244"/>
      <c r="BJ71" s="244"/>
      <c r="BK71" s="244"/>
      <c r="BL71" s="244"/>
    </row>
    <row r="72" spans="1:64">
      <c r="AC72" s="190"/>
      <c r="AD72" s="190"/>
      <c r="BI72" s="244"/>
      <c r="BJ72" s="244"/>
      <c r="BK72" s="244"/>
      <c r="BL72" s="244"/>
    </row>
    <row r="73" spans="1:64">
      <c r="AC73" s="190"/>
      <c r="AD73" s="190"/>
      <c r="BI73" s="244"/>
      <c r="BJ73" s="244"/>
      <c r="BK73" s="244"/>
      <c r="BL73" s="244"/>
    </row>
  </sheetData>
  <mergeCells count="58">
    <mergeCell ref="BI42:BJ42"/>
    <mergeCell ref="AS42:AT42"/>
    <mergeCell ref="AU42:AV42"/>
    <mergeCell ref="BC42:BD42"/>
    <mergeCell ref="BE42:BF42"/>
    <mergeCell ref="U42:V42"/>
    <mergeCell ref="AW42:AX42"/>
    <mergeCell ref="AI42:AJ42"/>
    <mergeCell ref="AM42:AN42"/>
    <mergeCell ref="BG42:BH42"/>
    <mergeCell ref="W42:X42"/>
    <mergeCell ref="Y42:Z42"/>
    <mergeCell ref="AA42:AB42"/>
    <mergeCell ref="AC42:AD42"/>
    <mergeCell ref="BG4:BH4"/>
    <mergeCell ref="C42:D42"/>
    <mergeCell ref="E42:F42"/>
    <mergeCell ref="G42:H42"/>
    <mergeCell ref="I42:J42"/>
    <mergeCell ref="K42:L42"/>
    <mergeCell ref="AM4:AN4"/>
    <mergeCell ref="AO4:AP4"/>
    <mergeCell ref="AY42:AZ42"/>
    <mergeCell ref="BA42:BB42"/>
    <mergeCell ref="M42:N42"/>
    <mergeCell ref="O42:P42"/>
    <mergeCell ref="Q42:R42"/>
    <mergeCell ref="S42:T42"/>
    <mergeCell ref="AO42:AP42"/>
    <mergeCell ref="AQ42:AR42"/>
    <mergeCell ref="BE4:BF4"/>
    <mergeCell ref="AY4:AZ4"/>
    <mergeCell ref="BA4:BB4"/>
    <mergeCell ref="AQ4:AR4"/>
    <mergeCell ref="AS4:AT4"/>
    <mergeCell ref="AI4:AJ4"/>
    <mergeCell ref="AK4:AL4"/>
    <mergeCell ref="BC4:BD4"/>
    <mergeCell ref="AE42:AF42"/>
    <mergeCell ref="AG42:AH42"/>
    <mergeCell ref="AU4:AV4"/>
    <mergeCell ref="AW4:AX4"/>
    <mergeCell ref="AG4:AH4"/>
    <mergeCell ref="O4:P4"/>
    <mergeCell ref="Q4:R4"/>
    <mergeCell ref="S4:T4"/>
    <mergeCell ref="U4:V4"/>
    <mergeCell ref="AE4:AF4"/>
    <mergeCell ref="AA4:AB4"/>
    <mergeCell ref="AC4:AD4"/>
    <mergeCell ref="W4:X4"/>
    <mergeCell ref="Y4:Z4"/>
    <mergeCell ref="M4:N4"/>
    <mergeCell ref="C4:D4"/>
    <mergeCell ref="E4:F4"/>
    <mergeCell ref="G4:H4"/>
    <mergeCell ref="I4:J4"/>
    <mergeCell ref="K4:L4"/>
  </mergeCells>
  <phoneticPr fontId="0" type="noConversion"/>
  <pageMargins left="0.7" right="0.7" top="0.78740157499999996" bottom="0.78740157499999996" header="0.3" footer="0.3"/>
  <pageSetup paperSize="9" scale="53" orientation="landscape"/>
  <colBreaks count="1" manualBreakCount="1">
    <brk id="6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2"/>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6640625" defaultRowHeight="13.8"/>
  <cols>
    <col min="1" max="1" width="16" style="396" customWidth="1"/>
    <col min="2" max="2" width="9.33203125" style="396" customWidth="1"/>
    <col min="3" max="3" width="4.44140625" style="311" bestFit="1" customWidth="1"/>
    <col min="4" max="4" width="5.44140625" style="311" customWidth="1"/>
    <col min="5" max="8" width="4.44140625" style="396" customWidth="1"/>
    <col min="9" max="10" width="4.44140625" style="90" customWidth="1"/>
    <col min="11" max="12" width="4.44140625" style="396" hidden="1" customWidth="1"/>
    <col min="13" max="14" width="4.44140625" style="396" customWidth="1"/>
    <col min="15" max="16" width="4.44140625" style="396" hidden="1" customWidth="1"/>
    <col min="17" max="20" width="4.44140625" style="90" customWidth="1"/>
    <col min="21" max="22" width="4.44140625" style="90" hidden="1" customWidth="1"/>
    <col min="23" max="30" width="4.44140625" style="396" customWidth="1"/>
    <col min="31" max="32" width="4.44140625" style="396" hidden="1" customWidth="1"/>
    <col min="33" max="40" width="4.44140625" style="396" customWidth="1"/>
    <col min="41" max="42" width="4.44140625" style="396" hidden="1" customWidth="1"/>
    <col min="43" max="44" width="4.44140625" style="396" customWidth="1"/>
    <col min="45" max="46" width="4.44140625" style="396" hidden="1" customWidth="1"/>
    <col min="47" max="50" width="4.44140625" style="396" customWidth="1"/>
    <col min="51" max="58" width="4.44140625" style="396" hidden="1" customWidth="1"/>
    <col min="59" max="60" width="4.44140625" style="396" customWidth="1"/>
    <col min="61" max="62" width="4.44140625" style="396" hidden="1" customWidth="1"/>
    <col min="63" max="66" width="5.44140625" style="396" customWidth="1"/>
    <col min="67" max="256" width="8.6640625" style="436"/>
    <col min="257" max="257" width="16" style="436" customWidth="1"/>
    <col min="258" max="258" width="8" style="436" customWidth="1"/>
    <col min="259" max="259" width="4.33203125" style="436" bestFit="1" customWidth="1"/>
    <col min="260" max="260" width="5.44140625" style="436" customWidth="1"/>
    <col min="261" max="266" width="4.44140625" style="436" customWidth="1"/>
    <col min="267" max="268" width="0" style="436" hidden="1" customWidth="1"/>
    <col min="269" max="270" width="4.44140625" style="436" customWidth="1"/>
    <col min="271" max="272" width="0" style="436" hidden="1" customWidth="1"/>
    <col min="273" max="276" width="4.44140625" style="436" customWidth="1"/>
    <col min="277" max="278" width="0" style="436" hidden="1" customWidth="1"/>
    <col min="279" max="286" width="4.44140625" style="436" customWidth="1"/>
    <col min="287" max="288" width="0" style="436" hidden="1" customWidth="1"/>
    <col min="289" max="296" width="4.44140625" style="436" customWidth="1"/>
    <col min="297" max="298" width="0" style="436" hidden="1" customWidth="1"/>
    <col min="299" max="300" width="4.44140625" style="436" customWidth="1"/>
    <col min="301" max="302" width="0" style="436" hidden="1" customWidth="1"/>
    <col min="303" max="306" width="4.44140625" style="436" customWidth="1"/>
    <col min="307" max="314" width="0" style="436" hidden="1" customWidth="1"/>
    <col min="315" max="316" width="4.44140625" style="436" customWidth="1"/>
    <col min="317" max="318" width="0" style="436" hidden="1" customWidth="1"/>
    <col min="319" max="322" width="5.44140625" style="436" customWidth="1"/>
    <col min="323" max="512" width="8.6640625" style="436"/>
    <col min="513" max="513" width="16" style="436" customWidth="1"/>
    <col min="514" max="514" width="8" style="436" customWidth="1"/>
    <col min="515" max="515" width="4.33203125" style="436" bestFit="1" customWidth="1"/>
    <col min="516" max="516" width="5.44140625" style="436" customWidth="1"/>
    <col min="517" max="522" width="4.44140625" style="436" customWidth="1"/>
    <col min="523" max="524" width="0" style="436" hidden="1" customWidth="1"/>
    <col min="525" max="526" width="4.44140625" style="436" customWidth="1"/>
    <col min="527" max="528" width="0" style="436" hidden="1" customWidth="1"/>
    <col min="529" max="532" width="4.44140625" style="436" customWidth="1"/>
    <col min="533" max="534" width="0" style="436" hidden="1" customWidth="1"/>
    <col min="535" max="542" width="4.44140625" style="436" customWidth="1"/>
    <col min="543" max="544" width="0" style="436" hidden="1" customWidth="1"/>
    <col min="545" max="552" width="4.44140625" style="436" customWidth="1"/>
    <col min="553" max="554" width="0" style="436" hidden="1" customWidth="1"/>
    <col min="555" max="556" width="4.44140625" style="436" customWidth="1"/>
    <col min="557" max="558" width="0" style="436" hidden="1" customWidth="1"/>
    <col min="559" max="562" width="4.44140625" style="436" customWidth="1"/>
    <col min="563" max="570" width="0" style="436" hidden="1" customWidth="1"/>
    <col min="571" max="572" width="4.44140625" style="436" customWidth="1"/>
    <col min="573" max="574" width="0" style="436" hidden="1" customWidth="1"/>
    <col min="575" max="578" width="5.44140625" style="436" customWidth="1"/>
    <col min="579" max="768" width="8.6640625" style="436"/>
    <col min="769" max="769" width="16" style="436" customWidth="1"/>
    <col min="770" max="770" width="8" style="436" customWidth="1"/>
    <col min="771" max="771" width="4.33203125" style="436" bestFit="1" customWidth="1"/>
    <col min="772" max="772" width="5.44140625" style="436" customWidth="1"/>
    <col min="773" max="778" width="4.44140625" style="436" customWidth="1"/>
    <col min="779" max="780" width="0" style="436" hidden="1" customWidth="1"/>
    <col min="781" max="782" width="4.44140625" style="436" customWidth="1"/>
    <col min="783" max="784" width="0" style="436" hidden="1" customWidth="1"/>
    <col min="785" max="788" width="4.44140625" style="436" customWidth="1"/>
    <col min="789" max="790" width="0" style="436" hidden="1" customWidth="1"/>
    <col min="791" max="798" width="4.44140625" style="436" customWidth="1"/>
    <col min="799" max="800" width="0" style="436" hidden="1" customWidth="1"/>
    <col min="801" max="808" width="4.44140625" style="436" customWidth="1"/>
    <col min="809" max="810" width="0" style="436" hidden="1" customWidth="1"/>
    <col min="811" max="812" width="4.44140625" style="436" customWidth="1"/>
    <col min="813" max="814" width="0" style="436" hidden="1" customWidth="1"/>
    <col min="815" max="818" width="4.44140625" style="436" customWidth="1"/>
    <col min="819" max="826" width="0" style="436" hidden="1" customWidth="1"/>
    <col min="827" max="828" width="4.44140625" style="436" customWidth="1"/>
    <col min="829" max="830" width="0" style="436" hidden="1" customWidth="1"/>
    <col min="831" max="834" width="5.44140625" style="436" customWidth="1"/>
    <col min="835" max="1024" width="8.6640625" style="436"/>
    <col min="1025" max="1025" width="16" style="436" customWidth="1"/>
    <col min="1026" max="1026" width="8" style="436" customWidth="1"/>
    <col min="1027" max="1027" width="4.33203125" style="436" bestFit="1" customWidth="1"/>
    <col min="1028" max="1028" width="5.44140625" style="436" customWidth="1"/>
    <col min="1029" max="1034" width="4.44140625" style="436" customWidth="1"/>
    <col min="1035" max="1036" width="0" style="436" hidden="1" customWidth="1"/>
    <col min="1037" max="1038" width="4.44140625" style="436" customWidth="1"/>
    <col min="1039" max="1040" width="0" style="436" hidden="1" customWidth="1"/>
    <col min="1041" max="1044" width="4.44140625" style="436" customWidth="1"/>
    <col min="1045" max="1046" width="0" style="436" hidden="1" customWidth="1"/>
    <col min="1047" max="1054" width="4.44140625" style="436" customWidth="1"/>
    <col min="1055" max="1056" width="0" style="436" hidden="1" customWidth="1"/>
    <col min="1057" max="1064" width="4.44140625" style="436" customWidth="1"/>
    <col min="1065" max="1066" width="0" style="436" hidden="1" customWidth="1"/>
    <col min="1067" max="1068" width="4.44140625" style="436" customWidth="1"/>
    <col min="1069" max="1070" width="0" style="436" hidden="1" customWidth="1"/>
    <col min="1071" max="1074" width="4.44140625" style="436" customWidth="1"/>
    <col min="1075" max="1082" width="0" style="436" hidden="1" customWidth="1"/>
    <col min="1083" max="1084" width="4.44140625" style="436" customWidth="1"/>
    <col min="1085" max="1086" width="0" style="436" hidden="1" customWidth="1"/>
    <col min="1087" max="1090" width="5.44140625" style="436" customWidth="1"/>
    <col min="1091" max="1280" width="8.6640625" style="436"/>
    <col min="1281" max="1281" width="16" style="436" customWidth="1"/>
    <col min="1282" max="1282" width="8" style="436" customWidth="1"/>
    <col min="1283" max="1283" width="4.33203125" style="436" bestFit="1" customWidth="1"/>
    <col min="1284" max="1284" width="5.44140625" style="436" customWidth="1"/>
    <col min="1285" max="1290" width="4.44140625" style="436" customWidth="1"/>
    <col min="1291" max="1292" width="0" style="436" hidden="1" customWidth="1"/>
    <col min="1293" max="1294" width="4.44140625" style="436" customWidth="1"/>
    <col min="1295" max="1296" width="0" style="436" hidden="1" customWidth="1"/>
    <col min="1297" max="1300" width="4.44140625" style="436" customWidth="1"/>
    <col min="1301" max="1302" width="0" style="436" hidden="1" customWidth="1"/>
    <col min="1303" max="1310" width="4.44140625" style="436" customWidth="1"/>
    <col min="1311" max="1312" width="0" style="436" hidden="1" customWidth="1"/>
    <col min="1313" max="1320" width="4.44140625" style="436" customWidth="1"/>
    <col min="1321" max="1322" width="0" style="436" hidden="1" customWidth="1"/>
    <col min="1323" max="1324" width="4.44140625" style="436" customWidth="1"/>
    <col min="1325" max="1326" width="0" style="436" hidden="1" customWidth="1"/>
    <col min="1327" max="1330" width="4.44140625" style="436" customWidth="1"/>
    <col min="1331" max="1338" width="0" style="436" hidden="1" customWidth="1"/>
    <col min="1339" max="1340" width="4.44140625" style="436" customWidth="1"/>
    <col min="1341" max="1342" width="0" style="436" hidden="1" customWidth="1"/>
    <col min="1343" max="1346" width="5.44140625" style="436" customWidth="1"/>
    <col min="1347" max="1536" width="8.6640625" style="436"/>
    <col min="1537" max="1537" width="16" style="436" customWidth="1"/>
    <col min="1538" max="1538" width="8" style="436" customWidth="1"/>
    <col min="1539" max="1539" width="4.33203125" style="436" bestFit="1" customWidth="1"/>
    <col min="1540" max="1540" width="5.44140625" style="436" customWidth="1"/>
    <col min="1541" max="1546" width="4.44140625" style="436" customWidth="1"/>
    <col min="1547" max="1548" width="0" style="436" hidden="1" customWidth="1"/>
    <col min="1549" max="1550" width="4.44140625" style="436" customWidth="1"/>
    <col min="1551" max="1552" width="0" style="436" hidden="1" customWidth="1"/>
    <col min="1553" max="1556" width="4.44140625" style="436" customWidth="1"/>
    <col min="1557" max="1558" width="0" style="436" hidden="1" customWidth="1"/>
    <col min="1559" max="1566" width="4.44140625" style="436" customWidth="1"/>
    <col min="1567" max="1568" width="0" style="436" hidden="1" customWidth="1"/>
    <col min="1569" max="1576" width="4.44140625" style="436" customWidth="1"/>
    <col min="1577" max="1578" width="0" style="436" hidden="1" customWidth="1"/>
    <col min="1579" max="1580" width="4.44140625" style="436" customWidth="1"/>
    <col min="1581" max="1582" width="0" style="436" hidden="1" customWidth="1"/>
    <col min="1583" max="1586" width="4.44140625" style="436" customWidth="1"/>
    <col min="1587" max="1594" width="0" style="436" hidden="1" customWidth="1"/>
    <col min="1595" max="1596" width="4.44140625" style="436" customWidth="1"/>
    <col min="1597" max="1598" width="0" style="436" hidden="1" customWidth="1"/>
    <col min="1599" max="1602" width="5.44140625" style="436" customWidth="1"/>
    <col min="1603" max="1792" width="8.6640625" style="436"/>
    <col min="1793" max="1793" width="16" style="436" customWidth="1"/>
    <col min="1794" max="1794" width="8" style="436" customWidth="1"/>
    <col min="1795" max="1795" width="4.33203125" style="436" bestFit="1" customWidth="1"/>
    <col min="1796" max="1796" width="5.44140625" style="436" customWidth="1"/>
    <col min="1797" max="1802" width="4.44140625" style="436" customWidth="1"/>
    <col min="1803" max="1804" width="0" style="436" hidden="1" customWidth="1"/>
    <col min="1805" max="1806" width="4.44140625" style="436" customWidth="1"/>
    <col min="1807" max="1808" width="0" style="436" hidden="1" customWidth="1"/>
    <col min="1809" max="1812" width="4.44140625" style="436" customWidth="1"/>
    <col min="1813" max="1814" width="0" style="436" hidden="1" customWidth="1"/>
    <col min="1815" max="1822" width="4.44140625" style="436" customWidth="1"/>
    <col min="1823" max="1824" width="0" style="436" hidden="1" customWidth="1"/>
    <col min="1825" max="1832" width="4.44140625" style="436" customWidth="1"/>
    <col min="1833" max="1834" width="0" style="436" hidden="1" customWidth="1"/>
    <col min="1835" max="1836" width="4.44140625" style="436" customWidth="1"/>
    <col min="1837" max="1838" width="0" style="436" hidden="1" customWidth="1"/>
    <col min="1839" max="1842" width="4.44140625" style="436" customWidth="1"/>
    <col min="1843" max="1850" width="0" style="436" hidden="1" customWidth="1"/>
    <col min="1851" max="1852" width="4.44140625" style="436" customWidth="1"/>
    <col min="1853" max="1854" width="0" style="436" hidden="1" customWidth="1"/>
    <col min="1855" max="1858" width="5.44140625" style="436" customWidth="1"/>
    <col min="1859" max="2048" width="8.6640625" style="436"/>
    <col min="2049" max="2049" width="16" style="436" customWidth="1"/>
    <col min="2050" max="2050" width="8" style="436" customWidth="1"/>
    <col min="2051" max="2051" width="4.33203125" style="436" bestFit="1" customWidth="1"/>
    <col min="2052" max="2052" width="5.44140625" style="436" customWidth="1"/>
    <col min="2053" max="2058" width="4.44140625" style="436" customWidth="1"/>
    <col min="2059" max="2060" width="0" style="436" hidden="1" customWidth="1"/>
    <col min="2061" max="2062" width="4.44140625" style="436" customWidth="1"/>
    <col min="2063" max="2064" width="0" style="436" hidden="1" customWidth="1"/>
    <col min="2065" max="2068" width="4.44140625" style="436" customWidth="1"/>
    <col min="2069" max="2070" width="0" style="436" hidden="1" customWidth="1"/>
    <col min="2071" max="2078" width="4.44140625" style="436" customWidth="1"/>
    <col min="2079" max="2080" width="0" style="436" hidden="1" customWidth="1"/>
    <col min="2081" max="2088" width="4.44140625" style="436" customWidth="1"/>
    <col min="2089" max="2090" width="0" style="436" hidden="1" customWidth="1"/>
    <col min="2091" max="2092" width="4.44140625" style="436" customWidth="1"/>
    <col min="2093" max="2094" width="0" style="436" hidden="1" customWidth="1"/>
    <col min="2095" max="2098" width="4.44140625" style="436" customWidth="1"/>
    <col min="2099" max="2106" width="0" style="436" hidden="1" customWidth="1"/>
    <col min="2107" max="2108" width="4.44140625" style="436" customWidth="1"/>
    <col min="2109" max="2110" width="0" style="436" hidden="1" customWidth="1"/>
    <col min="2111" max="2114" width="5.44140625" style="436" customWidth="1"/>
    <col min="2115" max="2304" width="8.6640625" style="436"/>
    <col min="2305" max="2305" width="16" style="436" customWidth="1"/>
    <col min="2306" max="2306" width="8" style="436" customWidth="1"/>
    <col min="2307" max="2307" width="4.33203125" style="436" bestFit="1" customWidth="1"/>
    <col min="2308" max="2308" width="5.44140625" style="436" customWidth="1"/>
    <col min="2309" max="2314" width="4.44140625" style="436" customWidth="1"/>
    <col min="2315" max="2316" width="0" style="436" hidden="1" customWidth="1"/>
    <col min="2317" max="2318" width="4.44140625" style="436" customWidth="1"/>
    <col min="2319" max="2320" width="0" style="436" hidden="1" customWidth="1"/>
    <col min="2321" max="2324" width="4.44140625" style="436" customWidth="1"/>
    <col min="2325" max="2326" width="0" style="436" hidden="1" customWidth="1"/>
    <col min="2327" max="2334" width="4.44140625" style="436" customWidth="1"/>
    <col min="2335" max="2336" width="0" style="436" hidden="1" customWidth="1"/>
    <col min="2337" max="2344" width="4.44140625" style="436" customWidth="1"/>
    <col min="2345" max="2346" width="0" style="436" hidden="1" customWidth="1"/>
    <col min="2347" max="2348" width="4.44140625" style="436" customWidth="1"/>
    <col min="2349" max="2350" width="0" style="436" hidden="1" customWidth="1"/>
    <col min="2351" max="2354" width="4.44140625" style="436" customWidth="1"/>
    <col min="2355" max="2362" width="0" style="436" hidden="1" customWidth="1"/>
    <col min="2363" max="2364" width="4.44140625" style="436" customWidth="1"/>
    <col min="2365" max="2366" width="0" style="436" hidden="1" customWidth="1"/>
    <col min="2367" max="2370" width="5.44140625" style="436" customWidth="1"/>
    <col min="2371" max="2560" width="8.6640625" style="436"/>
    <col min="2561" max="2561" width="16" style="436" customWidth="1"/>
    <col min="2562" max="2562" width="8" style="436" customWidth="1"/>
    <col min="2563" max="2563" width="4.33203125" style="436" bestFit="1" customWidth="1"/>
    <col min="2564" max="2564" width="5.44140625" style="436" customWidth="1"/>
    <col min="2565" max="2570" width="4.44140625" style="436" customWidth="1"/>
    <col min="2571" max="2572" width="0" style="436" hidden="1" customWidth="1"/>
    <col min="2573" max="2574" width="4.44140625" style="436" customWidth="1"/>
    <col min="2575" max="2576" width="0" style="436" hidden="1" customWidth="1"/>
    <col min="2577" max="2580" width="4.44140625" style="436" customWidth="1"/>
    <col min="2581" max="2582" width="0" style="436" hidden="1" customWidth="1"/>
    <col min="2583" max="2590" width="4.44140625" style="436" customWidth="1"/>
    <col min="2591" max="2592" width="0" style="436" hidden="1" customWidth="1"/>
    <col min="2593" max="2600" width="4.44140625" style="436" customWidth="1"/>
    <col min="2601" max="2602" width="0" style="436" hidden="1" customWidth="1"/>
    <col min="2603" max="2604" width="4.44140625" style="436" customWidth="1"/>
    <col min="2605" max="2606" width="0" style="436" hidden="1" customWidth="1"/>
    <col min="2607" max="2610" width="4.44140625" style="436" customWidth="1"/>
    <col min="2611" max="2618" width="0" style="436" hidden="1" customWidth="1"/>
    <col min="2619" max="2620" width="4.44140625" style="436" customWidth="1"/>
    <col min="2621" max="2622" width="0" style="436" hidden="1" customWidth="1"/>
    <col min="2623" max="2626" width="5.44140625" style="436" customWidth="1"/>
    <col min="2627" max="2816" width="8.6640625" style="436"/>
    <col min="2817" max="2817" width="16" style="436" customWidth="1"/>
    <col min="2818" max="2818" width="8" style="436" customWidth="1"/>
    <col min="2819" max="2819" width="4.33203125" style="436" bestFit="1" customWidth="1"/>
    <col min="2820" max="2820" width="5.44140625" style="436" customWidth="1"/>
    <col min="2821" max="2826" width="4.44140625" style="436" customWidth="1"/>
    <col min="2827" max="2828" width="0" style="436" hidden="1" customWidth="1"/>
    <col min="2829" max="2830" width="4.44140625" style="436" customWidth="1"/>
    <col min="2831" max="2832" width="0" style="436" hidden="1" customWidth="1"/>
    <col min="2833" max="2836" width="4.44140625" style="436" customWidth="1"/>
    <col min="2837" max="2838" width="0" style="436" hidden="1" customWidth="1"/>
    <col min="2839" max="2846" width="4.44140625" style="436" customWidth="1"/>
    <col min="2847" max="2848" width="0" style="436" hidden="1" customWidth="1"/>
    <col min="2849" max="2856" width="4.44140625" style="436" customWidth="1"/>
    <col min="2857" max="2858" width="0" style="436" hidden="1" customWidth="1"/>
    <col min="2859" max="2860" width="4.44140625" style="436" customWidth="1"/>
    <col min="2861" max="2862" width="0" style="436" hidden="1" customWidth="1"/>
    <col min="2863" max="2866" width="4.44140625" style="436" customWidth="1"/>
    <col min="2867" max="2874" width="0" style="436" hidden="1" customWidth="1"/>
    <col min="2875" max="2876" width="4.44140625" style="436" customWidth="1"/>
    <col min="2877" max="2878" width="0" style="436" hidden="1" customWidth="1"/>
    <col min="2879" max="2882" width="5.44140625" style="436" customWidth="1"/>
    <col min="2883" max="3072" width="8.6640625" style="436"/>
    <col min="3073" max="3073" width="16" style="436" customWidth="1"/>
    <col min="3074" max="3074" width="8" style="436" customWidth="1"/>
    <col min="3075" max="3075" width="4.33203125" style="436" bestFit="1" customWidth="1"/>
    <col min="3076" max="3076" width="5.44140625" style="436" customWidth="1"/>
    <col min="3077" max="3082" width="4.44140625" style="436" customWidth="1"/>
    <col min="3083" max="3084" width="0" style="436" hidden="1" customWidth="1"/>
    <col min="3085" max="3086" width="4.44140625" style="436" customWidth="1"/>
    <col min="3087" max="3088" width="0" style="436" hidden="1" customWidth="1"/>
    <col min="3089" max="3092" width="4.44140625" style="436" customWidth="1"/>
    <col min="3093" max="3094" width="0" style="436" hidden="1" customWidth="1"/>
    <col min="3095" max="3102" width="4.44140625" style="436" customWidth="1"/>
    <col min="3103" max="3104" width="0" style="436" hidden="1" customWidth="1"/>
    <col min="3105" max="3112" width="4.44140625" style="436" customWidth="1"/>
    <col min="3113" max="3114" width="0" style="436" hidden="1" customWidth="1"/>
    <col min="3115" max="3116" width="4.44140625" style="436" customWidth="1"/>
    <col min="3117" max="3118" width="0" style="436" hidden="1" customWidth="1"/>
    <col min="3119" max="3122" width="4.44140625" style="436" customWidth="1"/>
    <col min="3123" max="3130" width="0" style="436" hidden="1" customWidth="1"/>
    <col min="3131" max="3132" width="4.44140625" style="436" customWidth="1"/>
    <col min="3133" max="3134" width="0" style="436" hidden="1" customWidth="1"/>
    <col min="3135" max="3138" width="5.44140625" style="436" customWidth="1"/>
    <col min="3139" max="3328" width="8.6640625" style="436"/>
    <col min="3329" max="3329" width="16" style="436" customWidth="1"/>
    <col min="3330" max="3330" width="8" style="436" customWidth="1"/>
    <col min="3331" max="3331" width="4.33203125" style="436" bestFit="1" customWidth="1"/>
    <col min="3332" max="3332" width="5.44140625" style="436" customWidth="1"/>
    <col min="3333" max="3338" width="4.44140625" style="436" customWidth="1"/>
    <col min="3339" max="3340" width="0" style="436" hidden="1" customWidth="1"/>
    <col min="3341" max="3342" width="4.44140625" style="436" customWidth="1"/>
    <col min="3343" max="3344" width="0" style="436" hidden="1" customWidth="1"/>
    <col min="3345" max="3348" width="4.44140625" style="436" customWidth="1"/>
    <col min="3349" max="3350" width="0" style="436" hidden="1" customWidth="1"/>
    <col min="3351" max="3358" width="4.44140625" style="436" customWidth="1"/>
    <col min="3359" max="3360" width="0" style="436" hidden="1" customWidth="1"/>
    <col min="3361" max="3368" width="4.44140625" style="436" customWidth="1"/>
    <col min="3369" max="3370" width="0" style="436" hidden="1" customWidth="1"/>
    <col min="3371" max="3372" width="4.44140625" style="436" customWidth="1"/>
    <col min="3373" max="3374" width="0" style="436" hidden="1" customWidth="1"/>
    <col min="3375" max="3378" width="4.44140625" style="436" customWidth="1"/>
    <col min="3379" max="3386" width="0" style="436" hidden="1" customWidth="1"/>
    <col min="3387" max="3388" width="4.44140625" style="436" customWidth="1"/>
    <col min="3389" max="3390" width="0" style="436" hidden="1" customWidth="1"/>
    <col min="3391" max="3394" width="5.44140625" style="436" customWidth="1"/>
    <col min="3395" max="3584" width="8.6640625" style="436"/>
    <col min="3585" max="3585" width="16" style="436" customWidth="1"/>
    <col min="3586" max="3586" width="8" style="436" customWidth="1"/>
    <col min="3587" max="3587" width="4.33203125" style="436" bestFit="1" customWidth="1"/>
    <col min="3588" max="3588" width="5.44140625" style="436" customWidth="1"/>
    <col min="3589" max="3594" width="4.44140625" style="436" customWidth="1"/>
    <col min="3595" max="3596" width="0" style="436" hidden="1" customWidth="1"/>
    <col min="3597" max="3598" width="4.44140625" style="436" customWidth="1"/>
    <col min="3599" max="3600" width="0" style="436" hidden="1" customWidth="1"/>
    <col min="3601" max="3604" width="4.44140625" style="436" customWidth="1"/>
    <col min="3605" max="3606" width="0" style="436" hidden="1" customWidth="1"/>
    <col min="3607" max="3614" width="4.44140625" style="436" customWidth="1"/>
    <col min="3615" max="3616" width="0" style="436" hidden="1" customWidth="1"/>
    <col min="3617" max="3624" width="4.44140625" style="436" customWidth="1"/>
    <col min="3625" max="3626" width="0" style="436" hidden="1" customWidth="1"/>
    <col min="3627" max="3628" width="4.44140625" style="436" customWidth="1"/>
    <col min="3629" max="3630" width="0" style="436" hidden="1" customWidth="1"/>
    <col min="3631" max="3634" width="4.44140625" style="436" customWidth="1"/>
    <col min="3635" max="3642" width="0" style="436" hidden="1" customWidth="1"/>
    <col min="3643" max="3644" width="4.44140625" style="436" customWidth="1"/>
    <col min="3645" max="3646" width="0" style="436" hidden="1" customWidth="1"/>
    <col min="3647" max="3650" width="5.44140625" style="436" customWidth="1"/>
    <col min="3651" max="3840" width="8.6640625" style="436"/>
    <col min="3841" max="3841" width="16" style="436" customWidth="1"/>
    <col min="3842" max="3842" width="8" style="436" customWidth="1"/>
    <col min="3843" max="3843" width="4.33203125" style="436" bestFit="1" customWidth="1"/>
    <col min="3844" max="3844" width="5.44140625" style="436" customWidth="1"/>
    <col min="3845" max="3850" width="4.44140625" style="436" customWidth="1"/>
    <col min="3851" max="3852" width="0" style="436" hidden="1" customWidth="1"/>
    <col min="3853" max="3854" width="4.44140625" style="436" customWidth="1"/>
    <col min="3855" max="3856" width="0" style="436" hidden="1" customWidth="1"/>
    <col min="3857" max="3860" width="4.44140625" style="436" customWidth="1"/>
    <col min="3861" max="3862" width="0" style="436" hidden="1" customWidth="1"/>
    <col min="3863" max="3870" width="4.44140625" style="436" customWidth="1"/>
    <col min="3871" max="3872" width="0" style="436" hidden="1" customWidth="1"/>
    <col min="3873" max="3880" width="4.44140625" style="436" customWidth="1"/>
    <col min="3881" max="3882" width="0" style="436" hidden="1" customWidth="1"/>
    <col min="3883" max="3884" width="4.44140625" style="436" customWidth="1"/>
    <col min="3885" max="3886" width="0" style="436" hidden="1" customWidth="1"/>
    <col min="3887" max="3890" width="4.44140625" style="436" customWidth="1"/>
    <col min="3891" max="3898" width="0" style="436" hidden="1" customWidth="1"/>
    <col min="3899" max="3900" width="4.44140625" style="436" customWidth="1"/>
    <col min="3901" max="3902" width="0" style="436" hidden="1" customWidth="1"/>
    <col min="3903" max="3906" width="5.44140625" style="436" customWidth="1"/>
    <col min="3907" max="4096" width="8.6640625" style="436"/>
    <col min="4097" max="4097" width="16" style="436" customWidth="1"/>
    <col min="4098" max="4098" width="8" style="436" customWidth="1"/>
    <col min="4099" max="4099" width="4.33203125" style="436" bestFit="1" customWidth="1"/>
    <col min="4100" max="4100" width="5.44140625" style="436" customWidth="1"/>
    <col min="4101" max="4106" width="4.44140625" style="436" customWidth="1"/>
    <col min="4107" max="4108" width="0" style="436" hidden="1" customWidth="1"/>
    <col min="4109" max="4110" width="4.44140625" style="436" customWidth="1"/>
    <col min="4111" max="4112" width="0" style="436" hidden="1" customWidth="1"/>
    <col min="4113" max="4116" width="4.44140625" style="436" customWidth="1"/>
    <col min="4117" max="4118" width="0" style="436" hidden="1" customWidth="1"/>
    <col min="4119" max="4126" width="4.44140625" style="436" customWidth="1"/>
    <col min="4127" max="4128" width="0" style="436" hidden="1" customWidth="1"/>
    <col min="4129" max="4136" width="4.44140625" style="436" customWidth="1"/>
    <col min="4137" max="4138" width="0" style="436" hidden="1" customWidth="1"/>
    <col min="4139" max="4140" width="4.44140625" style="436" customWidth="1"/>
    <col min="4141" max="4142" width="0" style="436" hidden="1" customWidth="1"/>
    <col min="4143" max="4146" width="4.44140625" style="436" customWidth="1"/>
    <col min="4147" max="4154" width="0" style="436" hidden="1" customWidth="1"/>
    <col min="4155" max="4156" width="4.44140625" style="436" customWidth="1"/>
    <col min="4157" max="4158" width="0" style="436" hidden="1" customWidth="1"/>
    <col min="4159" max="4162" width="5.44140625" style="436" customWidth="1"/>
    <col min="4163" max="4352" width="8.6640625" style="436"/>
    <col min="4353" max="4353" width="16" style="436" customWidth="1"/>
    <col min="4354" max="4354" width="8" style="436" customWidth="1"/>
    <col min="4355" max="4355" width="4.33203125" style="436" bestFit="1" customWidth="1"/>
    <col min="4356" max="4356" width="5.44140625" style="436" customWidth="1"/>
    <col min="4357" max="4362" width="4.44140625" style="436" customWidth="1"/>
    <col min="4363" max="4364" width="0" style="436" hidden="1" customWidth="1"/>
    <col min="4365" max="4366" width="4.44140625" style="436" customWidth="1"/>
    <col min="4367" max="4368" width="0" style="436" hidden="1" customWidth="1"/>
    <col min="4369" max="4372" width="4.44140625" style="436" customWidth="1"/>
    <col min="4373" max="4374" width="0" style="436" hidden="1" customWidth="1"/>
    <col min="4375" max="4382" width="4.44140625" style="436" customWidth="1"/>
    <col min="4383" max="4384" width="0" style="436" hidden="1" customWidth="1"/>
    <col min="4385" max="4392" width="4.44140625" style="436" customWidth="1"/>
    <col min="4393" max="4394" width="0" style="436" hidden="1" customWidth="1"/>
    <col min="4395" max="4396" width="4.44140625" style="436" customWidth="1"/>
    <col min="4397" max="4398" width="0" style="436" hidden="1" customWidth="1"/>
    <col min="4399" max="4402" width="4.44140625" style="436" customWidth="1"/>
    <col min="4403" max="4410" width="0" style="436" hidden="1" customWidth="1"/>
    <col min="4411" max="4412" width="4.44140625" style="436" customWidth="1"/>
    <col min="4413" max="4414" width="0" style="436" hidden="1" customWidth="1"/>
    <col min="4415" max="4418" width="5.44140625" style="436" customWidth="1"/>
    <col min="4419" max="4608" width="8.6640625" style="436"/>
    <col min="4609" max="4609" width="16" style="436" customWidth="1"/>
    <col min="4610" max="4610" width="8" style="436" customWidth="1"/>
    <col min="4611" max="4611" width="4.33203125" style="436" bestFit="1" customWidth="1"/>
    <col min="4612" max="4612" width="5.44140625" style="436" customWidth="1"/>
    <col min="4613" max="4618" width="4.44140625" style="436" customWidth="1"/>
    <col min="4619" max="4620" width="0" style="436" hidden="1" customWidth="1"/>
    <col min="4621" max="4622" width="4.44140625" style="436" customWidth="1"/>
    <col min="4623" max="4624" width="0" style="436" hidden="1" customWidth="1"/>
    <col min="4625" max="4628" width="4.44140625" style="436" customWidth="1"/>
    <col min="4629" max="4630" width="0" style="436" hidden="1" customWidth="1"/>
    <col min="4631" max="4638" width="4.44140625" style="436" customWidth="1"/>
    <col min="4639" max="4640" width="0" style="436" hidden="1" customWidth="1"/>
    <col min="4641" max="4648" width="4.44140625" style="436" customWidth="1"/>
    <col min="4649" max="4650" width="0" style="436" hidden="1" customWidth="1"/>
    <col min="4651" max="4652" width="4.44140625" style="436" customWidth="1"/>
    <col min="4653" max="4654" width="0" style="436" hidden="1" customWidth="1"/>
    <col min="4655" max="4658" width="4.44140625" style="436" customWidth="1"/>
    <col min="4659" max="4666" width="0" style="436" hidden="1" customWidth="1"/>
    <col min="4667" max="4668" width="4.44140625" style="436" customWidth="1"/>
    <col min="4669" max="4670" width="0" style="436" hidden="1" customWidth="1"/>
    <col min="4671" max="4674" width="5.44140625" style="436" customWidth="1"/>
    <col min="4675" max="4864" width="8.6640625" style="436"/>
    <col min="4865" max="4865" width="16" style="436" customWidth="1"/>
    <col min="4866" max="4866" width="8" style="436" customWidth="1"/>
    <col min="4867" max="4867" width="4.33203125" style="436" bestFit="1" customWidth="1"/>
    <col min="4868" max="4868" width="5.44140625" style="436" customWidth="1"/>
    <col min="4869" max="4874" width="4.44140625" style="436" customWidth="1"/>
    <col min="4875" max="4876" width="0" style="436" hidden="1" customWidth="1"/>
    <col min="4877" max="4878" width="4.44140625" style="436" customWidth="1"/>
    <col min="4879" max="4880" width="0" style="436" hidden="1" customWidth="1"/>
    <col min="4881" max="4884" width="4.44140625" style="436" customWidth="1"/>
    <col min="4885" max="4886" width="0" style="436" hidden="1" customWidth="1"/>
    <col min="4887" max="4894" width="4.44140625" style="436" customWidth="1"/>
    <col min="4895" max="4896" width="0" style="436" hidden="1" customWidth="1"/>
    <col min="4897" max="4904" width="4.44140625" style="436" customWidth="1"/>
    <col min="4905" max="4906" width="0" style="436" hidden="1" customWidth="1"/>
    <col min="4907" max="4908" width="4.44140625" style="436" customWidth="1"/>
    <col min="4909" max="4910" width="0" style="436" hidden="1" customWidth="1"/>
    <col min="4911" max="4914" width="4.44140625" style="436" customWidth="1"/>
    <col min="4915" max="4922" width="0" style="436" hidden="1" customWidth="1"/>
    <col min="4923" max="4924" width="4.44140625" style="436" customWidth="1"/>
    <col min="4925" max="4926" width="0" style="436" hidden="1" customWidth="1"/>
    <col min="4927" max="4930" width="5.44140625" style="436" customWidth="1"/>
    <col min="4931" max="5120" width="8.6640625" style="436"/>
    <col min="5121" max="5121" width="16" style="436" customWidth="1"/>
    <col min="5122" max="5122" width="8" style="436" customWidth="1"/>
    <col min="5123" max="5123" width="4.33203125" style="436" bestFit="1" customWidth="1"/>
    <col min="5124" max="5124" width="5.44140625" style="436" customWidth="1"/>
    <col min="5125" max="5130" width="4.44140625" style="436" customWidth="1"/>
    <col min="5131" max="5132" width="0" style="436" hidden="1" customWidth="1"/>
    <col min="5133" max="5134" width="4.44140625" style="436" customWidth="1"/>
    <col min="5135" max="5136" width="0" style="436" hidden="1" customWidth="1"/>
    <col min="5137" max="5140" width="4.44140625" style="436" customWidth="1"/>
    <col min="5141" max="5142" width="0" style="436" hidden="1" customWidth="1"/>
    <col min="5143" max="5150" width="4.44140625" style="436" customWidth="1"/>
    <col min="5151" max="5152" width="0" style="436" hidden="1" customWidth="1"/>
    <col min="5153" max="5160" width="4.44140625" style="436" customWidth="1"/>
    <col min="5161" max="5162" width="0" style="436" hidden="1" customWidth="1"/>
    <col min="5163" max="5164" width="4.44140625" style="436" customWidth="1"/>
    <col min="5165" max="5166" width="0" style="436" hidden="1" customWidth="1"/>
    <col min="5167" max="5170" width="4.44140625" style="436" customWidth="1"/>
    <col min="5171" max="5178" width="0" style="436" hidden="1" customWidth="1"/>
    <col min="5179" max="5180" width="4.44140625" style="436" customWidth="1"/>
    <col min="5181" max="5182" width="0" style="436" hidden="1" customWidth="1"/>
    <col min="5183" max="5186" width="5.44140625" style="436" customWidth="1"/>
    <col min="5187" max="5376" width="8.6640625" style="436"/>
    <col min="5377" max="5377" width="16" style="436" customWidth="1"/>
    <col min="5378" max="5378" width="8" style="436" customWidth="1"/>
    <col min="5379" max="5379" width="4.33203125" style="436" bestFit="1" customWidth="1"/>
    <col min="5380" max="5380" width="5.44140625" style="436" customWidth="1"/>
    <col min="5381" max="5386" width="4.44140625" style="436" customWidth="1"/>
    <col min="5387" max="5388" width="0" style="436" hidden="1" customWidth="1"/>
    <col min="5389" max="5390" width="4.44140625" style="436" customWidth="1"/>
    <col min="5391" max="5392" width="0" style="436" hidden="1" customWidth="1"/>
    <col min="5393" max="5396" width="4.44140625" style="436" customWidth="1"/>
    <col min="5397" max="5398" width="0" style="436" hidden="1" customWidth="1"/>
    <col min="5399" max="5406" width="4.44140625" style="436" customWidth="1"/>
    <col min="5407" max="5408" width="0" style="436" hidden="1" customWidth="1"/>
    <col min="5409" max="5416" width="4.44140625" style="436" customWidth="1"/>
    <col min="5417" max="5418" width="0" style="436" hidden="1" customWidth="1"/>
    <col min="5419" max="5420" width="4.44140625" style="436" customWidth="1"/>
    <col min="5421" max="5422" width="0" style="436" hidden="1" customWidth="1"/>
    <col min="5423" max="5426" width="4.44140625" style="436" customWidth="1"/>
    <col min="5427" max="5434" width="0" style="436" hidden="1" customWidth="1"/>
    <col min="5435" max="5436" width="4.44140625" style="436" customWidth="1"/>
    <col min="5437" max="5438" width="0" style="436" hidden="1" customWidth="1"/>
    <col min="5439" max="5442" width="5.44140625" style="436" customWidth="1"/>
    <col min="5443" max="5632" width="8.6640625" style="436"/>
    <col min="5633" max="5633" width="16" style="436" customWidth="1"/>
    <col min="5634" max="5634" width="8" style="436" customWidth="1"/>
    <col min="5635" max="5635" width="4.33203125" style="436" bestFit="1" customWidth="1"/>
    <col min="5636" max="5636" width="5.44140625" style="436" customWidth="1"/>
    <col min="5637" max="5642" width="4.44140625" style="436" customWidth="1"/>
    <col min="5643" max="5644" width="0" style="436" hidden="1" customWidth="1"/>
    <col min="5645" max="5646" width="4.44140625" style="436" customWidth="1"/>
    <col min="5647" max="5648" width="0" style="436" hidden="1" customWidth="1"/>
    <col min="5649" max="5652" width="4.44140625" style="436" customWidth="1"/>
    <col min="5653" max="5654" width="0" style="436" hidden="1" customWidth="1"/>
    <col min="5655" max="5662" width="4.44140625" style="436" customWidth="1"/>
    <col min="5663" max="5664" width="0" style="436" hidden="1" customWidth="1"/>
    <col min="5665" max="5672" width="4.44140625" style="436" customWidth="1"/>
    <col min="5673" max="5674" width="0" style="436" hidden="1" customWidth="1"/>
    <col min="5675" max="5676" width="4.44140625" style="436" customWidth="1"/>
    <col min="5677" max="5678" width="0" style="436" hidden="1" customWidth="1"/>
    <col min="5679" max="5682" width="4.44140625" style="436" customWidth="1"/>
    <col min="5683" max="5690" width="0" style="436" hidden="1" customWidth="1"/>
    <col min="5691" max="5692" width="4.44140625" style="436" customWidth="1"/>
    <col min="5693" max="5694" width="0" style="436" hidden="1" customWidth="1"/>
    <col min="5695" max="5698" width="5.44140625" style="436" customWidth="1"/>
    <col min="5699" max="5888" width="8.6640625" style="436"/>
    <col min="5889" max="5889" width="16" style="436" customWidth="1"/>
    <col min="5890" max="5890" width="8" style="436" customWidth="1"/>
    <col min="5891" max="5891" width="4.33203125" style="436" bestFit="1" customWidth="1"/>
    <col min="5892" max="5892" width="5.44140625" style="436" customWidth="1"/>
    <col min="5893" max="5898" width="4.44140625" style="436" customWidth="1"/>
    <col min="5899" max="5900" width="0" style="436" hidden="1" customWidth="1"/>
    <col min="5901" max="5902" width="4.44140625" style="436" customWidth="1"/>
    <col min="5903" max="5904" width="0" style="436" hidden="1" customWidth="1"/>
    <col min="5905" max="5908" width="4.44140625" style="436" customWidth="1"/>
    <col min="5909" max="5910" width="0" style="436" hidden="1" customWidth="1"/>
    <col min="5911" max="5918" width="4.44140625" style="436" customWidth="1"/>
    <col min="5919" max="5920" width="0" style="436" hidden="1" customWidth="1"/>
    <col min="5921" max="5928" width="4.44140625" style="436" customWidth="1"/>
    <col min="5929" max="5930" width="0" style="436" hidden="1" customWidth="1"/>
    <col min="5931" max="5932" width="4.44140625" style="436" customWidth="1"/>
    <col min="5933" max="5934" width="0" style="436" hidden="1" customWidth="1"/>
    <col min="5935" max="5938" width="4.44140625" style="436" customWidth="1"/>
    <col min="5939" max="5946" width="0" style="436" hidden="1" customWidth="1"/>
    <col min="5947" max="5948" width="4.44140625" style="436" customWidth="1"/>
    <col min="5949" max="5950" width="0" style="436" hidden="1" customWidth="1"/>
    <col min="5951" max="5954" width="5.44140625" style="436" customWidth="1"/>
    <col min="5955" max="6144" width="8.6640625" style="436"/>
    <col min="6145" max="6145" width="16" style="436" customWidth="1"/>
    <col min="6146" max="6146" width="8" style="436" customWidth="1"/>
    <col min="6147" max="6147" width="4.33203125" style="436" bestFit="1" customWidth="1"/>
    <col min="6148" max="6148" width="5.44140625" style="436" customWidth="1"/>
    <col min="6149" max="6154" width="4.44140625" style="436" customWidth="1"/>
    <col min="6155" max="6156" width="0" style="436" hidden="1" customWidth="1"/>
    <col min="6157" max="6158" width="4.44140625" style="436" customWidth="1"/>
    <col min="6159" max="6160" width="0" style="436" hidden="1" customWidth="1"/>
    <col min="6161" max="6164" width="4.44140625" style="436" customWidth="1"/>
    <col min="6165" max="6166" width="0" style="436" hidden="1" customWidth="1"/>
    <col min="6167" max="6174" width="4.44140625" style="436" customWidth="1"/>
    <col min="6175" max="6176" width="0" style="436" hidden="1" customWidth="1"/>
    <col min="6177" max="6184" width="4.44140625" style="436" customWidth="1"/>
    <col min="6185" max="6186" width="0" style="436" hidden="1" customWidth="1"/>
    <col min="6187" max="6188" width="4.44140625" style="436" customWidth="1"/>
    <col min="6189" max="6190" width="0" style="436" hidden="1" customWidth="1"/>
    <col min="6191" max="6194" width="4.44140625" style="436" customWidth="1"/>
    <col min="6195" max="6202" width="0" style="436" hidden="1" customWidth="1"/>
    <col min="6203" max="6204" width="4.44140625" style="436" customWidth="1"/>
    <col min="6205" max="6206" width="0" style="436" hidden="1" customWidth="1"/>
    <col min="6207" max="6210" width="5.44140625" style="436" customWidth="1"/>
    <col min="6211" max="6400" width="8.6640625" style="436"/>
    <col min="6401" max="6401" width="16" style="436" customWidth="1"/>
    <col min="6402" max="6402" width="8" style="436" customWidth="1"/>
    <col min="6403" max="6403" width="4.33203125" style="436" bestFit="1" customWidth="1"/>
    <col min="6404" max="6404" width="5.44140625" style="436" customWidth="1"/>
    <col min="6405" max="6410" width="4.44140625" style="436" customWidth="1"/>
    <col min="6411" max="6412" width="0" style="436" hidden="1" customWidth="1"/>
    <col min="6413" max="6414" width="4.44140625" style="436" customWidth="1"/>
    <col min="6415" max="6416" width="0" style="436" hidden="1" customWidth="1"/>
    <col min="6417" max="6420" width="4.44140625" style="436" customWidth="1"/>
    <col min="6421" max="6422" width="0" style="436" hidden="1" customWidth="1"/>
    <col min="6423" max="6430" width="4.44140625" style="436" customWidth="1"/>
    <col min="6431" max="6432" width="0" style="436" hidden="1" customWidth="1"/>
    <col min="6433" max="6440" width="4.44140625" style="436" customWidth="1"/>
    <col min="6441" max="6442" width="0" style="436" hidden="1" customWidth="1"/>
    <col min="6443" max="6444" width="4.44140625" style="436" customWidth="1"/>
    <col min="6445" max="6446" width="0" style="436" hidden="1" customWidth="1"/>
    <col min="6447" max="6450" width="4.44140625" style="436" customWidth="1"/>
    <col min="6451" max="6458" width="0" style="436" hidden="1" customWidth="1"/>
    <col min="6459" max="6460" width="4.44140625" style="436" customWidth="1"/>
    <col min="6461" max="6462" width="0" style="436" hidden="1" customWidth="1"/>
    <col min="6463" max="6466" width="5.44140625" style="436" customWidth="1"/>
    <col min="6467" max="6656" width="8.6640625" style="436"/>
    <col min="6657" max="6657" width="16" style="436" customWidth="1"/>
    <col min="6658" max="6658" width="8" style="436" customWidth="1"/>
    <col min="6659" max="6659" width="4.33203125" style="436" bestFit="1" customWidth="1"/>
    <col min="6660" max="6660" width="5.44140625" style="436" customWidth="1"/>
    <col min="6661" max="6666" width="4.44140625" style="436" customWidth="1"/>
    <col min="6667" max="6668" width="0" style="436" hidden="1" customWidth="1"/>
    <col min="6669" max="6670" width="4.44140625" style="436" customWidth="1"/>
    <col min="6671" max="6672" width="0" style="436" hidden="1" customWidth="1"/>
    <col min="6673" max="6676" width="4.44140625" style="436" customWidth="1"/>
    <col min="6677" max="6678" width="0" style="436" hidden="1" customWidth="1"/>
    <col min="6679" max="6686" width="4.44140625" style="436" customWidth="1"/>
    <col min="6687" max="6688" width="0" style="436" hidden="1" customWidth="1"/>
    <col min="6689" max="6696" width="4.44140625" style="436" customWidth="1"/>
    <col min="6697" max="6698" width="0" style="436" hidden="1" customWidth="1"/>
    <col min="6699" max="6700" width="4.44140625" style="436" customWidth="1"/>
    <col min="6701" max="6702" width="0" style="436" hidden="1" customWidth="1"/>
    <col min="6703" max="6706" width="4.44140625" style="436" customWidth="1"/>
    <col min="6707" max="6714" width="0" style="436" hidden="1" customWidth="1"/>
    <col min="6715" max="6716" width="4.44140625" style="436" customWidth="1"/>
    <col min="6717" max="6718" width="0" style="436" hidden="1" customWidth="1"/>
    <col min="6719" max="6722" width="5.44140625" style="436" customWidth="1"/>
    <col min="6723" max="6912" width="8.6640625" style="436"/>
    <col min="6913" max="6913" width="16" style="436" customWidth="1"/>
    <col min="6914" max="6914" width="8" style="436" customWidth="1"/>
    <col min="6915" max="6915" width="4.33203125" style="436" bestFit="1" customWidth="1"/>
    <col min="6916" max="6916" width="5.44140625" style="436" customWidth="1"/>
    <col min="6917" max="6922" width="4.44140625" style="436" customWidth="1"/>
    <col min="6923" max="6924" width="0" style="436" hidden="1" customWidth="1"/>
    <col min="6925" max="6926" width="4.44140625" style="436" customWidth="1"/>
    <col min="6927" max="6928" width="0" style="436" hidden="1" customWidth="1"/>
    <col min="6929" max="6932" width="4.44140625" style="436" customWidth="1"/>
    <col min="6933" max="6934" width="0" style="436" hidden="1" customWidth="1"/>
    <col min="6935" max="6942" width="4.44140625" style="436" customWidth="1"/>
    <col min="6943" max="6944" width="0" style="436" hidden="1" customWidth="1"/>
    <col min="6945" max="6952" width="4.44140625" style="436" customWidth="1"/>
    <col min="6953" max="6954" width="0" style="436" hidden="1" customWidth="1"/>
    <col min="6955" max="6956" width="4.44140625" style="436" customWidth="1"/>
    <col min="6957" max="6958" width="0" style="436" hidden="1" customWidth="1"/>
    <col min="6959" max="6962" width="4.44140625" style="436" customWidth="1"/>
    <col min="6963" max="6970" width="0" style="436" hidden="1" customWidth="1"/>
    <col min="6971" max="6972" width="4.44140625" style="436" customWidth="1"/>
    <col min="6973" max="6974" width="0" style="436" hidden="1" customWidth="1"/>
    <col min="6975" max="6978" width="5.44140625" style="436" customWidth="1"/>
    <col min="6979" max="7168" width="8.6640625" style="436"/>
    <col min="7169" max="7169" width="16" style="436" customWidth="1"/>
    <col min="7170" max="7170" width="8" style="436" customWidth="1"/>
    <col min="7171" max="7171" width="4.33203125" style="436" bestFit="1" customWidth="1"/>
    <col min="7172" max="7172" width="5.44140625" style="436" customWidth="1"/>
    <col min="7173" max="7178" width="4.44140625" style="436" customWidth="1"/>
    <col min="7179" max="7180" width="0" style="436" hidden="1" customWidth="1"/>
    <col min="7181" max="7182" width="4.44140625" style="436" customWidth="1"/>
    <col min="7183" max="7184" width="0" style="436" hidden="1" customWidth="1"/>
    <col min="7185" max="7188" width="4.44140625" style="436" customWidth="1"/>
    <col min="7189" max="7190" width="0" style="436" hidden="1" customWidth="1"/>
    <col min="7191" max="7198" width="4.44140625" style="436" customWidth="1"/>
    <col min="7199" max="7200" width="0" style="436" hidden="1" customWidth="1"/>
    <col min="7201" max="7208" width="4.44140625" style="436" customWidth="1"/>
    <col min="7209" max="7210" width="0" style="436" hidden="1" customWidth="1"/>
    <col min="7211" max="7212" width="4.44140625" style="436" customWidth="1"/>
    <col min="7213" max="7214" width="0" style="436" hidden="1" customWidth="1"/>
    <col min="7215" max="7218" width="4.44140625" style="436" customWidth="1"/>
    <col min="7219" max="7226" width="0" style="436" hidden="1" customWidth="1"/>
    <col min="7227" max="7228" width="4.44140625" style="436" customWidth="1"/>
    <col min="7229" max="7230" width="0" style="436" hidden="1" customWidth="1"/>
    <col min="7231" max="7234" width="5.44140625" style="436" customWidth="1"/>
    <col min="7235" max="7424" width="8.6640625" style="436"/>
    <col min="7425" max="7425" width="16" style="436" customWidth="1"/>
    <col min="7426" max="7426" width="8" style="436" customWidth="1"/>
    <col min="7427" max="7427" width="4.33203125" style="436" bestFit="1" customWidth="1"/>
    <col min="7428" max="7428" width="5.44140625" style="436" customWidth="1"/>
    <col min="7429" max="7434" width="4.44140625" style="436" customWidth="1"/>
    <col min="7435" max="7436" width="0" style="436" hidden="1" customWidth="1"/>
    <col min="7437" max="7438" width="4.44140625" style="436" customWidth="1"/>
    <col min="7439" max="7440" width="0" style="436" hidden="1" customWidth="1"/>
    <col min="7441" max="7444" width="4.44140625" style="436" customWidth="1"/>
    <col min="7445" max="7446" width="0" style="436" hidden="1" customWidth="1"/>
    <col min="7447" max="7454" width="4.44140625" style="436" customWidth="1"/>
    <col min="7455" max="7456" width="0" style="436" hidden="1" customWidth="1"/>
    <col min="7457" max="7464" width="4.44140625" style="436" customWidth="1"/>
    <col min="7465" max="7466" width="0" style="436" hidden="1" customWidth="1"/>
    <col min="7467" max="7468" width="4.44140625" style="436" customWidth="1"/>
    <col min="7469" max="7470" width="0" style="436" hidden="1" customWidth="1"/>
    <col min="7471" max="7474" width="4.44140625" style="436" customWidth="1"/>
    <col min="7475" max="7482" width="0" style="436" hidden="1" customWidth="1"/>
    <col min="7483" max="7484" width="4.44140625" style="436" customWidth="1"/>
    <col min="7485" max="7486" width="0" style="436" hidden="1" customWidth="1"/>
    <col min="7487" max="7490" width="5.44140625" style="436" customWidth="1"/>
    <col min="7491" max="7680" width="8.6640625" style="436"/>
    <col min="7681" max="7681" width="16" style="436" customWidth="1"/>
    <col min="7682" max="7682" width="8" style="436" customWidth="1"/>
    <col min="7683" max="7683" width="4.33203125" style="436" bestFit="1" customWidth="1"/>
    <col min="7684" max="7684" width="5.44140625" style="436" customWidth="1"/>
    <col min="7685" max="7690" width="4.44140625" style="436" customWidth="1"/>
    <col min="7691" max="7692" width="0" style="436" hidden="1" customWidth="1"/>
    <col min="7693" max="7694" width="4.44140625" style="436" customWidth="1"/>
    <col min="7695" max="7696" width="0" style="436" hidden="1" customWidth="1"/>
    <col min="7697" max="7700" width="4.44140625" style="436" customWidth="1"/>
    <col min="7701" max="7702" width="0" style="436" hidden="1" customWidth="1"/>
    <col min="7703" max="7710" width="4.44140625" style="436" customWidth="1"/>
    <col min="7711" max="7712" width="0" style="436" hidden="1" customWidth="1"/>
    <col min="7713" max="7720" width="4.44140625" style="436" customWidth="1"/>
    <col min="7721" max="7722" width="0" style="436" hidden="1" customWidth="1"/>
    <col min="7723" max="7724" width="4.44140625" style="436" customWidth="1"/>
    <col min="7725" max="7726" width="0" style="436" hidden="1" customWidth="1"/>
    <col min="7727" max="7730" width="4.44140625" style="436" customWidth="1"/>
    <col min="7731" max="7738" width="0" style="436" hidden="1" customWidth="1"/>
    <col min="7739" max="7740" width="4.44140625" style="436" customWidth="1"/>
    <col min="7741" max="7742" width="0" style="436" hidden="1" customWidth="1"/>
    <col min="7743" max="7746" width="5.44140625" style="436" customWidth="1"/>
    <col min="7747" max="7936" width="8.6640625" style="436"/>
    <col min="7937" max="7937" width="16" style="436" customWidth="1"/>
    <col min="7938" max="7938" width="8" style="436" customWidth="1"/>
    <col min="7939" max="7939" width="4.33203125" style="436" bestFit="1" customWidth="1"/>
    <col min="7940" max="7940" width="5.44140625" style="436" customWidth="1"/>
    <col min="7941" max="7946" width="4.44140625" style="436" customWidth="1"/>
    <col min="7947" max="7948" width="0" style="436" hidden="1" customWidth="1"/>
    <col min="7949" max="7950" width="4.44140625" style="436" customWidth="1"/>
    <col min="7951" max="7952" width="0" style="436" hidden="1" customWidth="1"/>
    <col min="7953" max="7956" width="4.44140625" style="436" customWidth="1"/>
    <col min="7957" max="7958" width="0" style="436" hidden="1" customWidth="1"/>
    <col min="7959" max="7966" width="4.44140625" style="436" customWidth="1"/>
    <col min="7967" max="7968" width="0" style="436" hidden="1" customWidth="1"/>
    <col min="7969" max="7976" width="4.44140625" style="436" customWidth="1"/>
    <col min="7977" max="7978" width="0" style="436" hidden="1" customWidth="1"/>
    <col min="7979" max="7980" width="4.44140625" style="436" customWidth="1"/>
    <col min="7981" max="7982" width="0" style="436" hidden="1" customWidth="1"/>
    <col min="7983" max="7986" width="4.44140625" style="436" customWidth="1"/>
    <col min="7987" max="7994" width="0" style="436" hidden="1" customWidth="1"/>
    <col min="7995" max="7996" width="4.44140625" style="436" customWidth="1"/>
    <col min="7997" max="7998" width="0" style="436" hidden="1" customWidth="1"/>
    <col min="7999" max="8002" width="5.44140625" style="436" customWidth="1"/>
    <col min="8003" max="8192" width="8.6640625" style="436"/>
    <col min="8193" max="8193" width="16" style="436" customWidth="1"/>
    <col min="8194" max="8194" width="8" style="436" customWidth="1"/>
    <col min="8195" max="8195" width="4.33203125" style="436" bestFit="1" customWidth="1"/>
    <col min="8196" max="8196" width="5.44140625" style="436" customWidth="1"/>
    <col min="8197" max="8202" width="4.44140625" style="436" customWidth="1"/>
    <col min="8203" max="8204" width="0" style="436" hidden="1" customWidth="1"/>
    <col min="8205" max="8206" width="4.44140625" style="436" customWidth="1"/>
    <col min="8207" max="8208" width="0" style="436" hidden="1" customWidth="1"/>
    <col min="8209" max="8212" width="4.44140625" style="436" customWidth="1"/>
    <col min="8213" max="8214" width="0" style="436" hidden="1" customWidth="1"/>
    <col min="8215" max="8222" width="4.44140625" style="436" customWidth="1"/>
    <col min="8223" max="8224" width="0" style="436" hidden="1" customWidth="1"/>
    <col min="8225" max="8232" width="4.44140625" style="436" customWidth="1"/>
    <col min="8233" max="8234" width="0" style="436" hidden="1" customWidth="1"/>
    <col min="8235" max="8236" width="4.44140625" style="436" customWidth="1"/>
    <col min="8237" max="8238" width="0" style="436" hidden="1" customWidth="1"/>
    <col min="8239" max="8242" width="4.44140625" style="436" customWidth="1"/>
    <col min="8243" max="8250" width="0" style="436" hidden="1" customWidth="1"/>
    <col min="8251" max="8252" width="4.44140625" style="436" customWidth="1"/>
    <col min="8253" max="8254" width="0" style="436" hidden="1" customWidth="1"/>
    <col min="8255" max="8258" width="5.44140625" style="436" customWidth="1"/>
    <col min="8259" max="8448" width="8.6640625" style="436"/>
    <col min="8449" max="8449" width="16" style="436" customWidth="1"/>
    <col min="8450" max="8450" width="8" style="436" customWidth="1"/>
    <col min="8451" max="8451" width="4.33203125" style="436" bestFit="1" customWidth="1"/>
    <col min="8452" max="8452" width="5.44140625" style="436" customWidth="1"/>
    <col min="8453" max="8458" width="4.44140625" style="436" customWidth="1"/>
    <col min="8459" max="8460" width="0" style="436" hidden="1" customWidth="1"/>
    <col min="8461" max="8462" width="4.44140625" style="436" customWidth="1"/>
    <col min="8463" max="8464" width="0" style="436" hidden="1" customWidth="1"/>
    <col min="8465" max="8468" width="4.44140625" style="436" customWidth="1"/>
    <col min="8469" max="8470" width="0" style="436" hidden="1" customWidth="1"/>
    <col min="8471" max="8478" width="4.44140625" style="436" customWidth="1"/>
    <col min="8479" max="8480" width="0" style="436" hidden="1" customWidth="1"/>
    <col min="8481" max="8488" width="4.44140625" style="436" customWidth="1"/>
    <col min="8489" max="8490" width="0" style="436" hidden="1" customWidth="1"/>
    <col min="8491" max="8492" width="4.44140625" style="436" customWidth="1"/>
    <col min="8493" max="8494" width="0" style="436" hidden="1" customWidth="1"/>
    <col min="8495" max="8498" width="4.44140625" style="436" customWidth="1"/>
    <col min="8499" max="8506" width="0" style="436" hidden="1" customWidth="1"/>
    <col min="8507" max="8508" width="4.44140625" style="436" customWidth="1"/>
    <col min="8509" max="8510" width="0" style="436" hidden="1" customWidth="1"/>
    <col min="8511" max="8514" width="5.44140625" style="436" customWidth="1"/>
    <col min="8515" max="8704" width="8.6640625" style="436"/>
    <col min="8705" max="8705" width="16" style="436" customWidth="1"/>
    <col min="8706" max="8706" width="8" style="436" customWidth="1"/>
    <col min="8707" max="8707" width="4.33203125" style="436" bestFit="1" customWidth="1"/>
    <col min="8708" max="8708" width="5.44140625" style="436" customWidth="1"/>
    <col min="8709" max="8714" width="4.44140625" style="436" customWidth="1"/>
    <col min="8715" max="8716" width="0" style="436" hidden="1" customWidth="1"/>
    <col min="8717" max="8718" width="4.44140625" style="436" customWidth="1"/>
    <col min="8719" max="8720" width="0" style="436" hidden="1" customWidth="1"/>
    <col min="8721" max="8724" width="4.44140625" style="436" customWidth="1"/>
    <col min="8725" max="8726" width="0" style="436" hidden="1" customWidth="1"/>
    <col min="8727" max="8734" width="4.44140625" style="436" customWidth="1"/>
    <col min="8735" max="8736" width="0" style="436" hidden="1" customWidth="1"/>
    <col min="8737" max="8744" width="4.44140625" style="436" customWidth="1"/>
    <col min="8745" max="8746" width="0" style="436" hidden="1" customWidth="1"/>
    <col min="8747" max="8748" width="4.44140625" style="436" customWidth="1"/>
    <col min="8749" max="8750" width="0" style="436" hidden="1" customWidth="1"/>
    <col min="8751" max="8754" width="4.44140625" style="436" customWidth="1"/>
    <col min="8755" max="8762" width="0" style="436" hidden="1" customWidth="1"/>
    <col min="8763" max="8764" width="4.44140625" style="436" customWidth="1"/>
    <col min="8765" max="8766" width="0" style="436" hidden="1" customWidth="1"/>
    <col min="8767" max="8770" width="5.44140625" style="436" customWidth="1"/>
    <col min="8771" max="8960" width="8.6640625" style="436"/>
    <col min="8961" max="8961" width="16" style="436" customWidth="1"/>
    <col min="8962" max="8962" width="8" style="436" customWidth="1"/>
    <col min="8963" max="8963" width="4.33203125" style="436" bestFit="1" customWidth="1"/>
    <col min="8964" max="8964" width="5.44140625" style="436" customWidth="1"/>
    <col min="8965" max="8970" width="4.44140625" style="436" customWidth="1"/>
    <col min="8971" max="8972" width="0" style="436" hidden="1" customWidth="1"/>
    <col min="8973" max="8974" width="4.44140625" style="436" customWidth="1"/>
    <col min="8975" max="8976" width="0" style="436" hidden="1" customWidth="1"/>
    <col min="8977" max="8980" width="4.44140625" style="436" customWidth="1"/>
    <col min="8981" max="8982" width="0" style="436" hidden="1" customWidth="1"/>
    <col min="8983" max="8990" width="4.44140625" style="436" customWidth="1"/>
    <col min="8991" max="8992" width="0" style="436" hidden="1" customWidth="1"/>
    <col min="8993" max="9000" width="4.44140625" style="436" customWidth="1"/>
    <col min="9001" max="9002" width="0" style="436" hidden="1" customWidth="1"/>
    <col min="9003" max="9004" width="4.44140625" style="436" customWidth="1"/>
    <col min="9005" max="9006" width="0" style="436" hidden="1" customWidth="1"/>
    <col min="9007" max="9010" width="4.44140625" style="436" customWidth="1"/>
    <col min="9011" max="9018" width="0" style="436" hidden="1" customWidth="1"/>
    <col min="9019" max="9020" width="4.44140625" style="436" customWidth="1"/>
    <col min="9021" max="9022" width="0" style="436" hidden="1" customWidth="1"/>
    <col min="9023" max="9026" width="5.44140625" style="436" customWidth="1"/>
    <col min="9027" max="9216" width="8.6640625" style="436"/>
    <col min="9217" max="9217" width="16" style="436" customWidth="1"/>
    <col min="9218" max="9218" width="8" style="436" customWidth="1"/>
    <col min="9219" max="9219" width="4.33203125" style="436" bestFit="1" customWidth="1"/>
    <col min="9220" max="9220" width="5.44140625" style="436" customWidth="1"/>
    <col min="9221" max="9226" width="4.44140625" style="436" customWidth="1"/>
    <col min="9227" max="9228" width="0" style="436" hidden="1" customWidth="1"/>
    <col min="9229" max="9230" width="4.44140625" style="436" customWidth="1"/>
    <col min="9231" max="9232" width="0" style="436" hidden="1" customWidth="1"/>
    <col min="9233" max="9236" width="4.44140625" style="436" customWidth="1"/>
    <col min="9237" max="9238" width="0" style="436" hidden="1" customWidth="1"/>
    <col min="9239" max="9246" width="4.44140625" style="436" customWidth="1"/>
    <col min="9247" max="9248" width="0" style="436" hidden="1" customWidth="1"/>
    <col min="9249" max="9256" width="4.44140625" style="436" customWidth="1"/>
    <col min="9257" max="9258" width="0" style="436" hidden="1" customWidth="1"/>
    <col min="9259" max="9260" width="4.44140625" style="436" customWidth="1"/>
    <col min="9261" max="9262" width="0" style="436" hidden="1" customWidth="1"/>
    <col min="9263" max="9266" width="4.44140625" style="436" customWidth="1"/>
    <col min="9267" max="9274" width="0" style="436" hidden="1" customWidth="1"/>
    <col min="9275" max="9276" width="4.44140625" style="436" customWidth="1"/>
    <col min="9277" max="9278" width="0" style="436" hidden="1" customWidth="1"/>
    <col min="9279" max="9282" width="5.44140625" style="436" customWidth="1"/>
    <col min="9283" max="9472" width="8.6640625" style="436"/>
    <col min="9473" max="9473" width="16" style="436" customWidth="1"/>
    <col min="9474" max="9474" width="8" style="436" customWidth="1"/>
    <col min="9475" max="9475" width="4.33203125" style="436" bestFit="1" customWidth="1"/>
    <col min="9476" max="9476" width="5.44140625" style="436" customWidth="1"/>
    <col min="9477" max="9482" width="4.44140625" style="436" customWidth="1"/>
    <col min="9483" max="9484" width="0" style="436" hidden="1" customWidth="1"/>
    <col min="9485" max="9486" width="4.44140625" style="436" customWidth="1"/>
    <col min="9487" max="9488" width="0" style="436" hidden="1" customWidth="1"/>
    <col min="9489" max="9492" width="4.44140625" style="436" customWidth="1"/>
    <col min="9493" max="9494" width="0" style="436" hidden="1" customWidth="1"/>
    <col min="9495" max="9502" width="4.44140625" style="436" customWidth="1"/>
    <col min="9503" max="9504" width="0" style="436" hidden="1" customWidth="1"/>
    <col min="9505" max="9512" width="4.44140625" style="436" customWidth="1"/>
    <col min="9513" max="9514" width="0" style="436" hidden="1" customWidth="1"/>
    <col min="9515" max="9516" width="4.44140625" style="436" customWidth="1"/>
    <col min="9517" max="9518" width="0" style="436" hidden="1" customWidth="1"/>
    <col min="9519" max="9522" width="4.44140625" style="436" customWidth="1"/>
    <col min="9523" max="9530" width="0" style="436" hidden="1" customWidth="1"/>
    <col min="9531" max="9532" width="4.44140625" style="436" customWidth="1"/>
    <col min="9533" max="9534" width="0" style="436" hidden="1" customWidth="1"/>
    <col min="9535" max="9538" width="5.44140625" style="436" customWidth="1"/>
    <col min="9539" max="9728" width="8.6640625" style="436"/>
    <col min="9729" max="9729" width="16" style="436" customWidth="1"/>
    <col min="9730" max="9730" width="8" style="436" customWidth="1"/>
    <col min="9731" max="9731" width="4.33203125" style="436" bestFit="1" customWidth="1"/>
    <col min="9732" max="9732" width="5.44140625" style="436" customWidth="1"/>
    <col min="9733" max="9738" width="4.44140625" style="436" customWidth="1"/>
    <col min="9739" max="9740" width="0" style="436" hidden="1" customWidth="1"/>
    <col min="9741" max="9742" width="4.44140625" style="436" customWidth="1"/>
    <col min="9743" max="9744" width="0" style="436" hidden="1" customWidth="1"/>
    <col min="9745" max="9748" width="4.44140625" style="436" customWidth="1"/>
    <col min="9749" max="9750" width="0" style="436" hidden="1" customWidth="1"/>
    <col min="9751" max="9758" width="4.44140625" style="436" customWidth="1"/>
    <col min="9759" max="9760" width="0" style="436" hidden="1" customWidth="1"/>
    <col min="9761" max="9768" width="4.44140625" style="436" customWidth="1"/>
    <col min="9769" max="9770" width="0" style="436" hidden="1" customWidth="1"/>
    <col min="9771" max="9772" width="4.44140625" style="436" customWidth="1"/>
    <col min="9773" max="9774" width="0" style="436" hidden="1" customWidth="1"/>
    <col min="9775" max="9778" width="4.44140625" style="436" customWidth="1"/>
    <col min="9779" max="9786" width="0" style="436" hidden="1" customWidth="1"/>
    <col min="9787" max="9788" width="4.44140625" style="436" customWidth="1"/>
    <col min="9789" max="9790" width="0" style="436" hidden="1" customWidth="1"/>
    <col min="9791" max="9794" width="5.44140625" style="436" customWidth="1"/>
    <col min="9795" max="9984" width="8.6640625" style="436"/>
    <col min="9985" max="9985" width="16" style="436" customWidth="1"/>
    <col min="9986" max="9986" width="8" style="436" customWidth="1"/>
    <col min="9987" max="9987" width="4.33203125" style="436" bestFit="1" customWidth="1"/>
    <col min="9988" max="9988" width="5.44140625" style="436" customWidth="1"/>
    <col min="9989" max="9994" width="4.44140625" style="436" customWidth="1"/>
    <col min="9995" max="9996" width="0" style="436" hidden="1" customWidth="1"/>
    <col min="9997" max="9998" width="4.44140625" style="436" customWidth="1"/>
    <col min="9999" max="10000" width="0" style="436" hidden="1" customWidth="1"/>
    <col min="10001" max="10004" width="4.44140625" style="436" customWidth="1"/>
    <col min="10005" max="10006" width="0" style="436" hidden="1" customWidth="1"/>
    <col min="10007" max="10014" width="4.44140625" style="436" customWidth="1"/>
    <col min="10015" max="10016" width="0" style="436" hidden="1" customWidth="1"/>
    <col min="10017" max="10024" width="4.44140625" style="436" customWidth="1"/>
    <col min="10025" max="10026" width="0" style="436" hidden="1" customWidth="1"/>
    <col min="10027" max="10028" width="4.44140625" style="436" customWidth="1"/>
    <col min="10029" max="10030" width="0" style="436" hidden="1" customWidth="1"/>
    <col min="10031" max="10034" width="4.44140625" style="436" customWidth="1"/>
    <col min="10035" max="10042" width="0" style="436" hidden="1" customWidth="1"/>
    <col min="10043" max="10044" width="4.44140625" style="436" customWidth="1"/>
    <col min="10045" max="10046" width="0" style="436" hidden="1" customWidth="1"/>
    <col min="10047" max="10050" width="5.44140625" style="436" customWidth="1"/>
    <col min="10051" max="10240" width="8.6640625" style="436"/>
    <col min="10241" max="10241" width="16" style="436" customWidth="1"/>
    <col min="10242" max="10242" width="8" style="436" customWidth="1"/>
    <col min="10243" max="10243" width="4.33203125" style="436" bestFit="1" customWidth="1"/>
    <col min="10244" max="10244" width="5.44140625" style="436" customWidth="1"/>
    <col min="10245" max="10250" width="4.44140625" style="436" customWidth="1"/>
    <col min="10251" max="10252" width="0" style="436" hidden="1" customWidth="1"/>
    <col min="10253" max="10254" width="4.44140625" style="436" customWidth="1"/>
    <col min="10255" max="10256" width="0" style="436" hidden="1" customWidth="1"/>
    <col min="10257" max="10260" width="4.44140625" style="436" customWidth="1"/>
    <col min="10261" max="10262" width="0" style="436" hidden="1" customWidth="1"/>
    <col min="10263" max="10270" width="4.44140625" style="436" customWidth="1"/>
    <col min="10271" max="10272" width="0" style="436" hidden="1" customWidth="1"/>
    <col min="10273" max="10280" width="4.44140625" style="436" customWidth="1"/>
    <col min="10281" max="10282" width="0" style="436" hidden="1" customWidth="1"/>
    <col min="10283" max="10284" width="4.44140625" style="436" customWidth="1"/>
    <col min="10285" max="10286" width="0" style="436" hidden="1" customWidth="1"/>
    <col min="10287" max="10290" width="4.44140625" style="436" customWidth="1"/>
    <col min="10291" max="10298" width="0" style="436" hidden="1" customWidth="1"/>
    <col min="10299" max="10300" width="4.44140625" style="436" customWidth="1"/>
    <col min="10301" max="10302" width="0" style="436" hidden="1" customWidth="1"/>
    <col min="10303" max="10306" width="5.44140625" style="436" customWidth="1"/>
    <col min="10307" max="10496" width="8.6640625" style="436"/>
    <col min="10497" max="10497" width="16" style="436" customWidth="1"/>
    <col min="10498" max="10498" width="8" style="436" customWidth="1"/>
    <col min="10499" max="10499" width="4.33203125" style="436" bestFit="1" customWidth="1"/>
    <col min="10500" max="10500" width="5.44140625" style="436" customWidth="1"/>
    <col min="10501" max="10506" width="4.44140625" style="436" customWidth="1"/>
    <col min="10507" max="10508" width="0" style="436" hidden="1" customWidth="1"/>
    <col min="10509" max="10510" width="4.44140625" style="436" customWidth="1"/>
    <col min="10511" max="10512" width="0" style="436" hidden="1" customWidth="1"/>
    <col min="10513" max="10516" width="4.44140625" style="436" customWidth="1"/>
    <col min="10517" max="10518" width="0" style="436" hidden="1" customWidth="1"/>
    <col min="10519" max="10526" width="4.44140625" style="436" customWidth="1"/>
    <col min="10527" max="10528" width="0" style="436" hidden="1" customWidth="1"/>
    <col min="10529" max="10536" width="4.44140625" style="436" customWidth="1"/>
    <col min="10537" max="10538" width="0" style="436" hidden="1" customWidth="1"/>
    <col min="10539" max="10540" width="4.44140625" style="436" customWidth="1"/>
    <col min="10541" max="10542" width="0" style="436" hidden="1" customWidth="1"/>
    <col min="10543" max="10546" width="4.44140625" style="436" customWidth="1"/>
    <col min="10547" max="10554" width="0" style="436" hidden="1" customWidth="1"/>
    <col min="10555" max="10556" width="4.44140625" style="436" customWidth="1"/>
    <col min="10557" max="10558" width="0" style="436" hidden="1" customWidth="1"/>
    <col min="10559" max="10562" width="5.44140625" style="436" customWidth="1"/>
    <col min="10563" max="10752" width="8.6640625" style="436"/>
    <col min="10753" max="10753" width="16" style="436" customWidth="1"/>
    <col min="10754" max="10754" width="8" style="436" customWidth="1"/>
    <col min="10755" max="10755" width="4.33203125" style="436" bestFit="1" customWidth="1"/>
    <col min="10756" max="10756" width="5.44140625" style="436" customWidth="1"/>
    <col min="10757" max="10762" width="4.44140625" style="436" customWidth="1"/>
    <col min="10763" max="10764" width="0" style="436" hidden="1" customWidth="1"/>
    <col min="10765" max="10766" width="4.44140625" style="436" customWidth="1"/>
    <col min="10767" max="10768" width="0" style="436" hidden="1" customWidth="1"/>
    <col min="10769" max="10772" width="4.44140625" style="436" customWidth="1"/>
    <col min="10773" max="10774" width="0" style="436" hidden="1" customWidth="1"/>
    <col min="10775" max="10782" width="4.44140625" style="436" customWidth="1"/>
    <col min="10783" max="10784" width="0" style="436" hidden="1" customWidth="1"/>
    <col min="10785" max="10792" width="4.44140625" style="436" customWidth="1"/>
    <col min="10793" max="10794" width="0" style="436" hidden="1" customWidth="1"/>
    <col min="10795" max="10796" width="4.44140625" style="436" customWidth="1"/>
    <col min="10797" max="10798" width="0" style="436" hidden="1" customWidth="1"/>
    <col min="10799" max="10802" width="4.44140625" style="436" customWidth="1"/>
    <col min="10803" max="10810" width="0" style="436" hidden="1" customWidth="1"/>
    <col min="10811" max="10812" width="4.44140625" style="436" customWidth="1"/>
    <col min="10813" max="10814" width="0" style="436" hidden="1" customWidth="1"/>
    <col min="10815" max="10818" width="5.44140625" style="436" customWidth="1"/>
    <col min="10819" max="11008" width="8.6640625" style="436"/>
    <col min="11009" max="11009" width="16" style="436" customWidth="1"/>
    <col min="11010" max="11010" width="8" style="436" customWidth="1"/>
    <col min="11011" max="11011" width="4.33203125" style="436" bestFit="1" customWidth="1"/>
    <col min="11012" max="11012" width="5.44140625" style="436" customWidth="1"/>
    <col min="11013" max="11018" width="4.44140625" style="436" customWidth="1"/>
    <col min="11019" max="11020" width="0" style="436" hidden="1" customWidth="1"/>
    <col min="11021" max="11022" width="4.44140625" style="436" customWidth="1"/>
    <col min="11023" max="11024" width="0" style="436" hidden="1" customWidth="1"/>
    <col min="11025" max="11028" width="4.44140625" style="436" customWidth="1"/>
    <col min="11029" max="11030" width="0" style="436" hidden="1" customWidth="1"/>
    <col min="11031" max="11038" width="4.44140625" style="436" customWidth="1"/>
    <col min="11039" max="11040" width="0" style="436" hidden="1" customWidth="1"/>
    <col min="11041" max="11048" width="4.44140625" style="436" customWidth="1"/>
    <col min="11049" max="11050" width="0" style="436" hidden="1" customWidth="1"/>
    <col min="11051" max="11052" width="4.44140625" style="436" customWidth="1"/>
    <col min="11053" max="11054" width="0" style="436" hidden="1" customWidth="1"/>
    <col min="11055" max="11058" width="4.44140625" style="436" customWidth="1"/>
    <col min="11059" max="11066" width="0" style="436" hidden="1" customWidth="1"/>
    <col min="11067" max="11068" width="4.44140625" style="436" customWidth="1"/>
    <col min="11069" max="11070" width="0" style="436" hidden="1" customWidth="1"/>
    <col min="11071" max="11074" width="5.44140625" style="436" customWidth="1"/>
    <col min="11075" max="11264" width="8.6640625" style="436"/>
    <col min="11265" max="11265" width="16" style="436" customWidth="1"/>
    <col min="11266" max="11266" width="8" style="436" customWidth="1"/>
    <col min="11267" max="11267" width="4.33203125" style="436" bestFit="1" customWidth="1"/>
    <col min="11268" max="11268" width="5.44140625" style="436" customWidth="1"/>
    <col min="11269" max="11274" width="4.44140625" style="436" customWidth="1"/>
    <col min="11275" max="11276" width="0" style="436" hidden="1" customWidth="1"/>
    <col min="11277" max="11278" width="4.44140625" style="436" customWidth="1"/>
    <col min="11279" max="11280" width="0" style="436" hidden="1" customWidth="1"/>
    <col min="11281" max="11284" width="4.44140625" style="436" customWidth="1"/>
    <col min="11285" max="11286" width="0" style="436" hidden="1" customWidth="1"/>
    <col min="11287" max="11294" width="4.44140625" style="436" customWidth="1"/>
    <col min="11295" max="11296" width="0" style="436" hidden="1" customWidth="1"/>
    <col min="11297" max="11304" width="4.44140625" style="436" customWidth="1"/>
    <col min="11305" max="11306" width="0" style="436" hidden="1" customWidth="1"/>
    <col min="11307" max="11308" width="4.44140625" style="436" customWidth="1"/>
    <col min="11309" max="11310" width="0" style="436" hidden="1" customWidth="1"/>
    <col min="11311" max="11314" width="4.44140625" style="436" customWidth="1"/>
    <col min="11315" max="11322" width="0" style="436" hidden="1" customWidth="1"/>
    <col min="11323" max="11324" width="4.44140625" style="436" customWidth="1"/>
    <col min="11325" max="11326" width="0" style="436" hidden="1" customWidth="1"/>
    <col min="11327" max="11330" width="5.44140625" style="436" customWidth="1"/>
    <col min="11331" max="11520" width="8.6640625" style="436"/>
    <col min="11521" max="11521" width="16" style="436" customWidth="1"/>
    <col min="11522" max="11522" width="8" style="436" customWidth="1"/>
    <col min="11523" max="11523" width="4.33203125" style="436" bestFit="1" customWidth="1"/>
    <col min="11524" max="11524" width="5.44140625" style="436" customWidth="1"/>
    <col min="11525" max="11530" width="4.44140625" style="436" customWidth="1"/>
    <col min="11531" max="11532" width="0" style="436" hidden="1" customWidth="1"/>
    <col min="11533" max="11534" width="4.44140625" style="436" customWidth="1"/>
    <col min="11535" max="11536" width="0" style="436" hidden="1" customWidth="1"/>
    <col min="11537" max="11540" width="4.44140625" style="436" customWidth="1"/>
    <col min="11541" max="11542" width="0" style="436" hidden="1" customWidth="1"/>
    <col min="11543" max="11550" width="4.44140625" style="436" customWidth="1"/>
    <col min="11551" max="11552" width="0" style="436" hidden="1" customWidth="1"/>
    <col min="11553" max="11560" width="4.44140625" style="436" customWidth="1"/>
    <col min="11561" max="11562" width="0" style="436" hidden="1" customWidth="1"/>
    <col min="11563" max="11564" width="4.44140625" style="436" customWidth="1"/>
    <col min="11565" max="11566" width="0" style="436" hidden="1" customWidth="1"/>
    <col min="11567" max="11570" width="4.44140625" style="436" customWidth="1"/>
    <col min="11571" max="11578" width="0" style="436" hidden="1" customWidth="1"/>
    <col min="11579" max="11580" width="4.44140625" style="436" customWidth="1"/>
    <col min="11581" max="11582" width="0" style="436" hidden="1" customWidth="1"/>
    <col min="11583" max="11586" width="5.44140625" style="436" customWidth="1"/>
    <col min="11587" max="11776" width="8.6640625" style="436"/>
    <col min="11777" max="11777" width="16" style="436" customWidth="1"/>
    <col min="11778" max="11778" width="8" style="436" customWidth="1"/>
    <col min="11779" max="11779" width="4.33203125" style="436" bestFit="1" customWidth="1"/>
    <col min="11780" max="11780" width="5.44140625" style="436" customWidth="1"/>
    <col min="11781" max="11786" width="4.44140625" style="436" customWidth="1"/>
    <col min="11787" max="11788" width="0" style="436" hidden="1" customWidth="1"/>
    <col min="11789" max="11790" width="4.44140625" style="436" customWidth="1"/>
    <col min="11791" max="11792" width="0" style="436" hidden="1" customWidth="1"/>
    <col min="11793" max="11796" width="4.44140625" style="436" customWidth="1"/>
    <col min="11797" max="11798" width="0" style="436" hidden="1" customWidth="1"/>
    <col min="11799" max="11806" width="4.44140625" style="436" customWidth="1"/>
    <col min="11807" max="11808" width="0" style="436" hidden="1" customWidth="1"/>
    <col min="11809" max="11816" width="4.44140625" style="436" customWidth="1"/>
    <col min="11817" max="11818" width="0" style="436" hidden="1" customWidth="1"/>
    <col min="11819" max="11820" width="4.44140625" style="436" customWidth="1"/>
    <col min="11821" max="11822" width="0" style="436" hidden="1" customWidth="1"/>
    <col min="11823" max="11826" width="4.44140625" style="436" customWidth="1"/>
    <col min="11827" max="11834" width="0" style="436" hidden="1" customWidth="1"/>
    <col min="11835" max="11836" width="4.44140625" style="436" customWidth="1"/>
    <col min="11837" max="11838" width="0" style="436" hidden="1" customWidth="1"/>
    <col min="11839" max="11842" width="5.44140625" style="436" customWidth="1"/>
    <col min="11843" max="12032" width="8.6640625" style="436"/>
    <col min="12033" max="12033" width="16" style="436" customWidth="1"/>
    <col min="12034" max="12034" width="8" style="436" customWidth="1"/>
    <col min="12035" max="12035" width="4.33203125" style="436" bestFit="1" customWidth="1"/>
    <col min="12036" max="12036" width="5.44140625" style="436" customWidth="1"/>
    <col min="12037" max="12042" width="4.44140625" style="436" customWidth="1"/>
    <col min="12043" max="12044" width="0" style="436" hidden="1" customWidth="1"/>
    <col min="12045" max="12046" width="4.44140625" style="436" customWidth="1"/>
    <col min="12047" max="12048" width="0" style="436" hidden="1" customWidth="1"/>
    <col min="12049" max="12052" width="4.44140625" style="436" customWidth="1"/>
    <col min="12053" max="12054" width="0" style="436" hidden="1" customWidth="1"/>
    <col min="12055" max="12062" width="4.44140625" style="436" customWidth="1"/>
    <col min="12063" max="12064" width="0" style="436" hidden="1" customWidth="1"/>
    <col min="12065" max="12072" width="4.44140625" style="436" customWidth="1"/>
    <col min="12073" max="12074" width="0" style="436" hidden="1" customWidth="1"/>
    <col min="12075" max="12076" width="4.44140625" style="436" customWidth="1"/>
    <col min="12077" max="12078" width="0" style="436" hidden="1" customWidth="1"/>
    <col min="12079" max="12082" width="4.44140625" style="436" customWidth="1"/>
    <col min="12083" max="12090" width="0" style="436" hidden="1" customWidth="1"/>
    <col min="12091" max="12092" width="4.44140625" style="436" customWidth="1"/>
    <col min="12093" max="12094" width="0" style="436" hidden="1" customWidth="1"/>
    <col min="12095" max="12098" width="5.44140625" style="436" customWidth="1"/>
    <col min="12099" max="12288" width="8.6640625" style="436"/>
    <col min="12289" max="12289" width="16" style="436" customWidth="1"/>
    <col min="12290" max="12290" width="8" style="436" customWidth="1"/>
    <col min="12291" max="12291" width="4.33203125" style="436" bestFit="1" customWidth="1"/>
    <col min="12292" max="12292" width="5.44140625" style="436" customWidth="1"/>
    <col min="12293" max="12298" width="4.44140625" style="436" customWidth="1"/>
    <col min="12299" max="12300" width="0" style="436" hidden="1" customWidth="1"/>
    <col min="12301" max="12302" width="4.44140625" style="436" customWidth="1"/>
    <col min="12303" max="12304" width="0" style="436" hidden="1" customWidth="1"/>
    <col min="12305" max="12308" width="4.44140625" style="436" customWidth="1"/>
    <col min="12309" max="12310" width="0" style="436" hidden="1" customWidth="1"/>
    <col min="12311" max="12318" width="4.44140625" style="436" customWidth="1"/>
    <col min="12319" max="12320" width="0" style="436" hidden="1" customWidth="1"/>
    <col min="12321" max="12328" width="4.44140625" style="436" customWidth="1"/>
    <col min="12329" max="12330" width="0" style="436" hidden="1" customWidth="1"/>
    <col min="12331" max="12332" width="4.44140625" style="436" customWidth="1"/>
    <col min="12333" max="12334" width="0" style="436" hidden="1" customWidth="1"/>
    <col min="12335" max="12338" width="4.44140625" style="436" customWidth="1"/>
    <col min="12339" max="12346" width="0" style="436" hidden="1" customWidth="1"/>
    <col min="12347" max="12348" width="4.44140625" style="436" customWidth="1"/>
    <col min="12349" max="12350" width="0" style="436" hidden="1" customWidth="1"/>
    <col min="12351" max="12354" width="5.44140625" style="436" customWidth="1"/>
    <col min="12355" max="12544" width="8.6640625" style="436"/>
    <col min="12545" max="12545" width="16" style="436" customWidth="1"/>
    <col min="12546" max="12546" width="8" style="436" customWidth="1"/>
    <col min="12547" max="12547" width="4.33203125" style="436" bestFit="1" customWidth="1"/>
    <col min="12548" max="12548" width="5.44140625" style="436" customWidth="1"/>
    <col min="12549" max="12554" width="4.44140625" style="436" customWidth="1"/>
    <col min="12555" max="12556" width="0" style="436" hidden="1" customWidth="1"/>
    <col min="12557" max="12558" width="4.44140625" style="436" customWidth="1"/>
    <col min="12559" max="12560" width="0" style="436" hidden="1" customWidth="1"/>
    <col min="12561" max="12564" width="4.44140625" style="436" customWidth="1"/>
    <col min="12565" max="12566" width="0" style="436" hidden="1" customWidth="1"/>
    <col min="12567" max="12574" width="4.44140625" style="436" customWidth="1"/>
    <col min="12575" max="12576" width="0" style="436" hidden="1" customWidth="1"/>
    <col min="12577" max="12584" width="4.44140625" style="436" customWidth="1"/>
    <col min="12585" max="12586" width="0" style="436" hidden="1" customWidth="1"/>
    <col min="12587" max="12588" width="4.44140625" style="436" customWidth="1"/>
    <col min="12589" max="12590" width="0" style="436" hidden="1" customWidth="1"/>
    <col min="12591" max="12594" width="4.44140625" style="436" customWidth="1"/>
    <col min="12595" max="12602" width="0" style="436" hidden="1" customWidth="1"/>
    <col min="12603" max="12604" width="4.44140625" style="436" customWidth="1"/>
    <col min="12605" max="12606" width="0" style="436" hidden="1" customWidth="1"/>
    <col min="12607" max="12610" width="5.44140625" style="436" customWidth="1"/>
    <col min="12611" max="12800" width="8.6640625" style="436"/>
    <col min="12801" max="12801" width="16" style="436" customWidth="1"/>
    <col min="12802" max="12802" width="8" style="436" customWidth="1"/>
    <col min="12803" max="12803" width="4.33203125" style="436" bestFit="1" customWidth="1"/>
    <col min="12804" max="12804" width="5.44140625" style="436" customWidth="1"/>
    <col min="12805" max="12810" width="4.44140625" style="436" customWidth="1"/>
    <col min="12811" max="12812" width="0" style="436" hidden="1" customWidth="1"/>
    <col min="12813" max="12814" width="4.44140625" style="436" customWidth="1"/>
    <col min="12815" max="12816" width="0" style="436" hidden="1" customWidth="1"/>
    <col min="12817" max="12820" width="4.44140625" style="436" customWidth="1"/>
    <col min="12821" max="12822" width="0" style="436" hidden="1" customWidth="1"/>
    <col min="12823" max="12830" width="4.44140625" style="436" customWidth="1"/>
    <col min="12831" max="12832" width="0" style="436" hidden="1" customWidth="1"/>
    <col min="12833" max="12840" width="4.44140625" style="436" customWidth="1"/>
    <col min="12841" max="12842" width="0" style="436" hidden="1" customWidth="1"/>
    <col min="12843" max="12844" width="4.44140625" style="436" customWidth="1"/>
    <col min="12845" max="12846" width="0" style="436" hidden="1" customWidth="1"/>
    <col min="12847" max="12850" width="4.44140625" style="436" customWidth="1"/>
    <col min="12851" max="12858" width="0" style="436" hidden="1" customWidth="1"/>
    <col min="12859" max="12860" width="4.44140625" style="436" customWidth="1"/>
    <col min="12861" max="12862" width="0" style="436" hidden="1" customWidth="1"/>
    <col min="12863" max="12866" width="5.44140625" style="436" customWidth="1"/>
    <col min="12867" max="13056" width="8.6640625" style="436"/>
    <col min="13057" max="13057" width="16" style="436" customWidth="1"/>
    <col min="13058" max="13058" width="8" style="436" customWidth="1"/>
    <col min="13059" max="13059" width="4.33203125" style="436" bestFit="1" customWidth="1"/>
    <col min="13060" max="13060" width="5.44140625" style="436" customWidth="1"/>
    <col min="13061" max="13066" width="4.44140625" style="436" customWidth="1"/>
    <col min="13067" max="13068" width="0" style="436" hidden="1" customWidth="1"/>
    <col min="13069" max="13070" width="4.44140625" style="436" customWidth="1"/>
    <col min="13071" max="13072" width="0" style="436" hidden="1" customWidth="1"/>
    <col min="13073" max="13076" width="4.44140625" style="436" customWidth="1"/>
    <col min="13077" max="13078" width="0" style="436" hidden="1" customWidth="1"/>
    <col min="13079" max="13086" width="4.44140625" style="436" customWidth="1"/>
    <col min="13087" max="13088" width="0" style="436" hidden="1" customWidth="1"/>
    <col min="13089" max="13096" width="4.44140625" style="436" customWidth="1"/>
    <col min="13097" max="13098" width="0" style="436" hidden="1" customWidth="1"/>
    <col min="13099" max="13100" width="4.44140625" style="436" customWidth="1"/>
    <col min="13101" max="13102" width="0" style="436" hidden="1" customWidth="1"/>
    <col min="13103" max="13106" width="4.44140625" style="436" customWidth="1"/>
    <col min="13107" max="13114" width="0" style="436" hidden="1" customWidth="1"/>
    <col min="13115" max="13116" width="4.44140625" style="436" customWidth="1"/>
    <col min="13117" max="13118" width="0" style="436" hidden="1" customWidth="1"/>
    <col min="13119" max="13122" width="5.44140625" style="436" customWidth="1"/>
    <col min="13123" max="13312" width="8.6640625" style="436"/>
    <col min="13313" max="13313" width="16" style="436" customWidth="1"/>
    <col min="13314" max="13314" width="8" style="436" customWidth="1"/>
    <col min="13315" max="13315" width="4.33203125" style="436" bestFit="1" customWidth="1"/>
    <col min="13316" max="13316" width="5.44140625" style="436" customWidth="1"/>
    <col min="13317" max="13322" width="4.44140625" style="436" customWidth="1"/>
    <col min="13323" max="13324" width="0" style="436" hidden="1" customWidth="1"/>
    <col min="13325" max="13326" width="4.44140625" style="436" customWidth="1"/>
    <col min="13327" max="13328" width="0" style="436" hidden="1" customWidth="1"/>
    <col min="13329" max="13332" width="4.44140625" style="436" customWidth="1"/>
    <col min="13333" max="13334" width="0" style="436" hidden="1" customWidth="1"/>
    <col min="13335" max="13342" width="4.44140625" style="436" customWidth="1"/>
    <col min="13343" max="13344" width="0" style="436" hidden="1" customWidth="1"/>
    <col min="13345" max="13352" width="4.44140625" style="436" customWidth="1"/>
    <col min="13353" max="13354" width="0" style="436" hidden="1" customWidth="1"/>
    <col min="13355" max="13356" width="4.44140625" style="436" customWidth="1"/>
    <col min="13357" max="13358" width="0" style="436" hidden="1" customWidth="1"/>
    <col min="13359" max="13362" width="4.44140625" style="436" customWidth="1"/>
    <col min="13363" max="13370" width="0" style="436" hidden="1" customWidth="1"/>
    <col min="13371" max="13372" width="4.44140625" style="436" customWidth="1"/>
    <col min="13373" max="13374" width="0" style="436" hidden="1" customWidth="1"/>
    <col min="13375" max="13378" width="5.44140625" style="436" customWidth="1"/>
    <col min="13379" max="13568" width="8.6640625" style="436"/>
    <col min="13569" max="13569" width="16" style="436" customWidth="1"/>
    <col min="13570" max="13570" width="8" style="436" customWidth="1"/>
    <col min="13571" max="13571" width="4.33203125" style="436" bestFit="1" customWidth="1"/>
    <col min="13572" max="13572" width="5.44140625" style="436" customWidth="1"/>
    <col min="13573" max="13578" width="4.44140625" style="436" customWidth="1"/>
    <col min="13579" max="13580" width="0" style="436" hidden="1" customWidth="1"/>
    <col min="13581" max="13582" width="4.44140625" style="436" customWidth="1"/>
    <col min="13583" max="13584" width="0" style="436" hidden="1" customWidth="1"/>
    <col min="13585" max="13588" width="4.44140625" style="436" customWidth="1"/>
    <col min="13589" max="13590" width="0" style="436" hidden="1" customWidth="1"/>
    <col min="13591" max="13598" width="4.44140625" style="436" customWidth="1"/>
    <col min="13599" max="13600" width="0" style="436" hidden="1" customWidth="1"/>
    <col min="13601" max="13608" width="4.44140625" style="436" customWidth="1"/>
    <col min="13609" max="13610" width="0" style="436" hidden="1" customWidth="1"/>
    <col min="13611" max="13612" width="4.44140625" style="436" customWidth="1"/>
    <col min="13613" max="13614" width="0" style="436" hidden="1" customWidth="1"/>
    <col min="13615" max="13618" width="4.44140625" style="436" customWidth="1"/>
    <col min="13619" max="13626" width="0" style="436" hidden="1" customWidth="1"/>
    <col min="13627" max="13628" width="4.44140625" style="436" customWidth="1"/>
    <col min="13629" max="13630" width="0" style="436" hidden="1" customWidth="1"/>
    <col min="13631" max="13634" width="5.44140625" style="436" customWidth="1"/>
    <col min="13635" max="13824" width="8.6640625" style="436"/>
    <col min="13825" max="13825" width="16" style="436" customWidth="1"/>
    <col min="13826" max="13826" width="8" style="436" customWidth="1"/>
    <col min="13827" max="13827" width="4.33203125" style="436" bestFit="1" customWidth="1"/>
    <col min="13828" max="13828" width="5.44140625" style="436" customWidth="1"/>
    <col min="13829" max="13834" width="4.44140625" style="436" customWidth="1"/>
    <col min="13835" max="13836" width="0" style="436" hidden="1" customWidth="1"/>
    <col min="13837" max="13838" width="4.44140625" style="436" customWidth="1"/>
    <col min="13839" max="13840" width="0" style="436" hidden="1" customWidth="1"/>
    <col min="13841" max="13844" width="4.44140625" style="436" customWidth="1"/>
    <col min="13845" max="13846" width="0" style="436" hidden="1" customWidth="1"/>
    <col min="13847" max="13854" width="4.44140625" style="436" customWidth="1"/>
    <col min="13855" max="13856" width="0" style="436" hidden="1" customWidth="1"/>
    <col min="13857" max="13864" width="4.44140625" style="436" customWidth="1"/>
    <col min="13865" max="13866" width="0" style="436" hidden="1" customWidth="1"/>
    <col min="13867" max="13868" width="4.44140625" style="436" customWidth="1"/>
    <col min="13869" max="13870" width="0" style="436" hidden="1" customWidth="1"/>
    <col min="13871" max="13874" width="4.44140625" style="436" customWidth="1"/>
    <col min="13875" max="13882" width="0" style="436" hidden="1" customWidth="1"/>
    <col min="13883" max="13884" width="4.44140625" style="436" customWidth="1"/>
    <col min="13885" max="13886" width="0" style="436" hidden="1" customWidth="1"/>
    <col min="13887" max="13890" width="5.44140625" style="436" customWidth="1"/>
    <col min="13891" max="14080" width="8.6640625" style="436"/>
    <col min="14081" max="14081" width="16" style="436" customWidth="1"/>
    <col min="14082" max="14082" width="8" style="436" customWidth="1"/>
    <col min="14083" max="14083" width="4.33203125" style="436" bestFit="1" customWidth="1"/>
    <col min="14084" max="14084" width="5.44140625" style="436" customWidth="1"/>
    <col min="14085" max="14090" width="4.44140625" style="436" customWidth="1"/>
    <col min="14091" max="14092" width="0" style="436" hidden="1" customWidth="1"/>
    <col min="14093" max="14094" width="4.44140625" style="436" customWidth="1"/>
    <col min="14095" max="14096" width="0" style="436" hidden="1" customWidth="1"/>
    <col min="14097" max="14100" width="4.44140625" style="436" customWidth="1"/>
    <col min="14101" max="14102" width="0" style="436" hidden="1" customWidth="1"/>
    <col min="14103" max="14110" width="4.44140625" style="436" customWidth="1"/>
    <col min="14111" max="14112" width="0" style="436" hidden="1" customWidth="1"/>
    <col min="14113" max="14120" width="4.44140625" style="436" customWidth="1"/>
    <col min="14121" max="14122" width="0" style="436" hidden="1" customWidth="1"/>
    <col min="14123" max="14124" width="4.44140625" style="436" customWidth="1"/>
    <col min="14125" max="14126" width="0" style="436" hidden="1" customWidth="1"/>
    <col min="14127" max="14130" width="4.44140625" style="436" customWidth="1"/>
    <col min="14131" max="14138" width="0" style="436" hidden="1" customWidth="1"/>
    <col min="14139" max="14140" width="4.44140625" style="436" customWidth="1"/>
    <col min="14141" max="14142" width="0" style="436" hidden="1" customWidth="1"/>
    <col min="14143" max="14146" width="5.44140625" style="436" customWidth="1"/>
    <col min="14147" max="14336" width="8.6640625" style="436"/>
    <col min="14337" max="14337" width="16" style="436" customWidth="1"/>
    <col min="14338" max="14338" width="8" style="436" customWidth="1"/>
    <col min="14339" max="14339" width="4.33203125" style="436" bestFit="1" customWidth="1"/>
    <col min="14340" max="14340" width="5.44140625" style="436" customWidth="1"/>
    <col min="14341" max="14346" width="4.44140625" style="436" customWidth="1"/>
    <col min="14347" max="14348" width="0" style="436" hidden="1" customWidth="1"/>
    <col min="14349" max="14350" width="4.44140625" style="436" customWidth="1"/>
    <col min="14351" max="14352" width="0" style="436" hidden="1" customWidth="1"/>
    <col min="14353" max="14356" width="4.44140625" style="436" customWidth="1"/>
    <col min="14357" max="14358" width="0" style="436" hidden="1" customWidth="1"/>
    <col min="14359" max="14366" width="4.44140625" style="436" customWidth="1"/>
    <col min="14367" max="14368" width="0" style="436" hidden="1" customWidth="1"/>
    <col min="14369" max="14376" width="4.44140625" style="436" customWidth="1"/>
    <col min="14377" max="14378" width="0" style="436" hidden="1" customWidth="1"/>
    <col min="14379" max="14380" width="4.44140625" style="436" customWidth="1"/>
    <col min="14381" max="14382" width="0" style="436" hidden="1" customWidth="1"/>
    <col min="14383" max="14386" width="4.44140625" style="436" customWidth="1"/>
    <col min="14387" max="14394" width="0" style="436" hidden="1" customWidth="1"/>
    <col min="14395" max="14396" width="4.44140625" style="436" customWidth="1"/>
    <col min="14397" max="14398" width="0" style="436" hidden="1" customWidth="1"/>
    <col min="14399" max="14402" width="5.44140625" style="436" customWidth="1"/>
    <col min="14403" max="14592" width="8.6640625" style="436"/>
    <col min="14593" max="14593" width="16" style="436" customWidth="1"/>
    <col min="14594" max="14594" width="8" style="436" customWidth="1"/>
    <col min="14595" max="14595" width="4.33203125" style="436" bestFit="1" customWidth="1"/>
    <col min="14596" max="14596" width="5.44140625" style="436" customWidth="1"/>
    <col min="14597" max="14602" width="4.44140625" style="436" customWidth="1"/>
    <col min="14603" max="14604" width="0" style="436" hidden="1" customWidth="1"/>
    <col min="14605" max="14606" width="4.44140625" style="436" customWidth="1"/>
    <col min="14607" max="14608" width="0" style="436" hidden="1" customWidth="1"/>
    <col min="14609" max="14612" width="4.44140625" style="436" customWidth="1"/>
    <col min="14613" max="14614" width="0" style="436" hidden="1" customWidth="1"/>
    <col min="14615" max="14622" width="4.44140625" style="436" customWidth="1"/>
    <col min="14623" max="14624" width="0" style="436" hidden="1" customWidth="1"/>
    <col min="14625" max="14632" width="4.44140625" style="436" customWidth="1"/>
    <col min="14633" max="14634" width="0" style="436" hidden="1" customWidth="1"/>
    <col min="14635" max="14636" width="4.44140625" style="436" customWidth="1"/>
    <col min="14637" max="14638" width="0" style="436" hidden="1" customWidth="1"/>
    <col min="14639" max="14642" width="4.44140625" style="436" customWidth="1"/>
    <col min="14643" max="14650" width="0" style="436" hidden="1" customWidth="1"/>
    <col min="14651" max="14652" width="4.44140625" style="436" customWidth="1"/>
    <col min="14653" max="14654" width="0" style="436" hidden="1" customWidth="1"/>
    <col min="14655" max="14658" width="5.44140625" style="436" customWidth="1"/>
    <col min="14659" max="14848" width="8.6640625" style="436"/>
    <col min="14849" max="14849" width="16" style="436" customWidth="1"/>
    <col min="14850" max="14850" width="8" style="436" customWidth="1"/>
    <col min="14851" max="14851" width="4.33203125" style="436" bestFit="1" customWidth="1"/>
    <col min="14852" max="14852" width="5.44140625" style="436" customWidth="1"/>
    <col min="14853" max="14858" width="4.44140625" style="436" customWidth="1"/>
    <col min="14859" max="14860" width="0" style="436" hidden="1" customWidth="1"/>
    <col min="14861" max="14862" width="4.44140625" style="436" customWidth="1"/>
    <col min="14863" max="14864" width="0" style="436" hidden="1" customWidth="1"/>
    <col min="14865" max="14868" width="4.44140625" style="436" customWidth="1"/>
    <col min="14869" max="14870" width="0" style="436" hidden="1" customWidth="1"/>
    <col min="14871" max="14878" width="4.44140625" style="436" customWidth="1"/>
    <col min="14879" max="14880" width="0" style="436" hidden="1" customWidth="1"/>
    <col min="14881" max="14888" width="4.44140625" style="436" customWidth="1"/>
    <col min="14889" max="14890" width="0" style="436" hidden="1" customWidth="1"/>
    <col min="14891" max="14892" width="4.44140625" style="436" customWidth="1"/>
    <col min="14893" max="14894" width="0" style="436" hidden="1" customWidth="1"/>
    <col min="14895" max="14898" width="4.44140625" style="436" customWidth="1"/>
    <col min="14899" max="14906" width="0" style="436" hidden="1" customWidth="1"/>
    <col min="14907" max="14908" width="4.44140625" style="436" customWidth="1"/>
    <col min="14909" max="14910" width="0" style="436" hidden="1" customWidth="1"/>
    <col min="14911" max="14914" width="5.44140625" style="436" customWidth="1"/>
    <col min="14915" max="15104" width="8.6640625" style="436"/>
    <col min="15105" max="15105" width="16" style="436" customWidth="1"/>
    <col min="15106" max="15106" width="8" style="436" customWidth="1"/>
    <col min="15107" max="15107" width="4.33203125" style="436" bestFit="1" customWidth="1"/>
    <col min="15108" max="15108" width="5.44140625" style="436" customWidth="1"/>
    <col min="15109" max="15114" width="4.44140625" style="436" customWidth="1"/>
    <col min="15115" max="15116" width="0" style="436" hidden="1" customWidth="1"/>
    <col min="15117" max="15118" width="4.44140625" style="436" customWidth="1"/>
    <col min="15119" max="15120" width="0" style="436" hidden="1" customWidth="1"/>
    <col min="15121" max="15124" width="4.44140625" style="436" customWidth="1"/>
    <col min="15125" max="15126" width="0" style="436" hidden="1" customWidth="1"/>
    <col min="15127" max="15134" width="4.44140625" style="436" customWidth="1"/>
    <col min="15135" max="15136" width="0" style="436" hidden="1" customWidth="1"/>
    <col min="15137" max="15144" width="4.44140625" style="436" customWidth="1"/>
    <col min="15145" max="15146" width="0" style="436" hidden="1" customWidth="1"/>
    <col min="15147" max="15148" width="4.44140625" style="436" customWidth="1"/>
    <col min="15149" max="15150" width="0" style="436" hidden="1" customWidth="1"/>
    <col min="15151" max="15154" width="4.44140625" style="436" customWidth="1"/>
    <col min="15155" max="15162" width="0" style="436" hidden="1" customWidth="1"/>
    <col min="15163" max="15164" width="4.44140625" style="436" customWidth="1"/>
    <col min="15165" max="15166" width="0" style="436" hidden="1" customWidth="1"/>
    <col min="15167" max="15170" width="5.44140625" style="436" customWidth="1"/>
    <col min="15171" max="15360" width="8.6640625" style="436"/>
    <col min="15361" max="15361" width="16" style="436" customWidth="1"/>
    <col min="15362" max="15362" width="8" style="436" customWidth="1"/>
    <col min="15363" max="15363" width="4.33203125" style="436" bestFit="1" customWidth="1"/>
    <col min="15364" max="15364" width="5.44140625" style="436" customWidth="1"/>
    <col min="15365" max="15370" width="4.44140625" style="436" customWidth="1"/>
    <col min="15371" max="15372" width="0" style="436" hidden="1" customWidth="1"/>
    <col min="15373" max="15374" width="4.44140625" style="436" customWidth="1"/>
    <col min="15375" max="15376" width="0" style="436" hidden="1" customWidth="1"/>
    <col min="15377" max="15380" width="4.44140625" style="436" customWidth="1"/>
    <col min="15381" max="15382" width="0" style="436" hidden="1" customWidth="1"/>
    <col min="15383" max="15390" width="4.44140625" style="436" customWidth="1"/>
    <col min="15391" max="15392" width="0" style="436" hidden="1" customWidth="1"/>
    <col min="15393" max="15400" width="4.44140625" style="436" customWidth="1"/>
    <col min="15401" max="15402" width="0" style="436" hidden="1" customWidth="1"/>
    <col min="15403" max="15404" width="4.44140625" style="436" customWidth="1"/>
    <col min="15405" max="15406" width="0" style="436" hidden="1" customWidth="1"/>
    <col min="15407" max="15410" width="4.44140625" style="436" customWidth="1"/>
    <col min="15411" max="15418" width="0" style="436" hidden="1" customWidth="1"/>
    <col min="15419" max="15420" width="4.44140625" style="436" customWidth="1"/>
    <col min="15421" max="15422" width="0" style="436" hidden="1" customWidth="1"/>
    <col min="15423" max="15426" width="5.44140625" style="436" customWidth="1"/>
    <col min="15427" max="15616" width="8.6640625" style="436"/>
    <col min="15617" max="15617" width="16" style="436" customWidth="1"/>
    <col min="15618" max="15618" width="8" style="436" customWidth="1"/>
    <col min="15619" max="15619" width="4.33203125" style="436" bestFit="1" customWidth="1"/>
    <col min="15620" max="15620" width="5.44140625" style="436" customWidth="1"/>
    <col min="15621" max="15626" width="4.44140625" style="436" customWidth="1"/>
    <col min="15627" max="15628" width="0" style="436" hidden="1" customWidth="1"/>
    <col min="15629" max="15630" width="4.44140625" style="436" customWidth="1"/>
    <col min="15631" max="15632" width="0" style="436" hidden="1" customWidth="1"/>
    <col min="15633" max="15636" width="4.44140625" style="436" customWidth="1"/>
    <col min="15637" max="15638" width="0" style="436" hidden="1" customWidth="1"/>
    <col min="15639" max="15646" width="4.44140625" style="436" customWidth="1"/>
    <col min="15647" max="15648" width="0" style="436" hidden="1" customWidth="1"/>
    <col min="15649" max="15656" width="4.44140625" style="436" customWidth="1"/>
    <col min="15657" max="15658" width="0" style="436" hidden="1" customWidth="1"/>
    <col min="15659" max="15660" width="4.44140625" style="436" customWidth="1"/>
    <col min="15661" max="15662" width="0" style="436" hidden="1" customWidth="1"/>
    <col min="15663" max="15666" width="4.44140625" style="436" customWidth="1"/>
    <col min="15667" max="15674" width="0" style="436" hidden="1" customWidth="1"/>
    <col min="15675" max="15676" width="4.44140625" style="436" customWidth="1"/>
    <col min="15677" max="15678" width="0" style="436" hidden="1" customWidth="1"/>
    <col min="15679" max="15682" width="5.44140625" style="436" customWidth="1"/>
    <col min="15683" max="15872" width="8.6640625" style="436"/>
    <col min="15873" max="15873" width="16" style="436" customWidth="1"/>
    <col min="15874" max="15874" width="8" style="436" customWidth="1"/>
    <col min="15875" max="15875" width="4.33203125" style="436" bestFit="1" customWidth="1"/>
    <col min="15876" max="15876" width="5.44140625" style="436" customWidth="1"/>
    <col min="15877" max="15882" width="4.44140625" style="436" customWidth="1"/>
    <col min="15883" max="15884" width="0" style="436" hidden="1" customWidth="1"/>
    <col min="15885" max="15886" width="4.44140625" style="436" customWidth="1"/>
    <col min="15887" max="15888" width="0" style="436" hidden="1" customWidth="1"/>
    <col min="15889" max="15892" width="4.44140625" style="436" customWidth="1"/>
    <col min="15893" max="15894" width="0" style="436" hidden="1" customWidth="1"/>
    <col min="15895" max="15902" width="4.44140625" style="436" customWidth="1"/>
    <col min="15903" max="15904" width="0" style="436" hidden="1" customWidth="1"/>
    <col min="15905" max="15912" width="4.44140625" style="436" customWidth="1"/>
    <col min="15913" max="15914" width="0" style="436" hidden="1" customWidth="1"/>
    <col min="15915" max="15916" width="4.44140625" style="436" customWidth="1"/>
    <col min="15917" max="15918" width="0" style="436" hidden="1" customWidth="1"/>
    <col min="15919" max="15922" width="4.44140625" style="436" customWidth="1"/>
    <col min="15923" max="15930" width="0" style="436" hidden="1" customWidth="1"/>
    <col min="15931" max="15932" width="4.44140625" style="436" customWidth="1"/>
    <col min="15933" max="15934" width="0" style="436" hidden="1" customWidth="1"/>
    <col min="15935" max="15938" width="5.44140625" style="436" customWidth="1"/>
    <col min="15939" max="16128" width="8.6640625" style="436"/>
    <col min="16129" max="16129" width="16" style="436" customWidth="1"/>
    <col min="16130" max="16130" width="8" style="436" customWidth="1"/>
    <col min="16131" max="16131" width="4.33203125" style="436" bestFit="1" customWidth="1"/>
    <col min="16132" max="16132" width="5.44140625" style="436" customWidth="1"/>
    <col min="16133" max="16138" width="4.44140625" style="436" customWidth="1"/>
    <col min="16139" max="16140" width="0" style="436" hidden="1" customWidth="1"/>
    <col min="16141" max="16142" width="4.44140625" style="436" customWidth="1"/>
    <col min="16143" max="16144" width="0" style="436" hidden="1" customWidth="1"/>
    <col min="16145" max="16148" width="4.44140625" style="436" customWidth="1"/>
    <col min="16149" max="16150" width="0" style="436" hidden="1" customWidth="1"/>
    <col min="16151" max="16158" width="4.44140625" style="436" customWidth="1"/>
    <col min="16159" max="16160" width="0" style="436" hidden="1" customWidth="1"/>
    <col min="16161" max="16168" width="4.44140625" style="436" customWidth="1"/>
    <col min="16169" max="16170" width="0" style="436" hidden="1" customWidth="1"/>
    <col min="16171" max="16172" width="4.44140625" style="436" customWidth="1"/>
    <col min="16173" max="16174" width="0" style="436" hidden="1" customWidth="1"/>
    <col min="16175" max="16178" width="4.44140625" style="436" customWidth="1"/>
    <col min="16179" max="16186" width="0" style="436" hidden="1" customWidth="1"/>
    <col min="16187" max="16188" width="4.44140625" style="436" customWidth="1"/>
    <col min="16189" max="16190" width="0" style="436" hidden="1" customWidth="1"/>
    <col min="16191" max="16194" width="5.44140625" style="436" customWidth="1"/>
    <col min="16195" max="16384" width="8.6640625" style="436"/>
  </cols>
  <sheetData>
    <row r="1" spans="1:66" s="372" customFormat="1" ht="12.6" customHeight="1">
      <c r="A1" s="371" t="s">
        <v>525</v>
      </c>
      <c r="C1" s="373"/>
      <c r="D1" s="373"/>
      <c r="AC1" s="196"/>
      <c r="BN1" s="374" t="s">
        <v>388</v>
      </c>
    </row>
    <row r="2" spans="1:66" s="375" customFormat="1" ht="12" customHeight="1">
      <c r="B2" s="376" t="s">
        <v>0</v>
      </c>
      <c r="C2" s="467" t="s">
        <v>358</v>
      </c>
      <c r="D2" s="468"/>
      <c r="E2" s="465" t="s">
        <v>398</v>
      </c>
      <c r="F2" s="466"/>
      <c r="G2" s="465" t="s">
        <v>2</v>
      </c>
      <c r="H2" s="466"/>
      <c r="I2" s="465" t="s">
        <v>3</v>
      </c>
      <c r="J2" s="466"/>
      <c r="K2" s="444" t="s">
        <v>4</v>
      </c>
      <c r="L2" s="377"/>
      <c r="M2" s="465" t="s">
        <v>359</v>
      </c>
      <c r="N2" s="466"/>
      <c r="O2" s="444" t="s">
        <v>5</v>
      </c>
      <c r="P2" s="377"/>
      <c r="Q2" s="465" t="s">
        <v>6</v>
      </c>
      <c r="R2" s="466"/>
      <c r="S2" s="465" t="s">
        <v>7</v>
      </c>
      <c r="T2" s="466"/>
      <c r="U2" s="465" t="s">
        <v>8</v>
      </c>
      <c r="V2" s="466"/>
      <c r="W2" s="465" t="s">
        <v>9</v>
      </c>
      <c r="X2" s="466"/>
      <c r="Y2" s="465" t="s">
        <v>10</v>
      </c>
      <c r="Z2" s="466"/>
      <c r="AA2" s="465" t="s">
        <v>11</v>
      </c>
      <c r="AB2" s="466"/>
      <c r="AC2" s="465" t="s">
        <v>12</v>
      </c>
      <c r="AD2" s="466"/>
      <c r="AE2" s="465" t="s">
        <v>13</v>
      </c>
      <c r="AF2" s="466"/>
      <c r="AG2" s="465" t="s">
        <v>14</v>
      </c>
      <c r="AH2" s="466"/>
      <c r="AI2" s="465" t="s">
        <v>399</v>
      </c>
      <c r="AJ2" s="466"/>
      <c r="AK2" s="465" t="s">
        <v>15</v>
      </c>
      <c r="AL2" s="466"/>
      <c r="AM2" s="465" t="s">
        <v>16</v>
      </c>
      <c r="AN2" s="466"/>
      <c r="AO2" s="465" t="s">
        <v>17</v>
      </c>
      <c r="AP2" s="466"/>
      <c r="AQ2" s="465" t="s">
        <v>18</v>
      </c>
      <c r="AR2" s="466"/>
      <c r="AS2" s="465" t="s">
        <v>19</v>
      </c>
      <c r="AT2" s="466"/>
      <c r="AU2" s="465" t="s">
        <v>20</v>
      </c>
      <c r="AV2" s="466"/>
      <c r="AW2" s="465" t="s">
        <v>21</v>
      </c>
      <c r="AX2" s="466"/>
      <c r="AY2" s="465" t="s">
        <v>22</v>
      </c>
      <c r="AZ2" s="466"/>
      <c r="BA2" s="465" t="s">
        <v>23</v>
      </c>
      <c r="BB2" s="466"/>
      <c r="BC2" s="465" t="s">
        <v>24</v>
      </c>
      <c r="BD2" s="466"/>
      <c r="BE2" s="465" t="s">
        <v>25</v>
      </c>
      <c r="BF2" s="466"/>
      <c r="BG2" s="465" t="s">
        <v>26</v>
      </c>
      <c r="BH2" s="466"/>
      <c r="BI2" s="444" t="s">
        <v>500</v>
      </c>
      <c r="BJ2" s="377"/>
      <c r="BK2" s="378" t="s">
        <v>27</v>
      </c>
      <c r="BL2" s="379"/>
      <c r="BM2" s="379"/>
      <c r="BN2" s="380" t="s">
        <v>28</v>
      </c>
    </row>
    <row r="3" spans="1:66" s="381" customFormat="1" ht="12.6" customHeight="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381"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381" customFormat="1" ht="12.6" customHeight="1">
      <c r="A5" s="392" t="s">
        <v>508</v>
      </c>
      <c r="B5" s="441" t="s">
        <v>529</v>
      </c>
      <c r="C5" s="394">
        <f>SUM(C6:C31)</f>
        <v>130</v>
      </c>
      <c r="D5" s="394">
        <f t="shared" ref="D5:BJ5" si="0">SUM(D6:D31)</f>
        <v>407</v>
      </c>
      <c r="E5" s="394">
        <f t="shared" si="0"/>
        <v>108</v>
      </c>
      <c r="F5" s="394">
        <f t="shared" si="0"/>
        <v>302</v>
      </c>
      <c r="G5" s="394">
        <f t="shared" si="0"/>
        <v>224</v>
      </c>
      <c r="H5" s="394">
        <f t="shared" si="0"/>
        <v>241</v>
      </c>
      <c r="I5" s="394">
        <f t="shared" si="0"/>
        <v>80</v>
      </c>
      <c r="J5" s="394">
        <f t="shared" si="0"/>
        <v>450</v>
      </c>
      <c r="K5" s="394">
        <f t="shared" si="0"/>
        <v>0</v>
      </c>
      <c r="L5" s="394">
        <f t="shared" si="0"/>
        <v>0</v>
      </c>
      <c r="M5" s="394">
        <f t="shared" si="0"/>
        <v>5</v>
      </c>
      <c r="N5" s="394">
        <f t="shared" si="0"/>
        <v>9</v>
      </c>
      <c r="O5" s="394">
        <f t="shared" si="0"/>
        <v>0</v>
      </c>
      <c r="P5" s="394">
        <f t="shared" si="0"/>
        <v>0</v>
      </c>
      <c r="Q5" s="394">
        <f t="shared" si="0"/>
        <v>13</v>
      </c>
      <c r="R5" s="394">
        <f t="shared" si="0"/>
        <v>31</v>
      </c>
      <c r="S5" s="394">
        <f t="shared" si="0"/>
        <v>4</v>
      </c>
      <c r="T5" s="394">
        <f t="shared" si="0"/>
        <v>10</v>
      </c>
      <c r="U5" s="394">
        <f t="shared" si="0"/>
        <v>0</v>
      </c>
      <c r="V5" s="394">
        <f t="shared" si="0"/>
        <v>0</v>
      </c>
      <c r="W5" s="394">
        <f t="shared" si="0"/>
        <v>44</v>
      </c>
      <c r="X5" s="394">
        <f t="shared" si="0"/>
        <v>75</v>
      </c>
      <c r="Y5" s="394">
        <f t="shared" si="0"/>
        <v>9</v>
      </c>
      <c r="Z5" s="394">
        <f t="shared" si="0"/>
        <v>37</v>
      </c>
      <c r="AA5" s="394">
        <f t="shared" si="0"/>
        <v>3</v>
      </c>
      <c r="AB5" s="394">
        <f t="shared" si="0"/>
        <v>8</v>
      </c>
      <c r="AC5" s="394">
        <f t="shared" si="0"/>
        <v>1</v>
      </c>
      <c r="AD5" s="394">
        <f t="shared" si="0"/>
        <v>1</v>
      </c>
      <c r="AE5" s="394">
        <f t="shared" si="0"/>
        <v>0</v>
      </c>
      <c r="AF5" s="394">
        <f t="shared" si="0"/>
        <v>0</v>
      </c>
      <c r="AG5" s="394">
        <f t="shared" si="0"/>
        <v>111</v>
      </c>
      <c r="AH5" s="394">
        <f>SUM(AH6:AH31)</f>
        <v>128</v>
      </c>
      <c r="AI5" s="394">
        <f t="shared" si="0"/>
        <v>6</v>
      </c>
      <c r="AJ5" s="394">
        <f t="shared" si="0"/>
        <v>5</v>
      </c>
      <c r="AK5" s="394">
        <f t="shared" si="0"/>
        <v>2</v>
      </c>
      <c r="AL5" s="394">
        <f t="shared" si="0"/>
        <v>8</v>
      </c>
      <c r="AM5" s="394">
        <f t="shared" si="0"/>
        <v>0</v>
      </c>
      <c r="AN5" s="394">
        <f t="shared" si="0"/>
        <v>0</v>
      </c>
      <c r="AO5" s="394">
        <f t="shared" si="0"/>
        <v>0</v>
      </c>
      <c r="AP5" s="394">
        <f t="shared" si="0"/>
        <v>0</v>
      </c>
      <c r="AQ5" s="394">
        <f t="shared" si="0"/>
        <v>2</v>
      </c>
      <c r="AR5" s="394">
        <f t="shared" si="0"/>
        <v>17</v>
      </c>
      <c r="AS5" s="394">
        <f t="shared" si="0"/>
        <v>0</v>
      </c>
      <c r="AT5" s="394">
        <f t="shared" si="0"/>
        <v>0</v>
      </c>
      <c r="AU5" s="394">
        <f t="shared" si="0"/>
        <v>3</v>
      </c>
      <c r="AV5" s="394">
        <f t="shared" si="0"/>
        <v>15</v>
      </c>
      <c r="AW5" s="394">
        <f t="shared" si="0"/>
        <v>2</v>
      </c>
      <c r="AX5" s="394">
        <f t="shared" si="0"/>
        <v>9</v>
      </c>
      <c r="AY5" s="394">
        <f t="shared" si="0"/>
        <v>0</v>
      </c>
      <c r="AZ5" s="394">
        <f t="shared" si="0"/>
        <v>0</v>
      </c>
      <c r="BA5" s="394">
        <f t="shared" si="0"/>
        <v>0</v>
      </c>
      <c r="BB5" s="394">
        <f t="shared" si="0"/>
        <v>0</v>
      </c>
      <c r="BC5" s="394">
        <f t="shared" si="0"/>
        <v>0</v>
      </c>
      <c r="BD5" s="394">
        <f t="shared" si="0"/>
        <v>0</v>
      </c>
      <c r="BE5" s="394">
        <f t="shared" si="0"/>
        <v>0</v>
      </c>
      <c r="BF5" s="394">
        <f t="shared" si="0"/>
        <v>0</v>
      </c>
      <c r="BG5" s="394">
        <f t="shared" si="0"/>
        <v>25</v>
      </c>
      <c r="BH5" s="394">
        <f t="shared" si="0"/>
        <v>34</v>
      </c>
      <c r="BI5" s="394">
        <f t="shared" si="0"/>
        <v>12</v>
      </c>
      <c r="BJ5" s="394">
        <f t="shared" si="0"/>
        <v>38</v>
      </c>
      <c r="BK5" s="394">
        <f>SUM(BK6:BK31)</f>
        <v>784</v>
      </c>
      <c r="BL5" s="394">
        <f>SUM(BL6:BL31)</f>
        <v>1825</v>
      </c>
      <c r="BM5" s="394">
        <f>SUM(BM6:BM31)</f>
        <v>2609</v>
      </c>
      <c r="BN5" s="395">
        <f>100/BM5*BK5</f>
        <v>30.049827520122651</v>
      </c>
    </row>
    <row r="6" spans="1:66" s="398" customFormat="1" ht="16.5"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442">
        <v>1</v>
      </c>
      <c r="AR6" s="442">
        <v>3</v>
      </c>
      <c r="AS6" s="428" t="s">
        <v>34</v>
      </c>
      <c r="AT6" s="426" t="s">
        <v>34</v>
      </c>
      <c r="AU6" s="428" t="s">
        <v>34</v>
      </c>
      <c r="AV6" s="426" t="s">
        <v>34</v>
      </c>
      <c r="AW6" s="428" t="s">
        <v>34</v>
      </c>
      <c r="AX6" s="426" t="s">
        <v>34</v>
      </c>
      <c r="AY6" s="437" t="s">
        <v>34</v>
      </c>
      <c r="AZ6" s="437" t="s">
        <v>34</v>
      </c>
      <c r="BA6" s="437" t="s">
        <v>34</v>
      </c>
      <c r="BB6" s="437" t="s">
        <v>34</v>
      </c>
      <c r="BC6" s="437" t="s">
        <v>34</v>
      </c>
      <c r="BD6" s="437" t="s">
        <v>34</v>
      </c>
      <c r="BE6" s="437" t="s">
        <v>34</v>
      </c>
      <c r="BF6" s="437" t="s">
        <v>34</v>
      </c>
      <c r="BG6" s="437">
        <v>0</v>
      </c>
      <c r="BH6" s="437">
        <v>0</v>
      </c>
      <c r="BI6" s="411" t="s">
        <v>34</v>
      </c>
      <c r="BJ6" s="411" t="s">
        <v>34</v>
      </c>
      <c r="BK6" s="442">
        <f>SUM(C6,E6,G6,I6,M6,Q6,S6,W6,Y6,AA6,AC6,AG6,AI6,AK6,AM6,AQ6,AU6,AW6,BG6)</f>
        <v>73</v>
      </c>
      <c r="BL6" s="442">
        <f>SUM(D6,F6,H6,J6,N6,R6,T6,X6,Z6,AB6,AD6,AH6,AJ6,AL6,AN6,AR6,AV6,AX6,BH6)</f>
        <v>107</v>
      </c>
      <c r="BM6" s="442">
        <f>BK6+BL6</f>
        <v>180</v>
      </c>
      <c r="BN6" s="440">
        <f>100/BM6*BK6</f>
        <v>40.555555555555557</v>
      </c>
    </row>
    <row r="7" spans="1:66" s="311" customFormat="1" ht="12.6"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442">
        <v>1</v>
      </c>
      <c r="AR7" s="442">
        <v>4</v>
      </c>
      <c r="AS7" s="428" t="s">
        <v>34</v>
      </c>
      <c r="AT7" s="426" t="s">
        <v>34</v>
      </c>
      <c r="AU7" s="428" t="s">
        <v>34</v>
      </c>
      <c r="AV7" s="426" t="s">
        <v>34</v>
      </c>
      <c r="AW7" s="428" t="s">
        <v>34</v>
      </c>
      <c r="AX7" s="426" t="s">
        <v>34</v>
      </c>
      <c r="AY7" s="437" t="s">
        <v>34</v>
      </c>
      <c r="AZ7" s="437" t="s">
        <v>34</v>
      </c>
      <c r="BA7" s="437" t="s">
        <v>34</v>
      </c>
      <c r="BB7" s="437" t="s">
        <v>34</v>
      </c>
      <c r="BC7" s="437" t="s">
        <v>34</v>
      </c>
      <c r="BD7" s="437" t="s">
        <v>34</v>
      </c>
      <c r="BE7" s="437" t="s">
        <v>34</v>
      </c>
      <c r="BF7" s="437" t="s">
        <v>34</v>
      </c>
      <c r="BG7" s="437">
        <v>0</v>
      </c>
      <c r="BH7" s="437">
        <v>0</v>
      </c>
      <c r="BI7" s="411" t="s">
        <v>34</v>
      </c>
      <c r="BJ7" s="411" t="s">
        <v>34</v>
      </c>
      <c r="BK7" s="442">
        <f t="shared" ref="BK7:BL31" si="1">SUM(C7,E7,G7,I7,M7,Q7,S7,W7,Y7,AA7,AC7,AG7,AI7,AK7,AM7,AQ7,AU7,AW7,BG7)</f>
        <v>57</v>
      </c>
      <c r="BL7" s="442">
        <f t="shared" si="1"/>
        <v>103</v>
      </c>
      <c r="BM7" s="442">
        <f t="shared" ref="BM7:BM31" si="2">BK7+BL7</f>
        <v>160</v>
      </c>
      <c r="BN7" s="440">
        <f t="shared" ref="BN7:BN31" si="3">100/BM7*BK7</f>
        <v>35.625</v>
      </c>
    </row>
    <row r="8" spans="1:66" s="311" customFormat="1" ht="12.6"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442" t="s">
        <v>34</v>
      </c>
      <c r="AR8" s="442" t="s">
        <v>34</v>
      </c>
      <c r="AS8" s="428" t="s">
        <v>34</v>
      </c>
      <c r="AT8" s="426" t="s">
        <v>34</v>
      </c>
      <c r="AU8" s="428" t="s">
        <v>34</v>
      </c>
      <c r="AV8" s="426" t="s">
        <v>34</v>
      </c>
      <c r="AW8" s="428" t="s">
        <v>34</v>
      </c>
      <c r="AX8" s="426" t="s">
        <v>34</v>
      </c>
      <c r="AY8" s="437" t="s">
        <v>34</v>
      </c>
      <c r="AZ8" s="437" t="s">
        <v>34</v>
      </c>
      <c r="BA8" s="437" t="s">
        <v>34</v>
      </c>
      <c r="BB8" s="437" t="s">
        <v>34</v>
      </c>
      <c r="BC8" s="437" t="s">
        <v>34</v>
      </c>
      <c r="BD8" s="437" t="s">
        <v>34</v>
      </c>
      <c r="BE8" s="437" t="s">
        <v>34</v>
      </c>
      <c r="BF8" s="437" t="s">
        <v>34</v>
      </c>
      <c r="BG8" s="438">
        <v>0</v>
      </c>
      <c r="BH8" s="438">
        <v>0</v>
      </c>
      <c r="BI8" s="439" t="s">
        <v>34</v>
      </c>
      <c r="BJ8" s="439" t="s">
        <v>34</v>
      </c>
      <c r="BK8" s="442">
        <f t="shared" si="1"/>
        <v>41</v>
      </c>
      <c r="BL8" s="442">
        <f t="shared" si="1"/>
        <v>79</v>
      </c>
      <c r="BM8" s="442">
        <f t="shared" si="2"/>
        <v>120</v>
      </c>
      <c r="BN8" s="440">
        <f t="shared" si="3"/>
        <v>34.166666666666671</v>
      </c>
    </row>
    <row r="9" spans="1:66" s="311" customFormat="1" ht="12.6" customHeight="1">
      <c r="A9" s="311" t="s">
        <v>37</v>
      </c>
      <c r="B9" s="425">
        <v>2020</v>
      </c>
      <c r="C9" s="426">
        <v>3</v>
      </c>
      <c r="D9" s="426">
        <v>13</v>
      </c>
      <c r="E9" s="426">
        <v>7</v>
      </c>
      <c r="F9" s="426">
        <v>16</v>
      </c>
      <c r="G9" s="426">
        <v>4</v>
      </c>
      <c r="H9" s="426">
        <v>2</v>
      </c>
      <c r="I9" s="426">
        <v>1</v>
      </c>
      <c r="J9" s="426">
        <v>12</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1</v>
      </c>
      <c r="AH9" s="426">
        <v>1</v>
      </c>
      <c r="AI9" s="427" t="s">
        <v>34</v>
      </c>
      <c r="AJ9" s="427" t="s">
        <v>34</v>
      </c>
      <c r="AK9" s="427" t="s">
        <v>34</v>
      </c>
      <c r="AL9" s="427" t="s">
        <v>34</v>
      </c>
      <c r="AM9" s="427" t="s">
        <v>34</v>
      </c>
      <c r="AN9" s="427" t="s">
        <v>34</v>
      </c>
      <c r="AO9" s="428" t="s">
        <v>34</v>
      </c>
      <c r="AP9" s="426" t="s">
        <v>34</v>
      </c>
      <c r="AQ9" s="442" t="s">
        <v>34</v>
      </c>
      <c r="AR9" s="442" t="s">
        <v>34</v>
      </c>
      <c r="AS9" s="428" t="s">
        <v>34</v>
      </c>
      <c r="AT9" s="426" t="s">
        <v>34</v>
      </c>
      <c r="AU9" s="428" t="s">
        <v>34</v>
      </c>
      <c r="AV9" s="426" t="s">
        <v>34</v>
      </c>
      <c r="AW9" s="428" t="s">
        <v>34</v>
      </c>
      <c r="AX9" s="426" t="s">
        <v>34</v>
      </c>
      <c r="AY9" s="437" t="s">
        <v>34</v>
      </c>
      <c r="AZ9" s="437" t="s">
        <v>34</v>
      </c>
      <c r="BA9" s="437" t="s">
        <v>34</v>
      </c>
      <c r="BB9" s="437" t="s">
        <v>34</v>
      </c>
      <c r="BC9" s="437" t="s">
        <v>34</v>
      </c>
      <c r="BD9" s="437" t="s">
        <v>34</v>
      </c>
      <c r="BE9" s="437" t="s">
        <v>34</v>
      </c>
      <c r="BF9" s="437" t="s">
        <v>34</v>
      </c>
      <c r="BG9" s="438">
        <v>0</v>
      </c>
      <c r="BH9" s="438">
        <v>4</v>
      </c>
      <c r="BI9" s="439" t="s">
        <v>34</v>
      </c>
      <c r="BJ9" s="439" t="s">
        <v>34</v>
      </c>
      <c r="BK9" s="442">
        <f t="shared" si="1"/>
        <v>16</v>
      </c>
      <c r="BL9" s="442">
        <f t="shared" si="1"/>
        <v>48</v>
      </c>
      <c r="BM9" s="442">
        <f t="shared" si="2"/>
        <v>64</v>
      </c>
      <c r="BN9" s="440">
        <f t="shared" si="3"/>
        <v>25</v>
      </c>
    </row>
    <row r="10" spans="1:66" s="311" customFormat="1" ht="12.6" customHeight="1">
      <c r="A10" s="311" t="s">
        <v>38</v>
      </c>
      <c r="B10" s="425">
        <v>2020</v>
      </c>
      <c r="C10" s="426">
        <v>1</v>
      </c>
      <c r="D10" s="426">
        <v>19</v>
      </c>
      <c r="E10" s="426">
        <v>3</v>
      </c>
      <c r="F10" s="426">
        <v>21</v>
      </c>
      <c r="G10" s="426">
        <v>4</v>
      </c>
      <c r="H10" s="426">
        <v>12</v>
      </c>
      <c r="I10" s="426">
        <v>1</v>
      </c>
      <c r="J10" s="426">
        <v>32</v>
      </c>
      <c r="K10" s="426" t="s">
        <v>34</v>
      </c>
      <c r="L10" s="426" t="s">
        <v>34</v>
      </c>
      <c r="M10" s="427" t="s">
        <v>34</v>
      </c>
      <c r="N10" s="427" t="s">
        <v>34</v>
      </c>
      <c r="O10" s="426" t="s">
        <v>34</v>
      </c>
      <c r="P10" s="426" t="s">
        <v>34</v>
      </c>
      <c r="Q10" s="426" t="s">
        <v>34</v>
      </c>
      <c r="R10" s="426" t="s">
        <v>34</v>
      </c>
      <c r="S10" s="426" t="s">
        <v>34</v>
      </c>
      <c r="T10" s="426" t="s">
        <v>34</v>
      </c>
      <c r="U10" s="426" t="s">
        <v>34</v>
      </c>
      <c r="V10" s="426" t="s">
        <v>34</v>
      </c>
      <c r="W10" s="426">
        <v>0</v>
      </c>
      <c r="X10" s="426">
        <v>6</v>
      </c>
      <c r="Y10" s="427" t="s">
        <v>34</v>
      </c>
      <c r="Z10" s="427" t="s">
        <v>34</v>
      </c>
      <c r="AA10" s="426" t="s">
        <v>34</v>
      </c>
      <c r="AB10" s="426" t="s">
        <v>34</v>
      </c>
      <c r="AC10" s="428" t="s">
        <v>34</v>
      </c>
      <c r="AD10" s="428" t="s">
        <v>34</v>
      </c>
      <c r="AE10" s="427" t="s">
        <v>34</v>
      </c>
      <c r="AF10" s="427" t="s">
        <v>34</v>
      </c>
      <c r="AG10" s="428" t="s">
        <v>34</v>
      </c>
      <c r="AH10" s="426" t="s">
        <v>34</v>
      </c>
      <c r="AI10" s="427" t="s">
        <v>34</v>
      </c>
      <c r="AJ10" s="427" t="s">
        <v>34</v>
      </c>
      <c r="AK10" s="427" t="s">
        <v>34</v>
      </c>
      <c r="AL10" s="427" t="s">
        <v>34</v>
      </c>
      <c r="AM10" s="427" t="s">
        <v>34</v>
      </c>
      <c r="AN10" s="427" t="s">
        <v>34</v>
      </c>
      <c r="AO10" s="428" t="s">
        <v>34</v>
      </c>
      <c r="AP10" s="426" t="s">
        <v>34</v>
      </c>
      <c r="AQ10" s="442" t="s">
        <v>34</v>
      </c>
      <c r="AR10" s="442" t="s">
        <v>34</v>
      </c>
      <c r="AS10" s="428" t="s">
        <v>34</v>
      </c>
      <c r="AT10" s="426" t="s">
        <v>34</v>
      </c>
      <c r="AU10" s="428" t="s">
        <v>34</v>
      </c>
      <c r="AV10" s="426" t="s">
        <v>34</v>
      </c>
      <c r="AW10" s="428" t="s">
        <v>34</v>
      </c>
      <c r="AX10" s="426" t="s">
        <v>34</v>
      </c>
      <c r="AY10" s="437" t="s">
        <v>34</v>
      </c>
      <c r="AZ10" s="437" t="s">
        <v>34</v>
      </c>
      <c r="BA10" s="437" t="s">
        <v>34</v>
      </c>
      <c r="BB10" s="437" t="s">
        <v>34</v>
      </c>
      <c r="BC10" s="437" t="s">
        <v>34</v>
      </c>
      <c r="BD10" s="437" t="s">
        <v>34</v>
      </c>
      <c r="BE10" s="437" t="s">
        <v>34</v>
      </c>
      <c r="BF10" s="437" t="s">
        <v>34</v>
      </c>
      <c r="BG10" s="438">
        <v>0</v>
      </c>
      <c r="BH10" s="438">
        <v>1</v>
      </c>
      <c r="BI10" s="439" t="s">
        <v>34</v>
      </c>
      <c r="BJ10" s="439" t="s">
        <v>34</v>
      </c>
      <c r="BK10" s="442">
        <f t="shared" si="1"/>
        <v>9</v>
      </c>
      <c r="BL10" s="442">
        <f t="shared" si="1"/>
        <v>91</v>
      </c>
      <c r="BM10" s="442">
        <f t="shared" si="2"/>
        <v>100</v>
      </c>
      <c r="BN10" s="440">
        <f t="shared" si="3"/>
        <v>9</v>
      </c>
    </row>
    <row r="11" spans="1:66" s="311"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442" t="s">
        <v>34</v>
      </c>
      <c r="AR11" s="442" t="s">
        <v>34</v>
      </c>
      <c r="AS11" s="428" t="s">
        <v>34</v>
      </c>
      <c r="AT11" s="426" t="s">
        <v>34</v>
      </c>
      <c r="AU11" s="428" t="s">
        <v>34</v>
      </c>
      <c r="AV11" s="426" t="s">
        <v>34</v>
      </c>
      <c r="AW11" s="428" t="s">
        <v>34</v>
      </c>
      <c r="AX11" s="426" t="s">
        <v>34</v>
      </c>
      <c r="AY11" s="437" t="s">
        <v>34</v>
      </c>
      <c r="AZ11" s="437" t="s">
        <v>34</v>
      </c>
      <c r="BA11" s="437" t="s">
        <v>34</v>
      </c>
      <c r="BB11" s="437" t="s">
        <v>34</v>
      </c>
      <c r="BC11" s="437" t="s">
        <v>34</v>
      </c>
      <c r="BD11" s="437" t="s">
        <v>34</v>
      </c>
      <c r="BE11" s="437" t="s">
        <v>34</v>
      </c>
      <c r="BF11" s="437" t="s">
        <v>34</v>
      </c>
      <c r="BG11" s="437">
        <v>4</v>
      </c>
      <c r="BH11" s="437">
        <v>4</v>
      </c>
      <c r="BI11" s="411" t="s">
        <v>34</v>
      </c>
      <c r="BJ11" s="411" t="s">
        <v>34</v>
      </c>
      <c r="BK11" s="442">
        <f t="shared" si="1"/>
        <v>14</v>
      </c>
      <c r="BL11" s="442">
        <f t="shared" si="1"/>
        <v>41</v>
      </c>
      <c r="BM11" s="442">
        <f t="shared" si="2"/>
        <v>55</v>
      </c>
      <c r="BN11" s="440">
        <f t="shared" si="3"/>
        <v>25.454545454545453</v>
      </c>
    </row>
    <row r="12" spans="1:66" s="311" customFormat="1" ht="12.6"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442" t="s">
        <v>34</v>
      </c>
      <c r="AR12" s="442" t="s">
        <v>34</v>
      </c>
      <c r="AS12" s="428" t="s">
        <v>34</v>
      </c>
      <c r="AT12" s="426" t="s">
        <v>34</v>
      </c>
      <c r="AU12" s="428" t="s">
        <v>34</v>
      </c>
      <c r="AV12" s="426" t="s">
        <v>34</v>
      </c>
      <c r="AW12" s="428" t="s">
        <v>34</v>
      </c>
      <c r="AX12" s="426" t="s">
        <v>34</v>
      </c>
      <c r="AY12" s="437" t="s">
        <v>34</v>
      </c>
      <c r="AZ12" s="437" t="s">
        <v>34</v>
      </c>
      <c r="BA12" s="437" t="s">
        <v>34</v>
      </c>
      <c r="BB12" s="437" t="s">
        <v>34</v>
      </c>
      <c r="BC12" s="437" t="s">
        <v>34</v>
      </c>
      <c r="BD12" s="437" t="s">
        <v>34</v>
      </c>
      <c r="BE12" s="437" t="s">
        <v>34</v>
      </c>
      <c r="BF12" s="437" t="s">
        <v>34</v>
      </c>
      <c r="BG12" s="437">
        <v>0</v>
      </c>
      <c r="BH12" s="437">
        <v>1</v>
      </c>
      <c r="BI12" s="411" t="s">
        <v>34</v>
      </c>
      <c r="BJ12" s="411" t="s">
        <v>34</v>
      </c>
      <c r="BK12" s="442">
        <f t="shared" si="1"/>
        <v>13</v>
      </c>
      <c r="BL12" s="442">
        <f t="shared" si="1"/>
        <v>47</v>
      </c>
      <c r="BM12" s="442">
        <f t="shared" si="2"/>
        <v>60</v>
      </c>
      <c r="BN12" s="440">
        <f t="shared" si="3"/>
        <v>21.666666666666668</v>
      </c>
    </row>
    <row r="13" spans="1:66" s="311" customFormat="1" ht="12.6"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442" t="s">
        <v>34</v>
      </c>
      <c r="AR13" s="442" t="s">
        <v>34</v>
      </c>
      <c r="AS13" s="428" t="s">
        <v>34</v>
      </c>
      <c r="AT13" s="426" t="s">
        <v>34</v>
      </c>
      <c r="AU13" s="428" t="s">
        <v>34</v>
      </c>
      <c r="AV13" s="426" t="s">
        <v>34</v>
      </c>
      <c r="AW13" s="428" t="s">
        <v>34</v>
      </c>
      <c r="AX13" s="426" t="s">
        <v>34</v>
      </c>
      <c r="AY13" s="437" t="s">
        <v>34</v>
      </c>
      <c r="AZ13" s="437" t="s">
        <v>34</v>
      </c>
      <c r="BA13" s="437" t="s">
        <v>34</v>
      </c>
      <c r="BB13" s="437" t="s">
        <v>34</v>
      </c>
      <c r="BC13" s="437" t="s">
        <v>34</v>
      </c>
      <c r="BD13" s="437" t="s">
        <v>34</v>
      </c>
      <c r="BE13" s="437" t="s">
        <v>34</v>
      </c>
      <c r="BF13" s="437" t="s">
        <v>34</v>
      </c>
      <c r="BG13" s="437">
        <v>1</v>
      </c>
      <c r="BH13" s="437">
        <v>0</v>
      </c>
      <c r="BI13" s="411" t="s">
        <v>34</v>
      </c>
      <c r="BJ13" s="411" t="s">
        <v>34</v>
      </c>
      <c r="BK13" s="442">
        <f t="shared" si="1"/>
        <v>13</v>
      </c>
      <c r="BL13" s="442">
        <f t="shared" si="1"/>
        <v>47</v>
      </c>
      <c r="BM13" s="442">
        <f t="shared" si="2"/>
        <v>60</v>
      </c>
      <c r="BN13" s="440">
        <f t="shared" si="3"/>
        <v>21.666666666666668</v>
      </c>
    </row>
    <row r="14" spans="1:66" s="311" customFormat="1" ht="12.6"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442" t="s">
        <v>34</v>
      </c>
      <c r="AR14" s="442" t="s">
        <v>34</v>
      </c>
      <c r="AS14" s="428" t="s">
        <v>34</v>
      </c>
      <c r="AT14" s="426" t="s">
        <v>34</v>
      </c>
      <c r="AU14" s="428" t="s">
        <v>34</v>
      </c>
      <c r="AV14" s="426" t="s">
        <v>34</v>
      </c>
      <c r="AW14" s="428" t="s">
        <v>34</v>
      </c>
      <c r="AX14" s="426" t="s">
        <v>34</v>
      </c>
      <c r="AY14" s="437" t="s">
        <v>34</v>
      </c>
      <c r="AZ14" s="437" t="s">
        <v>34</v>
      </c>
      <c r="BA14" s="437" t="s">
        <v>34</v>
      </c>
      <c r="BB14" s="437" t="s">
        <v>34</v>
      </c>
      <c r="BC14" s="437" t="s">
        <v>34</v>
      </c>
      <c r="BD14" s="437" t="s">
        <v>34</v>
      </c>
      <c r="BE14" s="437" t="s">
        <v>34</v>
      </c>
      <c r="BF14" s="437" t="s">
        <v>34</v>
      </c>
      <c r="BG14" s="437">
        <v>1</v>
      </c>
      <c r="BH14" s="437">
        <v>0</v>
      </c>
      <c r="BI14" s="411" t="s">
        <v>34</v>
      </c>
      <c r="BJ14" s="411" t="s">
        <v>34</v>
      </c>
      <c r="BK14" s="442">
        <f t="shared" si="1"/>
        <v>23</v>
      </c>
      <c r="BL14" s="442">
        <f t="shared" si="1"/>
        <v>57</v>
      </c>
      <c r="BM14" s="442">
        <f t="shared" si="2"/>
        <v>80</v>
      </c>
      <c r="BN14" s="440">
        <f t="shared" si="3"/>
        <v>28.75</v>
      </c>
    </row>
    <row r="15" spans="1:66" s="311" customFormat="1" ht="12.6"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442" t="s">
        <v>34</v>
      </c>
      <c r="AR15" s="442" t="s">
        <v>34</v>
      </c>
      <c r="AS15" s="428" t="s">
        <v>34</v>
      </c>
      <c r="AT15" s="426" t="s">
        <v>34</v>
      </c>
      <c r="AU15" s="428" t="s">
        <v>34</v>
      </c>
      <c r="AV15" s="426" t="s">
        <v>34</v>
      </c>
      <c r="AW15" s="428" t="s">
        <v>34</v>
      </c>
      <c r="AX15" s="426" t="s">
        <v>34</v>
      </c>
      <c r="AY15" s="437" t="s">
        <v>34</v>
      </c>
      <c r="AZ15" s="437" t="s">
        <v>34</v>
      </c>
      <c r="BA15" s="437" t="s">
        <v>34</v>
      </c>
      <c r="BB15" s="437" t="s">
        <v>34</v>
      </c>
      <c r="BC15" s="437" t="s">
        <v>34</v>
      </c>
      <c r="BD15" s="437" t="s">
        <v>34</v>
      </c>
      <c r="BE15" s="437" t="s">
        <v>34</v>
      </c>
      <c r="BF15" s="437" t="s">
        <v>34</v>
      </c>
      <c r="BG15" s="437">
        <v>0</v>
      </c>
      <c r="BH15" s="437">
        <v>2</v>
      </c>
      <c r="BI15" s="411" t="s">
        <v>34</v>
      </c>
      <c r="BJ15" s="411" t="s">
        <v>34</v>
      </c>
      <c r="BK15" s="442">
        <f t="shared" si="1"/>
        <v>32</v>
      </c>
      <c r="BL15" s="442">
        <f t="shared" si="1"/>
        <v>78</v>
      </c>
      <c r="BM15" s="442">
        <f t="shared" si="2"/>
        <v>110</v>
      </c>
      <c r="BN15" s="440">
        <f t="shared" si="3"/>
        <v>29.09090909090909</v>
      </c>
    </row>
    <row r="16" spans="1:66" s="311"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442">
        <v>0</v>
      </c>
      <c r="AR16" s="442">
        <v>0</v>
      </c>
      <c r="AS16" s="428" t="s">
        <v>34</v>
      </c>
      <c r="AT16" s="426" t="s">
        <v>34</v>
      </c>
      <c r="AU16" s="428" t="s">
        <v>34</v>
      </c>
      <c r="AV16" s="426" t="s">
        <v>34</v>
      </c>
      <c r="AW16" s="428" t="s">
        <v>34</v>
      </c>
      <c r="AX16" s="426" t="s">
        <v>34</v>
      </c>
      <c r="AY16" s="437" t="s">
        <v>34</v>
      </c>
      <c r="AZ16" s="437" t="s">
        <v>34</v>
      </c>
      <c r="BA16" s="437" t="s">
        <v>34</v>
      </c>
      <c r="BB16" s="437" t="s">
        <v>34</v>
      </c>
      <c r="BC16" s="437" t="s">
        <v>34</v>
      </c>
      <c r="BD16" s="437" t="s">
        <v>34</v>
      </c>
      <c r="BE16" s="437" t="s">
        <v>34</v>
      </c>
      <c r="BF16" s="437" t="s">
        <v>34</v>
      </c>
      <c r="BG16" s="437">
        <v>0</v>
      </c>
      <c r="BH16" s="437">
        <v>0</v>
      </c>
      <c r="BI16" s="411" t="s">
        <v>34</v>
      </c>
      <c r="BJ16" s="411" t="s">
        <v>34</v>
      </c>
      <c r="BK16" s="442">
        <f t="shared" si="1"/>
        <v>29</v>
      </c>
      <c r="BL16" s="442">
        <f t="shared" si="1"/>
        <v>71</v>
      </c>
      <c r="BM16" s="442">
        <f t="shared" si="2"/>
        <v>100</v>
      </c>
      <c r="BN16" s="440">
        <f t="shared" si="3"/>
        <v>29</v>
      </c>
    </row>
    <row r="17" spans="1:66" s="311" customFormat="1" ht="12.6" customHeight="1">
      <c r="A17" s="311" t="s">
        <v>45</v>
      </c>
      <c r="B17" s="425">
        <v>2020</v>
      </c>
      <c r="C17" s="426">
        <v>1</v>
      </c>
      <c r="D17" s="426">
        <v>6</v>
      </c>
      <c r="E17" s="426">
        <v>4</v>
      </c>
      <c r="F17" s="426">
        <v>3</v>
      </c>
      <c r="G17" s="426">
        <v>15</v>
      </c>
      <c r="H17" s="426">
        <v>15</v>
      </c>
      <c r="I17" s="426">
        <v>3</v>
      </c>
      <c r="J17" s="426">
        <v>8</v>
      </c>
      <c r="K17" s="426" t="s">
        <v>34</v>
      </c>
      <c r="L17" s="426" t="s">
        <v>34</v>
      </c>
      <c r="M17" s="427">
        <v>5</v>
      </c>
      <c r="N17" s="427">
        <v>9</v>
      </c>
      <c r="O17" s="426" t="s">
        <v>34</v>
      </c>
      <c r="P17" s="426" t="s">
        <v>34</v>
      </c>
      <c r="Q17" s="426">
        <v>1</v>
      </c>
      <c r="R17" s="426">
        <v>2</v>
      </c>
      <c r="S17" s="426" t="s">
        <v>34</v>
      </c>
      <c r="T17" s="426" t="s">
        <v>34</v>
      </c>
      <c r="U17" s="426" t="s">
        <v>34</v>
      </c>
      <c r="V17" s="426" t="s">
        <v>34</v>
      </c>
      <c r="W17" s="426">
        <v>3</v>
      </c>
      <c r="X17" s="426">
        <v>5</v>
      </c>
      <c r="Y17" s="427" t="s">
        <v>34</v>
      </c>
      <c r="Z17" s="427" t="s">
        <v>34</v>
      </c>
      <c r="AA17" s="426" t="s">
        <v>34</v>
      </c>
      <c r="AB17" s="426" t="s">
        <v>34</v>
      </c>
      <c r="AC17" s="428" t="s">
        <v>34</v>
      </c>
      <c r="AD17" s="428" t="s">
        <v>34</v>
      </c>
      <c r="AE17" s="427" t="s">
        <v>34</v>
      </c>
      <c r="AF17" s="427" t="s">
        <v>34</v>
      </c>
      <c r="AG17" s="428">
        <v>10</v>
      </c>
      <c r="AH17" s="426">
        <v>8</v>
      </c>
      <c r="AI17" s="427" t="s">
        <v>34</v>
      </c>
      <c r="AJ17" s="427" t="s">
        <v>34</v>
      </c>
      <c r="AK17" s="427" t="s">
        <v>34</v>
      </c>
      <c r="AL17" s="427" t="s">
        <v>34</v>
      </c>
      <c r="AM17" s="427" t="s">
        <v>34</v>
      </c>
      <c r="AN17" s="427" t="s">
        <v>34</v>
      </c>
      <c r="AO17" s="427" t="s">
        <v>34</v>
      </c>
      <c r="AP17" s="427" t="s">
        <v>34</v>
      </c>
      <c r="AQ17" s="427" t="s">
        <v>34</v>
      </c>
      <c r="AR17" s="427" t="s">
        <v>34</v>
      </c>
      <c r="AS17" s="428" t="s">
        <v>34</v>
      </c>
      <c r="AT17" s="426" t="s">
        <v>34</v>
      </c>
      <c r="AU17" s="428" t="s">
        <v>34</v>
      </c>
      <c r="AV17" s="426" t="s">
        <v>34</v>
      </c>
      <c r="AW17" s="428" t="s">
        <v>34</v>
      </c>
      <c r="AX17" s="426" t="s">
        <v>34</v>
      </c>
      <c r="AY17" s="437" t="s">
        <v>34</v>
      </c>
      <c r="AZ17" s="437" t="s">
        <v>34</v>
      </c>
      <c r="BA17" s="437" t="s">
        <v>34</v>
      </c>
      <c r="BB17" s="437" t="s">
        <v>34</v>
      </c>
      <c r="BC17" s="437" t="s">
        <v>34</v>
      </c>
      <c r="BD17" s="437" t="s">
        <v>34</v>
      </c>
      <c r="BE17" s="437" t="s">
        <v>34</v>
      </c>
      <c r="BF17" s="437" t="s">
        <v>34</v>
      </c>
      <c r="BG17" s="437">
        <v>0</v>
      </c>
      <c r="BH17" s="437">
        <v>2</v>
      </c>
      <c r="BI17" s="411" t="s">
        <v>34</v>
      </c>
      <c r="BJ17" s="411" t="s">
        <v>34</v>
      </c>
      <c r="BK17" s="442">
        <f t="shared" si="1"/>
        <v>42</v>
      </c>
      <c r="BL17" s="442">
        <f t="shared" si="1"/>
        <v>58</v>
      </c>
      <c r="BM17" s="442">
        <f t="shared" si="2"/>
        <v>100</v>
      </c>
      <c r="BN17" s="440">
        <f t="shared" si="3"/>
        <v>42</v>
      </c>
    </row>
    <row r="18" spans="1:66" s="311" customFormat="1" ht="12.6"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442" t="s">
        <v>34</v>
      </c>
      <c r="AR18" s="442" t="s">
        <v>34</v>
      </c>
      <c r="AS18" s="428" t="s">
        <v>34</v>
      </c>
      <c r="AT18" s="426" t="s">
        <v>34</v>
      </c>
      <c r="AU18" s="428" t="s">
        <v>34</v>
      </c>
      <c r="AV18" s="426" t="s">
        <v>34</v>
      </c>
      <c r="AW18" s="428" t="s">
        <v>34</v>
      </c>
      <c r="AX18" s="426" t="s">
        <v>34</v>
      </c>
      <c r="AY18" s="437" t="s">
        <v>34</v>
      </c>
      <c r="AZ18" s="437" t="s">
        <v>34</v>
      </c>
      <c r="BA18" s="437" t="s">
        <v>34</v>
      </c>
      <c r="BB18" s="437" t="s">
        <v>34</v>
      </c>
      <c r="BC18" s="437" t="s">
        <v>34</v>
      </c>
      <c r="BD18" s="437" t="s">
        <v>34</v>
      </c>
      <c r="BE18" s="437" t="s">
        <v>34</v>
      </c>
      <c r="BF18" s="437" t="s">
        <v>34</v>
      </c>
      <c r="BG18" s="437">
        <v>1</v>
      </c>
      <c r="BH18" s="437">
        <v>0</v>
      </c>
      <c r="BI18" s="411" t="s">
        <v>34</v>
      </c>
      <c r="BJ18" s="411" t="s">
        <v>34</v>
      </c>
      <c r="BK18" s="442">
        <f t="shared" si="1"/>
        <v>36</v>
      </c>
      <c r="BL18" s="442">
        <f t="shared" si="1"/>
        <v>54</v>
      </c>
      <c r="BM18" s="442">
        <f t="shared" si="2"/>
        <v>90</v>
      </c>
      <c r="BN18" s="440">
        <f t="shared" si="3"/>
        <v>40</v>
      </c>
    </row>
    <row r="19" spans="1:66" s="311" customFormat="1" ht="12.6" customHeight="1">
      <c r="A19" s="311" t="s">
        <v>47</v>
      </c>
      <c r="B19" s="425">
        <v>2020</v>
      </c>
      <c r="C19" s="426">
        <v>1</v>
      </c>
      <c r="D19" s="426">
        <v>7</v>
      </c>
      <c r="E19" s="426">
        <v>1</v>
      </c>
      <c r="F19" s="426">
        <v>1</v>
      </c>
      <c r="G19" s="426">
        <v>4</v>
      </c>
      <c r="H19" s="426">
        <v>8</v>
      </c>
      <c r="I19" s="426">
        <v>2</v>
      </c>
      <c r="J19" s="426">
        <v>18</v>
      </c>
      <c r="K19" s="426" t="s">
        <v>34</v>
      </c>
      <c r="L19" s="426" t="s">
        <v>34</v>
      </c>
      <c r="M19" s="427" t="s">
        <v>34</v>
      </c>
      <c r="N19" s="427" t="s">
        <v>34</v>
      </c>
      <c r="O19" s="426" t="s">
        <v>34</v>
      </c>
      <c r="P19" s="426" t="s">
        <v>34</v>
      </c>
      <c r="Q19" s="426">
        <v>1</v>
      </c>
      <c r="R19" s="426">
        <v>1</v>
      </c>
      <c r="S19" s="426" t="s">
        <v>34</v>
      </c>
      <c r="T19" s="426" t="s">
        <v>34</v>
      </c>
      <c r="U19" s="426" t="s">
        <v>34</v>
      </c>
      <c r="V19" s="426" t="s">
        <v>34</v>
      </c>
      <c r="W19" s="426">
        <v>3</v>
      </c>
      <c r="X19" s="426">
        <v>2</v>
      </c>
      <c r="Y19" s="427" t="s">
        <v>34</v>
      </c>
      <c r="Z19" s="427" t="s">
        <v>34</v>
      </c>
      <c r="AA19" s="426" t="s">
        <v>34</v>
      </c>
      <c r="AB19" s="426" t="s">
        <v>34</v>
      </c>
      <c r="AC19" s="428" t="s">
        <v>34</v>
      </c>
      <c r="AD19" s="428" t="s">
        <v>34</v>
      </c>
      <c r="AE19" s="427" t="s">
        <v>34</v>
      </c>
      <c r="AF19" s="427" t="s">
        <v>34</v>
      </c>
      <c r="AG19" s="428">
        <v>2</v>
      </c>
      <c r="AH19" s="426">
        <v>3</v>
      </c>
      <c r="AI19" s="427">
        <v>2</v>
      </c>
      <c r="AJ19" s="427">
        <v>2</v>
      </c>
      <c r="AK19" s="427" t="s">
        <v>34</v>
      </c>
      <c r="AL19" s="427" t="s">
        <v>34</v>
      </c>
      <c r="AM19" s="427" t="s">
        <v>34</v>
      </c>
      <c r="AN19" s="427" t="s">
        <v>34</v>
      </c>
      <c r="AO19" s="428" t="s">
        <v>34</v>
      </c>
      <c r="AP19" s="426" t="s">
        <v>34</v>
      </c>
      <c r="AQ19" s="442">
        <v>0</v>
      </c>
      <c r="AR19" s="442">
        <v>2</v>
      </c>
      <c r="AS19" s="428" t="s">
        <v>34</v>
      </c>
      <c r="AT19" s="426" t="s">
        <v>34</v>
      </c>
      <c r="AU19" s="428" t="s">
        <v>34</v>
      </c>
      <c r="AV19" s="426" t="s">
        <v>34</v>
      </c>
      <c r="AW19" s="428" t="s">
        <v>34</v>
      </c>
      <c r="AX19" s="426" t="s">
        <v>34</v>
      </c>
      <c r="AY19" s="437" t="s">
        <v>34</v>
      </c>
      <c r="AZ19" s="437" t="s">
        <v>34</v>
      </c>
      <c r="BA19" s="437" t="s">
        <v>34</v>
      </c>
      <c r="BB19" s="437" t="s">
        <v>34</v>
      </c>
      <c r="BC19" s="437" t="s">
        <v>34</v>
      </c>
      <c r="BD19" s="437" t="s">
        <v>34</v>
      </c>
      <c r="BE19" s="437" t="s">
        <v>34</v>
      </c>
      <c r="BF19" s="437" t="s">
        <v>34</v>
      </c>
      <c r="BG19" s="437" t="s">
        <v>34</v>
      </c>
      <c r="BH19" s="437" t="s">
        <v>34</v>
      </c>
      <c r="BI19" s="411" t="s">
        <v>34</v>
      </c>
      <c r="BJ19" s="411" t="s">
        <v>34</v>
      </c>
      <c r="BK19" s="442">
        <f t="shared" si="1"/>
        <v>16</v>
      </c>
      <c r="BL19" s="442">
        <f t="shared" si="1"/>
        <v>44</v>
      </c>
      <c r="BM19" s="442">
        <f t="shared" si="2"/>
        <v>60</v>
      </c>
      <c r="BN19" s="440">
        <f t="shared" si="3"/>
        <v>26.666666666666668</v>
      </c>
    </row>
    <row r="20" spans="1:66" s="311" customFormat="1" ht="12.6"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442" t="s">
        <v>34</v>
      </c>
      <c r="AR20" s="442" t="s">
        <v>34</v>
      </c>
      <c r="AS20" s="428" t="s">
        <v>34</v>
      </c>
      <c r="AT20" s="426" t="s">
        <v>34</v>
      </c>
      <c r="AU20" s="428" t="s">
        <v>34</v>
      </c>
      <c r="AV20" s="426" t="s">
        <v>34</v>
      </c>
      <c r="AW20" s="428" t="s">
        <v>34</v>
      </c>
      <c r="AX20" s="426" t="s">
        <v>34</v>
      </c>
      <c r="AY20" s="437" t="s">
        <v>34</v>
      </c>
      <c r="AZ20" s="437" t="s">
        <v>34</v>
      </c>
      <c r="BA20" s="437" t="s">
        <v>34</v>
      </c>
      <c r="BB20" s="437" t="s">
        <v>34</v>
      </c>
      <c r="BC20" s="437" t="s">
        <v>34</v>
      </c>
      <c r="BD20" s="437" t="s">
        <v>34</v>
      </c>
      <c r="BE20" s="437" t="s">
        <v>34</v>
      </c>
      <c r="BF20" s="437" t="s">
        <v>34</v>
      </c>
      <c r="BG20" s="437">
        <v>10</v>
      </c>
      <c r="BH20" s="437">
        <v>10</v>
      </c>
      <c r="BI20" s="411" t="s">
        <v>34</v>
      </c>
      <c r="BJ20" s="411" t="s">
        <v>34</v>
      </c>
      <c r="BK20" s="442">
        <f t="shared" si="1"/>
        <v>22</v>
      </c>
      <c r="BL20" s="442">
        <f t="shared" si="1"/>
        <v>43</v>
      </c>
      <c r="BM20" s="442">
        <f t="shared" si="2"/>
        <v>65</v>
      </c>
      <c r="BN20" s="440">
        <f t="shared" si="3"/>
        <v>33.846153846153847</v>
      </c>
    </row>
    <row r="21" spans="1:66" s="311"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442" t="s">
        <v>50</v>
      </c>
      <c r="AR21" s="442" t="s">
        <v>50</v>
      </c>
      <c r="AS21" s="428" t="s">
        <v>50</v>
      </c>
      <c r="AT21" s="426" t="s">
        <v>50</v>
      </c>
      <c r="AU21" s="428" t="s">
        <v>50</v>
      </c>
      <c r="AV21" s="426" t="s">
        <v>50</v>
      </c>
      <c r="AW21" s="428" t="s">
        <v>50</v>
      </c>
      <c r="AX21" s="426" t="s">
        <v>50</v>
      </c>
      <c r="AY21" s="437" t="s">
        <v>50</v>
      </c>
      <c r="AZ21" s="437" t="s">
        <v>50</v>
      </c>
      <c r="BA21" s="437" t="s">
        <v>50</v>
      </c>
      <c r="BB21" s="437" t="s">
        <v>50</v>
      </c>
      <c r="BC21" s="437" t="s">
        <v>50</v>
      </c>
      <c r="BD21" s="437" t="s">
        <v>50</v>
      </c>
      <c r="BE21" s="437" t="s">
        <v>50</v>
      </c>
      <c r="BF21" s="437" t="s">
        <v>50</v>
      </c>
      <c r="BG21" s="428" t="s">
        <v>50</v>
      </c>
      <c r="BH21" s="426" t="s">
        <v>50</v>
      </c>
      <c r="BI21" s="411">
        <v>12</v>
      </c>
      <c r="BJ21" s="411">
        <v>38</v>
      </c>
      <c r="BK21" s="442">
        <v>12</v>
      </c>
      <c r="BL21" s="442">
        <v>38</v>
      </c>
      <c r="BM21" s="442">
        <f t="shared" si="2"/>
        <v>50</v>
      </c>
      <c r="BN21" s="440">
        <f t="shared" si="3"/>
        <v>24</v>
      </c>
    </row>
    <row r="22" spans="1:66" s="311" customFormat="1" ht="12.6" customHeight="1">
      <c r="A22" s="311" t="s">
        <v>519</v>
      </c>
      <c r="B22" s="425">
        <v>2020</v>
      </c>
      <c r="C22" s="426">
        <v>6</v>
      </c>
      <c r="D22" s="426">
        <v>16</v>
      </c>
      <c r="E22" s="426">
        <v>8</v>
      </c>
      <c r="F22" s="426">
        <v>19</v>
      </c>
      <c r="G22" s="426">
        <v>8</v>
      </c>
      <c r="H22" s="426">
        <v>11</v>
      </c>
      <c r="I22" s="426">
        <v>4</v>
      </c>
      <c r="J22" s="426">
        <v>31</v>
      </c>
      <c r="K22" s="426" t="s">
        <v>34</v>
      </c>
      <c r="L22" s="426" t="s">
        <v>34</v>
      </c>
      <c r="M22" s="427" t="s">
        <v>34</v>
      </c>
      <c r="N22" s="427" t="s">
        <v>34</v>
      </c>
      <c r="O22" s="426" t="s">
        <v>34</v>
      </c>
      <c r="P22" s="426" t="s">
        <v>34</v>
      </c>
      <c r="Q22" s="426">
        <v>0</v>
      </c>
      <c r="R22" s="426">
        <v>2</v>
      </c>
      <c r="S22" s="426" t="s">
        <v>34</v>
      </c>
      <c r="T22" s="426" t="s">
        <v>34</v>
      </c>
      <c r="U22" s="426" t="s">
        <v>34</v>
      </c>
      <c r="V22" s="426" t="s">
        <v>34</v>
      </c>
      <c r="W22" s="426">
        <v>3</v>
      </c>
      <c r="X22" s="426">
        <v>2</v>
      </c>
      <c r="Y22" s="427" t="s">
        <v>34</v>
      </c>
      <c r="Z22" s="427" t="s">
        <v>34</v>
      </c>
      <c r="AA22" s="426" t="s">
        <v>34</v>
      </c>
      <c r="AB22" s="426" t="s">
        <v>34</v>
      </c>
      <c r="AC22" s="428" t="s">
        <v>34</v>
      </c>
      <c r="AD22" s="428" t="s">
        <v>34</v>
      </c>
      <c r="AE22" s="427" t="s">
        <v>34</v>
      </c>
      <c r="AF22" s="427" t="s">
        <v>34</v>
      </c>
      <c r="AG22" s="428">
        <v>3</v>
      </c>
      <c r="AH22" s="426">
        <v>6</v>
      </c>
      <c r="AI22" s="427" t="s">
        <v>34</v>
      </c>
      <c r="AJ22" s="427" t="s">
        <v>34</v>
      </c>
      <c r="AK22" s="427" t="s">
        <v>34</v>
      </c>
      <c r="AL22" s="427" t="s">
        <v>34</v>
      </c>
      <c r="AM22" s="427">
        <v>0</v>
      </c>
      <c r="AN22" s="427">
        <v>0</v>
      </c>
      <c r="AO22" s="428" t="s">
        <v>34</v>
      </c>
      <c r="AP22" s="426" t="s">
        <v>34</v>
      </c>
      <c r="AQ22" s="442">
        <v>0</v>
      </c>
      <c r="AR22" s="442">
        <v>0</v>
      </c>
      <c r="AS22" s="428" t="s">
        <v>34</v>
      </c>
      <c r="AT22" s="426" t="s">
        <v>34</v>
      </c>
      <c r="AU22" s="428" t="s">
        <v>34</v>
      </c>
      <c r="AV22" s="426" t="s">
        <v>34</v>
      </c>
      <c r="AW22" s="428" t="s">
        <v>34</v>
      </c>
      <c r="AX22" s="426" t="s">
        <v>34</v>
      </c>
      <c r="AY22" s="437" t="s">
        <v>34</v>
      </c>
      <c r="AZ22" s="437" t="s">
        <v>34</v>
      </c>
      <c r="BA22" s="437" t="s">
        <v>34</v>
      </c>
      <c r="BB22" s="437" t="s">
        <v>34</v>
      </c>
      <c r="BC22" s="437" t="s">
        <v>34</v>
      </c>
      <c r="BD22" s="437" t="s">
        <v>34</v>
      </c>
      <c r="BE22" s="437" t="s">
        <v>34</v>
      </c>
      <c r="BF22" s="437" t="s">
        <v>34</v>
      </c>
      <c r="BG22" s="437">
        <v>0</v>
      </c>
      <c r="BH22" s="437">
        <v>1</v>
      </c>
      <c r="BI22" s="411" t="s">
        <v>34</v>
      </c>
      <c r="BJ22" s="411" t="s">
        <v>34</v>
      </c>
      <c r="BK22" s="442">
        <f t="shared" si="1"/>
        <v>32</v>
      </c>
      <c r="BL22" s="442">
        <f t="shared" si="1"/>
        <v>88</v>
      </c>
      <c r="BM22" s="442">
        <f t="shared" si="2"/>
        <v>120</v>
      </c>
      <c r="BN22" s="440">
        <f t="shared" si="3"/>
        <v>26.666666666666668</v>
      </c>
    </row>
    <row r="23" spans="1:66" s="311" customFormat="1" ht="12.6"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442" t="s">
        <v>34</v>
      </c>
      <c r="AR23" s="442" t="s">
        <v>34</v>
      </c>
      <c r="AS23" s="428" t="s">
        <v>34</v>
      </c>
      <c r="AT23" s="426" t="s">
        <v>34</v>
      </c>
      <c r="AU23" s="428" t="s">
        <v>34</v>
      </c>
      <c r="AV23" s="426" t="s">
        <v>34</v>
      </c>
      <c r="AW23" s="428" t="s">
        <v>34</v>
      </c>
      <c r="AX23" s="426" t="s">
        <v>34</v>
      </c>
      <c r="AY23" s="437" t="s">
        <v>34</v>
      </c>
      <c r="AZ23" s="437" t="s">
        <v>34</v>
      </c>
      <c r="BA23" s="437" t="s">
        <v>34</v>
      </c>
      <c r="BB23" s="437" t="s">
        <v>34</v>
      </c>
      <c r="BC23" s="437" t="s">
        <v>34</v>
      </c>
      <c r="BD23" s="437" t="s">
        <v>34</v>
      </c>
      <c r="BE23" s="437" t="s">
        <v>34</v>
      </c>
      <c r="BF23" s="437" t="s">
        <v>34</v>
      </c>
      <c r="BG23" s="437">
        <v>1</v>
      </c>
      <c r="BH23" s="437">
        <v>0</v>
      </c>
      <c r="BI23" s="411" t="s">
        <v>34</v>
      </c>
      <c r="BJ23" s="411" t="s">
        <v>34</v>
      </c>
      <c r="BK23" s="442">
        <f t="shared" si="1"/>
        <v>26</v>
      </c>
      <c r="BL23" s="442">
        <f t="shared" si="1"/>
        <v>94</v>
      </c>
      <c r="BM23" s="442">
        <f t="shared" si="2"/>
        <v>120</v>
      </c>
      <c r="BN23" s="440">
        <f t="shared" si="3"/>
        <v>21.666666666666668</v>
      </c>
    </row>
    <row r="24" spans="1:66" s="311" customFormat="1" ht="12.6" customHeight="1">
      <c r="A24" s="311" t="s">
        <v>53</v>
      </c>
      <c r="B24" s="425">
        <v>2020</v>
      </c>
      <c r="C24" s="426">
        <v>5</v>
      </c>
      <c r="D24" s="426">
        <v>16</v>
      </c>
      <c r="E24" s="426">
        <v>6</v>
      </c>
      <c r="F24" s="426">
        <v>12</v>
      </c>
      <c r="G24" s="426">
        <v>12</v>
      </c>
      <c r="H24" s="426">
        <v>11</v>
      </c>
      <c r="I24" s="426">
        <v>11</v>
      </c>
      <c r="J24" s="426">
        <v>32</v>
      </c>
      <c r="K24" s="426" t="s">
        <v>34</v>
      </c>
      <c r="L24" s="426" t="s">
        <v>34</v>
      </c>
      <c r="M24" s="427" t="s">
        <v>34</v>
      </c>
      <c r="N24" s="427" t="s">
        <v>34</v>
      </c>
      <c r="O24" s="426" t="s">
        <v>34</v>
      </c>
      <c r="P24" s="426" t="s">
        <v>34</v>
      </c>
      <c r="Q24" s="426">
        <v>1</v>
      </c>
      <c r="R24" s="426">
        <v>5</v>
      </c>
      <c r="S24" s="426" t="s">
        <v>34</v>
      </c>
      <c r="T24" s="426" t="s">
        <v>34</v>
      </c>
      <c r="U24" s="426" t="s">
        <v>34</v>
      </c>
      <c r="V24" s="426" t="s">
        <v>34</v>
      </c>
      <c r="W24" s="426">
        <v>4</v>
      </c>
      <c r="X24" s="426">
        <v>9</v>
      </c>
      <c r="Y24" s="427" t="s">
        <v>34</v>
      </c>
      <c r="Z24" s="427" t="s">
        <v>34</v>
      </c>
      <c r="AA24" s="426" t="s">
        <v>34</v>
      </c>
      <c r="AB24" s="426" t="s">
        <v>34</v>
      </c>
      <c r="AC24" s="428" t="s">
        <v>34</v>
      </c>
      <c r="AD24" s="428" t="s">
        <v>34</v>
      </c>
      <c r="AE24" s="427" t="s">
        <v>34</v>
      </c>
      <c r="AF24" s="427" t="s">
        <v>34</v>
      </c>
      <c r="AG24" s="428">
        <v>5</v>
      </c>
      <c r="AH24" s="426">
        <v>9</v>
      </c>
      <c r="AI24" s="427" t="s">
        <v>34</v>
      </c>
      <c r="AJ24" s="427" t="s">
        <v>34</v>
      </c>
      <c r="AK24" s="427" t="s">
        <v>34</v>
      </c>
      <c r="AL24" s="427" t="s">
        <v>34</v>
      </c>
      <c r="AM24" s="427" t="s">
        <v>34</v>
      </c>
      <c r="AN24" s="427" t="s">
        <v>34</v>
      </c>
      <c r="AO24" s="428" t="s">
        <v>34</v>
      </c>
      <c r="AP24" s="426" t="s">
        <v>34</v>
      </c>
      <c r="AQ24" s="442">
        <v>0</v>
      </c>
      <c r="AR24" s="442">
        <v>2</v>
      </c>
      <c r="AS24" s="428" t="s">
        <v>34</v>
      </c>
      <c r="AT24" s="426" t="s">
        <v>34</v>
      </c>
      <c r="AU24" s="428" t="s">
        <v>34</v>
      </c>
      <c r="AV24" s="426" t="s">
        <v>34</v>
      </c>
      <c r="AW24" s="428" t="s">
        <v>34</v>
      </c>
      <c r="AX24" s="426" t="s">
        <v>34</v>
      </c>
      <c r="AY24" s="437" t="s">
        <v>34</v>
      </c>
      <c r="AZ24" s="437" t="s">
        <v>34</v>
      </c>
      <c r="BA24" s="437" t="s">
        <v>34</v>
      </c>
      <c r="BB24" s="437" t="s">
        <v>34</v>
      </c>
      <c r="BC24" s="437" t="s">
        <v>34</v>
      </c>
      <c r="BD24" s="437" t="s">
        <v>34</v>
      </c>
      <c r="BE24" s="437" t="s">
        <v>34</v>
      </c>
      <c r="BF24" s="437" t="s">
        <v>34</v>
      </c>
      <c r="BG24" s="437">
        <v>0</v>
      </c>
      <c r="BH24" s="437">
        <v>0</v>
      </c>
      <c r="BI24" s="411" t="s">
        <v>34</v>
      </c>
      <c r="BJ24" s="411" t="s">
        <v>34</v>
      </c>
      <c r="BK24" s="442">
        <f>SUM(C24,E24,G24,I24,M24,Q24,S24,W24,Y24,AA24,AC24,AG24,AI24,AK24,AM24,AQ24,AU24,AW24,BG24)</f>
        <v>44</v>
      </c>
      <c r="BL24" s="442">
        <f>SUM(D24,F24,H24,J24,N24,R24,T24,X24,Z24,AB24,AD24,AH24,AJ24,AL24,AN24,AR24,AV24,AX24,BH24)</f>
        <v>96</v>
      </c>
      <c r="BM24" s="442">
        <f>BK24+BL24</f>
        <v>140</v>
      </c>
      <c r="BN24" s="440">
        <f t="shared" si="3"/>
        <v>31.428571428571431</v>
      </c>
    </row>
    <row r="25" spans="1:66" s="311" customFormat="1" ht="12.6" customHeight="1">
      <c r="A25" s="311" t="s">
        <v>522</v>
      </c>
      <c r="B25" s="425">
        <v>2020</v>
      </c>
      <c r="C25" s="426">
        <v>7</v>
      </c>
      <c r="D25" s="426">
        <v>11</v>
      </c>
      <c r="E25" s="426">
        <v>7</v>
      </c>
      <c r="F25" s="426">
        <v>11</v>
      </c>
      <c r="G25" s="426">
        <v>8</v>
      </c>
      <c r="H25" s="426">
        <v>6</v>
      </c>
      <c r="I25" s="426">
        <v>11</v>
      </c>
      <c r="J25" s="426">
        <v>34</v>
      </c>
      <c r="K25" s="426" t="s">
        <v>34</v>
      </c>
      <c r="L25" s="426" t="s">
        <v>34</v>
      </c>
      <c r="M25" s="427" t="s">
        <v>34</v>
      </c>
      <c r="N25" s="427" t="s">
        <v>34</v>
      </c>
      <c r="O25" s="426" t="s">
        <v>34</v>
      </c>
      <c r="P25" s="426" t="s">
        <v>34</v>
      </c>
      <c r="Q25" s="426">
        <v>2</v>
      </c>
      <c r="R25" s="426">
        <v>4</v>
      </c>
      <c r="S25" s="426" t="s">
        <v>34</v>
      </c>
      <c r="T25" s="426" t="s">
        <v>34</v>
      </c>
      <c r="U25" s="426" t="s">
        <v>34</v>
      </c>
      <c r="V25" s="426" t="s">
        <v>34</v>
      </c>
      <c r="W25" s="426">
        <v>2</v>
      </c>
      <c r="X25" s="426">
        <v>7</v>
      </c>
      <c r="Y25" s="427">
        <v>0</v>
      </c>
      <c r="Z25" s="427">
        <v>0</v>
      </c>
      <c r="AA25" s="426" t="s">
        <v>34</v>
      </c>
      <c r="AB25" s="426" t="s">
        <v>34</v>
      </c>
      <c r="AC25" s="428" t="s">
        <v>34</v>
      </c>
      <c r="AD25" s="428" t="s">
        <v>34</v>
      </c>
      <c r="AE25" s="427" t="s">
        <v>34</v>
      </c>
      <c r="AF25" s="427" t="s">
        <v>34</v>
      </c>
      <c r="AG25" s="428">
        <v>7</v>
      </c>
      <c r="AH25" s="426">
        <v>7</v>
      </c>
      <c r="AI25" s="427" t="s">
        <v>34</v>
      </c>
      <c r="AJ25" s="427" t="s">
        <v>34</v>
      </c>
      <c r="AK25" s="427" t="s">
        <v>34</v>
      </c>
      <c r="AL25" s="427" t="s">
        <v>34</v>
      </c>
      <c r="AM25" s="427" t="s">
        <v>34</v>
      </c>
      <c r="AN25" s="427" t="s">
        <v>34</v>
      </c>
      <c r="AO25" s="428" t="s">
        <v>34</v>
      </c>
      <c r="AP25" s="426" t="s">
        <v>34</v>
      </c>
      <c r="AQ25" s="442">
        <v>0</v>
      </c>
      <c r="AR25" s="442">
        <v>5</v>
      </c>
      <c r="AS25" s="428" t="s">
        <v>34</v>
      </c>
      <c r="AT25" s="426" t="s">
        <v>34</v>
      </c>
      <c r="AU25" s="428" t="s">
        <v>34</v>
      </c>
      <c r="AV25" s="426" t="s">
        <v>34</v>
      </c>
      <c r="AW25" s="428" t="s">
        <v>34</v>
      </c>
      <c r="AX25" s="426" t="s">
        <v>34</v>
      </c>
      <c r="AY25" s="437" t="s">
        <v>34</v>
      </c>
      <c r="AZ25" s="437" t="s">
        <v>34</v>
      </c>
      <c r="BA25" s="437" t="s">
        <v>34</v>
      </c>
      <c r="BB25" s="437" t="s">
        <v>34</v>
      </c>
      <c r="BC25" s="437" t="s">
        <v>34</v>
      </c>
      <c r="BD25" s="437" t="s">
        <v>34</v>
      </c>
      <c r="BE25" s="437" t="s">
        <v>34</v>
      </c>
      <c r="BF25" s="437" t="s">
        <v>34</v>
      </c>
      <c r="BG25" s="437">
        <v>0</v>
      </c>
      <c r="BH25" s="437">
        <v>1</v>
      </c>
      <c r="BI25" s="411" t="s">
        <v>34</v>
      </c>
      <c r="BJ25" s="411" t="s">
        <v>34</v>
      </c>
      <c r="BK25" s="442">
        <f t="shared" si="1"/>
        <v>44</v>
      </c>
      <c r="BL25" s="442">
        <f t="shared" si="1"/>
        <v>86</v>
      </c>
      <c r="BM25" s="442">
        <f t="shared" si="2"/>
        <v>130</v>
      </c>
      <c r="BN25" s="440">
        <f t="shared" si="3"/>
        <v>33.846153846153847</v>
      </c>
    </row>
    <row r="26" spans="1:66" s="398"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442">
        <v>0</v>
      </c>
      <c r="AR26" s="442">
        <v>1</v>
      </c>
      <c r="AS26" s="428" t="s">
        <v>34</v>
      </c>
      <c r="AT26" s="426" t="s">
        <v>34</v>
      </c>
      <c r="AU26" s="428">
        <v>3</v>
      </c>
      <c r="AV26" s="426">
        <v>15</v>
      </c>
      <c r="AW26" s="428" t="s">
        <v>34</v>
      </c>
      <c r="AX26" s="426" t="s">
        <v>34</v>
      </c>
      <c r="AY26" s="437" t="s">
        <v>34</v>
      </c>
      <c r="AZ26" s="437" t="s">
        <v>34</v>
      </c>
      <c r="BA26" s="437" t="s">
        <v>34</v>
      </c>
      <c r="BB26" s="437" t="s">
        <v>34</v>
      </c>
      <c r="BC26" s="437" t="s">
        <v>34</v>
      </c>
      <c r="BD26" s="437" t="s">
        <v>34</v>
      </c>
      <c r="BE26" s="437" t="s">
        <v>34</v>
      </c>
      <c r="BF26" s="437" t="s">
        <v>34</v>
      </c>
      <c r="BG26" s="437">
        <v>5</v>
      </c>
      <c r="BH26" s="437">
        <v>2</v>
      </c>
      <c r="BI26" s="437" t="s">
        <v>34</v>
      </c>
      <c r="BJ26" s="437" t="s">
        <v>34</v>
      </c>
      <c r="BK26" s="442">
        <f t="shared" si="1"/>
        <v>31</v>
      </c>
      <c r="BL26" s="442">
        <f t="shared" si="1"/>
        <v>59</v>
      </c>
      <c r="BM26" s="442">
        <f t="shared" si="2"/>
        <v>90</v>
      </c>
      <c r="BN26" s="440">
        <f t="shared" si="3"/>
        <v>34.444444444444443</v>
      </c>
    </row>
    <row r="27" spans="1:66" s="311" customFormat="1" ht="12.6"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442" t="s">
        <v>34</v>
      </c>
      <c r="AR27" s="442" t="s">
        <v>34</v>
      </c>
      <c r="AS27" s="428" t="s">
        <v>34</v>
      </c>
      <c r="AT27" s="426" t="s">
        <v>34</v>
      </c>
      <c r="AU27" s="428" t="s">
        <v>34</v>
      </c>
      <c r="AV27" s="426" t="s">
        <v>34</v>
      </c>
      <c r="AW27" s="428" t="s">
        <v>34</v>
      </c>
      <c r="AX27" s="426" t="s">
        <v>34</v>
      </c>
      <c r="AY27" s="437" t="s">
        <v>34</v>
      </c>
      <c r="AZ27" s="437" t="s">
        <v>34</v>
      </c>
      <c r="BA27" s="437" t="s">
        <v>34</v>
      </c>
      <c r="BB27" s="437" t="s">
        <v>34</v>
      </c>
      <c r="BC27" s="437" t="s">
        <v>34</v>
      </c>
      <c r="BD27" s="437" t="s">
        <v>34</v>
      </c>
      <c r="BE27" s="437" t="s">
        <v>34</v>
      </c>
      <c r="BF27" s="437" t="s">
        <v>34</v>
      </c>
      <c r="BG27" s="437">
        <v>1</v>
      </c>
      <c r="BH27" s="437">
        <v>4</v>
      </c>
      <c r="BI27" s="411" t="s">
        <v>34</v>
      </c>
      <c r="BJ27" s="411" t="s">
        <v>34</v>
      </c>
      <c r="BK27" s="442">
        <f t="shared" si="1"/>
        <v>48</v>
      </c>
      <c r="BL27" s="442">
        <f t="shared" si="1"/>
        <v>102</v>
      </c>
      <c r="BM27" s="442">
        <f t="shared" si="2"/>
        <v>150</v>
      </c>
      <c r="BN27" s="440">
        <f t="shared" si="3"/>
        <v>32</v>
      </c>
    </row>
    <row r="28" spans="1:66" s="311" customFormat="1" ht="12.6"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442" t="s">
        <v>34</v>
      </c>
      <c r="AR28" s="442" t="s">
        <v>34</v>
      </c>
      <c r="AS28" s="428" t="s">
        <v>34</v>
      </c>
      <c r="AT28" s="426" t="s">
        <v>34</v>
      </c>
      <c r="AU28" s="428" t="s">
        <v>34</v>
      </c>
      <c r="AV28" s="426" t="s">
        <v>34</v>
      </c>
      <c r="AW28" s="428" t="s">
        <v>34</v>
      </c>
      <c r="AX28" s="426" t="s">
        <v>34</v>
      </c>
      <c r="AY28" s="437" t="s">
        <v>34</v>
      </c>
      <c r="AZ28" s="437" t="s">
        <v>34</v>
      </c>
      <c r="BA28" s="437" t="s">
        <v>34</v>
      </c>
      <c r="BB28" s="437" t="s">
        <v>34</v>
      </c>
      <c r="BC28" s="437" t="s">
        <v>34</v>
      </c>
      <c r="BD28" s="437" t="s">
        <v>34</v>
      </c>
      <c r="BE28" s="437" t="s">
        <v>34</v>
      </c>
      <c r="BF28" s="437" t="s">
        <v>34</v>
      </c>
      <c r="BG28" s="437">
        <v>0</v>
      </c>
      <c r="BH28" s="437">
        <v>1</v>
      </c>
      <c r="BI28" s="411" t="s">
        <v>34</v>
      </c>
      <c r="BJ28" s="411" t="s">
        <v>34</v>
      </c>
      <c r="BK28" s="442">
        <f t="shared" si="1"/>
        <v>25</v>
      </c>
      <c r="BL28" s="442">
        <f t="shared" si="1"/>
        <v>105</v>
      </c>
      <c r="BM28" s="442">
        <f t="shared" si="2"/>
        <v>130</v>
      </c>
      <c r="BN28" s="440">
        <f t="shared" si="3"/>
        <v>19.230769230769234</v>
      </c>
    </row>
    <row r="29" spans="1:66" s="311" customFormat="1" ht="12.6"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442" t="s">
        <v>34</v>
      </c>
      <c r="AR29" s="442" t="s">
        <v>34</v>
      </c>
      <c r="AS29" s="428" t="s">
        <v>34</v>
      </c>
      <c r="AT29" s="426" t="s">
        <v>34</v>
      </c>
      <c r="AU29" s="428" t="s">
        <v>34</v>
      </c>
      <c r="AV29" s="426" t="s">
        <v>34</v>
      </c>
      <c r="AW29" s="428" t="s">
        <v>34</v>
      </c>
      <c r="AX29" s="426" t="s">
        <v>34</v>
      </c>
      <c r="AY29" s="437" t="s">
        <v>34</v>
      </c>
      <c r="AZ29" s="437" t="s">
        <v>34</v>
      </c>
      <c r="BA29" s="437" t="s">
        <v>34</v>
      </c>
      <c r="BB29" s="437" t="s">
        <v>34</v>
      </c>
      <c r="BC29" s="437" t="s">
        <v>34</v>
      </c>
      <c r="BD29" s="437" t="s">
        <v>34</v>
      </c>
      <c r="BE29" s="437" t="s">
        <v>34</v>
      </c>
      <c r="BF29" s="437" t="s">
        <v>34</v>
      </c>
      <c r="BG29" s="437" t="s">
        <v>34</v>
      </c>
      <c r="BH29" s="437" t="s">
        <v>34</v>
      </c>
      <c r="BI29" s="411" t="s">
        <v>34</v>
      </c>
      <c r="BJ29" s="411" t="s">
        <v>34</v>
      </c>
      <c r="BK29" s="442">
        <f t="shared" si="1"/>
        <v>39</v>
      </c>
      <c r="BL29" s="442">
        <f t="shared" si="1"/>
        <v>76</v>
      </c>
      <c r="BM29" s="442">
        <f t="shared" si="2"/>
        <v>115</v>
      </c>
      <c r="BN29" s="440">
        <f t="shared" si="3"/>
        <v>33.913043478260867</v>
      </c>
    </row>
    <row r="30" spans="1:66" s="311" customFormat="1" ht="12.6"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442" t="s">
        <v>34</v>
      </c>
      <c r="AR30" s="442" t="s">
        <v>34</v>
      </c>
      <c r="AS30" s="428" t="s">
        <v>34</v>
      </c>
      <c r="AT30" s="426" t="s">
        <v>34</v>
      </c>
      <c r="AU30" s="428" t="s">
        <v>34</v>
      </c>
      <c r="AV30" s="426" t="s">
        <v>34</v>
      </c>
      <c r="AW30" s="428">
        <v>2</v>
      </c>
      <c r="AX30" s="426">
        <v>9</v>
      </c>
      <c r="AY30" s="437" t="s">
        <v>34</v>
      </c>
      <c r="AZ30" s="437" t="s">
        <v>34</v>
      </c>
      <c r="BA30" s="437" t="s">
        <v>34</v>
      </c>
      <c r="BB30" s="437" t="s">
        <v>34</v>
      </c>
      <c r="BC30" s="437" t="s">
        <v>34</v>
      </c>
      <c r="BD30" s="437" t="s">
        <v>34</v>
      </c>
      <c r="BE30" s="437" t="s">
        <v>34</v>
      </c>
      <c r="BF30" s="437" t="s">
        <v>34</v>
      </c>
      <c r="BG30" s="437">
        <v>1</v>
      </c>
      <c r="BH30" s="437">
        <v>1</v>
      </c>
      <c r="BI30" s="411" t="s">
        <v>34</v>
      </c>
      <c r="BJ30" s="411" t="s">
        <v>34</v>
      </c>
      <c r="BK30" s="442">
        <f t="shared" si="1"/>
        <v>32</v>
      </c>
      <c r="BL30" s="442">
        <f t="shared" si="1"/>
        <v>68</v>
      </c>
      <c r="BM30" s="442">
        <f t="shared" si="2"/>
        <v>100</v>
      </c>
      <c r="BN30" s="440">
        <f t="shared" si="3"/>
        <v>32</v>
      </c>
    </row>
    <row r="31" spans="1:66" s="311" customFormat="1" ht="12.6" customHeight="1">
      <c r="A31" s="311" t="s">
        <v>60</v>
      </c>
      <c r="B31" s="425">
        <v>2020</v>
      </c>
      <c r="C31" s="426">
        <v>0</v>
      </c>
      <c r="D31" s="426">
        <v>8</v>
      </c>
      <c r="E31" s="426">
        <v>3</v>
      </c>
      <c r="F31" s="426">
        <v>12</v>
      </c>
      <c r="G31" s="426">
        <v>5</v>
      </c>
      <c r="H31" s="426">
        <v>8</v>
      </c>
      <c r="I31" s="426">
        <v>1</v>
      </c>
      <c r="J31" s="426">
        <v>6</v>
      </c>
      <c r="K31" s="426" t="s">
        <v>34</v>
      </c>
      <c r="L31" s="426" t="s">
        <v>34</v>
      </c>
      <c r="M31" s="427" t="s">
        <v>34</v>
      </c>
      <c r="N31" s="427" t="s">
        <v>34</v>
      </c>
      <c r="O31" s="426" t="s">
        <v>34</v>
      </c>
      <c r="P31" s="426" t="s">
        <v>34</v>
      </c>
      <c r="Q31" s="426">
        <v>0</v>
      </c>
      <c r="R31" s="426">
        <v>0</v>
      </c>
      <c r="S31" s="426">
        <v>1</v>
      </c>
      <c r="T31" s="426">
        <v>5</v>
      </c>
      <c r="U31" s="426" t="s">
        <v>34</v>
      </c>
      <c r="V31" s="426" t="s">
        <v>34</v>
      </c>
      <c r="W31" s="426">
        <v>1</v>
      </c>
      <c r="X31" s="426">
        <v>1</v>
      </c>
      <c r="Y31" s="427" t="s">
        <v>34</v>
      </c>
      <c r="Z31" s="427" t="s">
        <v>34</v>
      </c>
      <c r="AA31" s="426">
        <v>0</v>
      </c>
      <c r="AB31" s="426">
        <v>2</v>
      </c>
      <c r="AC31" s="428" t="s">
        <v>34</v>
      </c>
      <c r="AD31" s="428" t="s">
        <v>34</v>
      </c>
      <c r="AE31" s="427" t="s">
        <v>34</v>
      </c>
      <c r="AF31" s="427" t="s">
        <v>34</v>
      </c>
      <c r="AG31" s="428">
        <v>4</v>
      </c>
      <c r="AH31" s="426">
        <v>3</v>
      </c>
      <c r="AI31" s="427" t="s">
        <v>34</v>
      </c>
      <c r="AJ31" s="427" t="s">
        <v>34</v>
      </c>
      <c r="AK31" s="427" t="s">
        <v>34</v>
      </c>
      <c r="AL31" s="427" t="s">
        <v>34</v>
      </c>
      <c r="AM31" s="427" t="s">
        <v>34</v>
      </c>
      <c r="AN31" s="427" t="s">
        <v>34</v>
      </c>
      <c r="AO31" s="428" t="s">
        <v>34</v>
      </c>
      <c r="AP31" s="426" t="s">
        <v>34</v>
      </c>
      <c r="AQ31" s="442" t="s">
        <v>34</v>
      </c>
      <c r="AR31" s="442" t="s">
        <v>34</v>
      </c>
      <c r="AS31" s="428" t="s">
        <v>34</v>
      </c>
      <c r="AT31" s="426" t="s">
        <v>34</v>
      </c>
      <c r="AU31" s="428" t="s">
        <v>34</v>
      </c>
      <c r="AV31" s="426" t="s">
        <v>34</v>
      </c>
      <c r="AW31" s="428" t="s">
        <v>34</v>
      </c>
      <c r="AX31" s="426" t="s">
        <v>34</v>
      </c>
      <c r="AY31" s="437" t="s">
        <v>34</v>
      </c>
      <c r="AZ31" s="437" t="s">
        <v>34</v>
      </c>
      <c r="BA31" s="437" t="s">
        <v>34</v>
      </c>
      <c r="BB31" s="437" t="s">
        <v>34</v>
      </c>
      <c r="BC31" s="437" t="s">
        <v>34</v>
      </c>
      <c r="BD31" s="437" t="s">
        <v>34</v>
      </c>
      <c r="BE31" s="437" t="s">
        <v>34</v>
      </c>
      <c r="BF31" s="437" t="s">
        <v>34</v>
      </c>
      <c r="BG31" s="437">
        <v>0</v>
      </c>
      <c r="BH31" s="437">
        <v>0</v>
      </c>
      <c r="BI31" s="411" t="s">
        <v>34</v>
      </c>
      <c r="BJ31" s="411" t="s">
        <v>34</v>
      </c>
      <c r="BK31" s="442">
        <f>SUM(C31,E31,G31,I31,M31,Q31,S31,W31,Y31,AA31,AC31,AG31,AI31,AK31,AM31,AQ31,AU31,AW31,BG31)</f>
        <v>15</v>
      </c>
      <c r="BL31" s="442">
        <f t="shared" si="1"/>
        <v>45</v>
      </c>
      <c r="BM31" s="442">
        <f t="shared" si="2"/>
        <v>60</v>
      </c>
      <c r="BN31" s="440">
        <f t="shared" si="3"/>
        <v>25</v>
      </c>
    </row>
    <row r="32" spans="1:66" ht="12.6" customHeight="1">
      <c r="A32" s="400" t="s">
        <v>61</v>
      </c>
      <c r="B32" s="443"/>
      <c r="C32" s="461">
        <f>C5/(C5+D5)*100</f>
        <v>24.208566108007449</v>
      </c>
      <c r="D32" s="461"/>
      <c r="E32" s="461">
        <f t="shared" ref="E32" si="4">E5/(E5+F5)*100</f>
        <v>26.341463414634148</v>
      </c>
      <c r="F32" s="461"/>
      <c r="G32" s="461">
        <f t="shared" ref="G32" si="5">G5/(G5+H5)*100</f>
        <v>48.172043010752688</v>
      </c>
      <c r="H32" s="461"/>
      <c r="I32" s="461">
        <f t="shared" ref="I32" si="6">I5/(I5+J5)*100</f>
        <v>15.09433962264151</v>
      </c>
      <c r="J32" s="461"/>
      <c r="K32" s="461" t="e">
        <f t="shared" ref="K32" si="7">K5/(K5+L5)*100</f>
        <v>#DIV/0!</v>
      </c>
      <c r="L32" s="461"/>
      <c r="M32" s="461">
        <f t="shared" ref="M32" si="8">M5/(M5+N5)*100</f>
        <v>35.714285714285715</v>
      </c>
      <c r="N32" s="461"/>
      <c r="O32" s="461" t="e">
        <f t="shared" ref="O32" si="9">O5/(O5+P5)*100</f>
        <v>#DIV/0!</v>
      </c>
      <c r="P32" s="461"/>
      <c r="Q32" s="461">
        <f t="shared" ref="Q32" si="10">Q5/(Q5+R5)*100</f>
        <v>29.545454545454547</v>
      </c>
      <c r="R32" s="461"/>
      <c r="S32" s="461">
        <f t="shared" ref="S32" si="11">S5/(S5+T5)*100</f>
        <v>28.571428571428569</v>
      </c>
      <c r="T32" s="461"/>
      <c r="U32" s="461" t="e">
        <f t="shared" ref="U32" si="12">U5/(U5+V5)*100</f>
        <v>#DIV/0!</v>
      </c>
      <c r="V32" s="461"/>
      <c r="W32" s="461">
        <f t="shared" ref="W32" si="13">W5/(W5+X5)*100</f>
        <v>36.97478991596639</v>
      </c>
      <c r="X32" s="461"/>
      <c r="Y32" s="461">
        <f t="shared" ref="Y32" si="14">Y5/(Y5+Z5)*100</f>
        <v>19.565217391304348</v>
      </c>
      <c r="Z32" s="461"/>
      <c r="AA32" s="461">
        <f t="shared" ref="AA32" si="15">AA5/(AA5+AB5)*100</f>
        <v>27.27272727272727</v>
      </c>
      <c r="AB32" s="461"/>
      <c r="AC32" s="461">
        <f t="shared" ref="AC32" si="16">AC5/(AC5+AD5)*100</f>
        <v>50</v>
      </c>
      <c r="AD32" s="461"/>
      <c r="AE32" s="461" t="e">
        <f t="shared" ref="AE32" si="17">AE5/(AE5+AF5)*100</f>
        <v>#DIV/0!</v>
      </c>
      <c r="AF32" s="461"/>
      <c r="AG32" s="461">
        <f t="shared" ref="AG32" si="18">AG5/(AG5+AH5)*100</f>
        <v>46.443514644351467</v>
      </c>
      <c r="AH32" s="461"/>
      <c r="AI32" s="461">
        <f t="shared" ref="AI32" si="19">AI5/(AI5+AJ5)*100</f>
        <v>54.54545454545454</v>
      </c>
      <c r="AJ32" s="461"/>
      <c r="AK32" s="461">
        <f t="shared" ref="AK32" si="20">AK5/(AK5+AL5)*100</f>
        <v>20</v>
      </c>
      <c r="AL32" s="461"/>
      <c r="AM32" s="461">
        <v>0</v>
      </c>
      <c r="AN32" s="461"/>
      <c r="AO32" s="461" t="e">
        <f t="shared" ref="AO32" si="21">AO5/(AO5+AP5)*100</f>
        <v>#DIV/0!</v>
      </c>
      <c r="AP32" s="461"/>
      <c r="AQ32" s="461">
        <f t="shared" ref="AQ32" si="22">AQ5/(AQ5+AR5)*100</f>
        <v>10.526315789473683</v>
      </c>
      <c r="AR32" s="461"/>
      <c r="AS32" s="461" t="e">
        <f t="shared" ref="AS32" si="23">AS5/(AS5+AT5)*100</f>
        <v>#DIV/0!</v>
      </c>
      <c r="AT32" s="461"/>
      <c r="AU32" s="461">
        <f t="shared" ref="AU32" si="24">AU5/(AU5+AV5)*100</f>
        <v>16.666666666666664</v>
      </c>
      <c r="AV32" s="461"/>
      <c r="AW32" s="461">
        <f t="shared" ref="AW32" si="25">AW5/(AW5+AX5)*100</f>
        <v>18.181818181818183</v>
      </c>
      <c r="AX32" s="461"/>
      <c r="AY32" s="461" t="e">
        <f t="shared" ref="AY32" si="26">AY5/(AY5+AZ5)*100</f>
        <v>#DIV/0!</v>
      </c>
      <c r="AZ32" s="461"/>
      <c r="BA32" s="461" t="e">
        <f t="shared" ref="BA32" si="27">BA5/(BA5+BB5)*100</f>
        <v>#DIV/0!</v>
      </c>
      <c r="BB32" s="461"/>
      <c r="BC32" s="461" t="e">
        <f t="shared" ref="BC32" si="28">BC5/(BC5+BD5)*100</f>
        <v>#DIV/0!</v>
      </c>
      <c r="BD32" s="461"/>
      <c r="BE32" s="461" t="e">
        <f t="shared" ref="BE32" si="29">BE5/(BE5+BF5)*100</f>
        <v>#DIV/0!</v>
      </c>
      <c r="BF32" s="461"/>
      <c r="BG32" s="461">
        <f t="shared" ref="BG32" si="30">BG5/(BG5+BH5)*100</f>
        <v>42.372881355932201</v>
      </c>
      <c r="BH32" s="461"/>
      <c r="BI32" s="461">
        <f t="shared" ref="BI32" si="31">BI5/(BI5+BJ5)*100</f>
        <v>24</v>
      </c>
      <c r="BJ32" s="461"/>
      <c r="BK32" s="461">
        <f>BK5/(BK5+BL5)*100</f>
        <v>30.049827520122651</v>
      </c>
      <c r="BL32" s="461"/>
      <c r="BM32" s="395"/>
      <c r="BN32" s="430"/>
    </row>
    <row r="33" spans="1:62" s="311" customFormat="1" ht="18" customHeight="1">
      <c r="A33" s="402" t="s">
        <v>291</v>
      </c>
      <c r="B33" s="402"/>
      <c r="AF33" s="402"/>
      <c r="AG33" s="402"/>
      <c r="AU33" s="402"/>
    </row>
    <row r="34" spans="1:62" ht="24" customHeight="1">
      <c r="A34" s="462" t="s">
        <v>526</v>
      </c>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row>
    <row r="35" spans="1:62" s="396" customFormat="1" ht="19.2" customHeight="1">
      <c r="A35" s="403" t="s">
        <v>450</v>
      </c>
      <c r="B35" s="375"/>
      <c r="I35" s="90"/>
      <c r="J35" s="90"/>
      <c r="Q35" s="90"/>
      <c r="R35" s="90"/>
      <c r="S35" s="90"/>
      <c r="T35" s="90"/>
      <c r="U35" s="90"/>
      <c r="V35" s="90"/>
      <c r="X35" s="403"/>
      <c r="Y35" s="375"/>
    </row>
    <row r="36" spans="1:62" ht="12.6" customHeight="1">
      <c r="A36" s="396" t="s">
        <v>292</v>
      </c>
      <c r="B36" s="375"/>
      <c r="C36" s="396"/>
      <c r="D36" s="396"/>
      <c r="K36" s="434"/>
      <c r="M36" s="434"/>
      <c r="N36" s="434"/>
      <c r="O36" s="434"/>
      <c r="X36" s="403"/>
      <c r="Y36" s="375"/>
    </row>
    <row r="37" spans="1:62" ht="12.6" customHeight="1">
      <c r="A37" s="396" t="s">
        <v>293</v>
      </c>
      <c r="B37" s="404"/>
      <c r="C37" s="405"/>
      <c r="D37" s="405"/>
      <c r="E37" s="405"/>
      <c r="F37" s="405"/>
      <c r="G37" s="405"/>
      <c r="H37" s="405"/>
      <c r="K37" s="405"/>
      <c r="L37" s="405"/>
      <c r="M37" s="405"/>
      <c r="N37" s="405"/>
      <c r="O37" s="405"/>
      <c r="P37" s="405"/>
      <c r="W37" s="405"/>
      <c r="Y37" s="404"/>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row>
    <row r="38" spans="1:62" ht="12.6" customHeight="1">
      <c r="A38" s="406"/>
      <c r="B38" s="407"/>
      <c r="C38" s="396"/>
      <c r="D38" s="396"/>
      <c r="N38" s="408"/>
      <c r="X38" s="406"/>
      <c r="Y38" s="407"/>
    </row>
    <row r="39" spans="1:62" ht="12.6" customHeight="1">
      <c r="A39" s="372" t="s">
        <v>294</v>
      </c>
      <c r="B39" s="407"/>
      <c r="C39" s="396"/>
      <c r="D39" s="396"/>
      <c r="N39" s="408"/>
      <c r="X39" s="406"/>
      <c r="Y39" s="407"/>
    </row>
    <row r="40" spans="1:62" ht="12.6" customHeight="1">
      <c r="A40" s="396" t="s">
        <v>64</v>
      </c>
      <c r="C40" s="396"/>
      <c r="D40" s="396"/>
      <c r="X40" s="406"/>
    </row>
    <row r="41" spans="1:62" ht="12.6" customHeight="1">
      <c r="A41" s="396" t="s">
        <v>401</v>
      </c>
      <c r="C41" s="396"/>
      <c r="D41" s="396"/>
      <c r="X41" s="406"/>
    </row>
    <row r="42" spans="1:62" ht="12.6" customHeight="1">
      <c r="A42" s="406" t="s">
        <v>402</v>
      </c>
      <c r="C42" s="396"/>
      <c r="D42" s="396"/>
      <c r="X42" s="409"/>
    </row>
    <row r="43" spans="1:62" ht="12.6" customHeight="1">
      <c r="A43" s="406" t="s">
        <v>403</v>
      </c>
      <c r="B43" s="407"/>
      <c r="C43" s="396"/>
      <c r="D43" s="396"/>
      <c r="G43" s="410"/>
      <c r="K43" s="405"/>
      <c r="O43" s="405"/>
      <c r="X43" s="406"/>
      <c r="Y43" s="407"/>
    </row>
    <row r="44" spans="1:62" ht="12.6" customHeight="1">
      <c r="A44" s="409" t="s">
        <v>383</v>
      </c>
      <c r="B44" s="407"/>
      <c r="C44" s="396"/>
      <c r="D44" s="396"/>
      <c r="G44" s="410"/>
      <c r="K44" s="405"/>
      <c r="O44" s="405"/>
      <c r="X44" s="409"/>
      <c r="Y44" s="407"/>
    </row>
    <row r="45" spans="1:62" ht="12" customHeight="1">
      <c r="A45" s="396" t="s">
        <v>404</v>
      </c>
      <c r="B45" s="407"/>
      <c r="C45" s="396"/>
      <c r="D45" s="396"/>
      <c r="G45" s="410"/>
      <c r="K45" s="405"/>
      <c r="O45" s="405"/>
      <c r="X45" s="409"/>
      <c r="Y45" s="407"/>
    </row>
    <row r="46" spans="1:62" ht="12" hidden="1" customHeight="1">
      <c r="A46" s="409" t="s">
        <v>490</v>
      </c>
      <c r="B46" s="407"/>
      <c r="C46" s="396"/>
      <c r="D46" s="396"/>
      <c r="G46" s="410"/>
      <c r="K46" s="405"/>
      <c r="O46" s="405"/>
      <c r="X46" s="409"/>
      <c r="Y46" s="407"/>
    </row>
    <row r="47" spans="1:62" ht="12" customHeight="1">
      <c r="A47" s="409" t="s">
        <v>523</v>
      </c>
      <c r="B47" s="407"/>
      <c r="C47" s="396"/>
      <c r="D47" s="396"/>
      <c r="G47" s="410"/>
      <c r="K47" s="405"/>
      <c r="O47" s="405"/>
      <c r="X47" s="409"/>
      <c r="Y47" s="407"/>
    </row>
    <row r="48" spans="1:62" ht="12" customHeight="1">
      <c r="A48" s="409" t="s">
        <v>387</v>
      </c>
      <c r="B48" s="407"/>
      <c r="C48" s="396"/>
      <c r="D48" s="396"/>
      <c r="G48" s="410"/>
      <c r="K48" s="405"/>
      <c r="O48" s="405"/>
      <c r="X48" s="409"/>
      <c r="Y48" s="407"/>
    </row>
    <row r="49" spans="1:62" ht="12" customHeight="1">
      <c r="A49" s="409" t="s">
        <v>486</v>
      </c>
      <c r="B49" s="407"/>
      <c r="C49" s="396"/>
      <c r="D49" s="396"/>
      <c r="G49" s="410"/>
      <c r="K49" s="405"/>
      <c r="O49" s="405"/>
      <c r="X49" s="409"/>
      <c r="Y49" s="407"/>
    </row>
    <row r="50" spans="1:62" ht="12" customHeight="1">
      <c r="A50" s="409" t="s">
        <v>484</v>
      </c>
      <c r="B50" s="407"/>
      <c r="C50" s="396"/>
      <c r="D50" s="396"/>
      <c r="G50" s="410"/>
      <c r="K50" s="405"/>
      <c r="O50" s="405"/>
      <c r="X50" s="409"/>
      <c r="Y50" s="407"/>
    </row>
    <row r="51" spans="1:62" ht="12" customHeight="1">
      <c r="A51" s="409" t="s">
        <v>493</v>
      </c>
      <c r="B51" s="407"/>
      <c r="C51" s="396"/>
      <c r="D51" s="396"/>
      <c r="G51" s="410"/>
      <c r="K51" s="405"/>
      <c r="O51" s="405"/>
      <c r="X51" s="409"/>
      <c r="Y51" s="407"/>
    </row>
    <row r="52" spans="1:62" ht="12" customHeight="1">
      <c r="A52" s="409" t="s">
        <v>486</v>
      </c>
      <c r="B52" s="407"/>
      <c r="C52" s="396"/>
      <c r="D52" s="396"/>
      <c r="G52" s="410"/>
      <c r="K52" s="405"/>
      <c r="O52" s="405"/>
      <c r="X52" s="409"/>
      <c r="Y52" s="407"/>
    </row>
    <row r="53" spans="1:62" ht="12" customHeight="1">
      <c r="A53" s="409" t="s">
        <v>484</v>
      </c>
      <c r="B53" s="407"/>
      <c r="C53" s="396"/>
      <c r="D53" s="396"/>
      <c r="G53" s="410"/>
      <c r="K53" s="405"/>
      <c r="O53" s="405"/>
      <c r="X53" s="409"/>
      <c r="Y53" s="407"/>
    </row>
    <row r="54" spans="1:62" ht="12" customHeight="1">
      <c r="A54" s="409" t="s">
        <v>493</v>
      </c>
      <c r="B54" s="407"/>
      <c r="C54" s="396"/>
      <c r="D54" s="396"/>
      <c r="G54" s="410"/>
      <c r="K54" s="405"/>
      <c r="O54" s="405"/>
      <c r="X54" s="409"/>
      <c r="Y54" s="407"/>
    </row>
    <row r="55" spans="1:62" ht="12" customHeight="1">
      <c r="A55" s="409" t="s">
        <v>300</v>
      </c>
      <c r="B55" s="407"/>
      <c r="C55" s="396"/>
      <c r="D55" s="396"/>
      <c r="G55" s="410"/>
      <c r="K55" s="405"/>
      <c r="O55" s="405"/>
      <c r="X55" s="409"/>
      <c r="Y55" s="407"/>
    </row>
    <row r="56" spans="1:62" ht="12" customHeight="1">
      <c r="A56" s="409" t="s">
        <v>390</v>
      </c>
      <c r="B56" s="407"/>
      <c r="C56" s="396"/>
      <c r="D56" s="396"/>
      <c r="G56" s="410"/>
      <c r="K56" s="405"/>
      <c r="O56" s="405"/>
      <c r="X56" s="409"/>
      <c r="Y56" s="407"/>
    </row>
    <row r="57" spans="1:62" s="396" customFormat="1" ht="12" hidden="1" customHeight="1">
      <c r="A57" s="409" t="s">
        <v>347</v>
      </c>
      <c r="B57" s="407"/>
      <c r="G57" s="410"/>
      <c r="I57" s="90"/>
      <c r="J57" s="90"/>
      <c r="K57" s="405"/>
      <c r="O57" s="405"/>
      <c r="Q57" s="90"/>
      <c r="R57" s="90"/>
      <c r="S57" s="90"/>
      <c r="T57" s="90"/>
      <c r="U57" s="90"/>
      <c r="V57" s="90"/>
      <c r="X57" s="409"/>
      <c r="Y57" s="407"/>
    </row>
    <row r="58" spans="1:62" s="396" customFormat="1" ht="12" customHeight="1">
      <c r="A58" s="409" t="s">
        <v>527</v>
      </c>
      <c r="B58" s="407"/>
      <c r="G58" s="410"/>
      <c r="I58" s="90"/>
      <c r="J58" s="90"/>
      <c r="K58" s="405"/>
      <c r="O58" s="405"/>
      <c r="Q58" s="90"/>
      <c r="R58" s="90"/>
      <c r="S58" s="90"/>
      <c r="T58" s="90"/>
      <c r="U58" s="90"/>
      <c r="V58" s="90"/>
      <c r="X58" s="409"/>
      <c r="Y58" s="407"/>
    </row>
    <row r="59" spans="1:62" s="396" customFormat="1" ht="12" customHeight="1">
      <c r="A59" s="409" t="s">
        <v>512</v>
      </c>
      <c r="B59" s="407"/>
      <c r="G59" s="410"/>
      <c r="I59" s="90"/>
      <c r="J59" s="90"/>
      <c r="K59" s="405"/>
      <c r="O59" s="405"/>
      <c r="Q59" s="90"/>
      <c r="R59" s="90"/>
      <c r="S59" s="90"/>
      <c r="T59" s="90"/>
      <c r="U59" s="90"/>
      <c r="V59" s="90"/>
      <c r="X59" s="409"/>
      <c r="Y59" s="407"/>
    </row>
    <row r="60" spans="1:62" s="396" customFormat="1" ht="12" hidden="1" customHeight="1">
      <c r="A60" s="409" t="s">
        <v>349</v>
      </c>
      <c r="B60" s="407"/>
      <c r="G60" s="410"/>
      <c r="I60" s="90"/>
      <c r="J60" s="90"/>
      <c r="K60" s="405"/>
      <c r="O60" s="405"/>
      <c r="Q60" s="90"/>
      <c r="R60" s="90"/>
      <c r="S60" s="90"/>
      <c r="T60" s="90"/>
      <c r="U60" s="90"/>
      <c r="V60" s="90"/>
      <c r="X60" s="409"/>
      <c r="Y60" s="407"/>
    </row>
    <row r="61" spans="1:62" s="396" customFormat="1" ht="12" customHeight="1">
      <c r="A61" s="409" t="s">
        <v>513</v>
      </c>
      <c r="B61" s="407"/>
      <c r="G61" s="410"/>
      <c r="I61" s="90"/>
      <c r="J61" s="90"/>
      <c r="K61" s="405"/>
      <c r="O61" s="405"/>
      <c r="Q61" s="90"/>
      <c r="R61" s="90"/>
      <c r="S61" s="90"/>
      <c r="T61" s="90"/>
      <c r="U61" s="90"/>
      <c r="V61" s="90"/>
      <c r="X61" s="409"/>
      <c r="Y61" s="407"/>
    </row>
    <row r="62" spans="1:62" s="396" customFormat="1" ht="12.6" hidden="1" customHeight="1">
      <c r="A62" s="409" t="s">
        <v>350</v>
      </c>
      <c r="B62" s="407"/>
      <c r="G62" s="410"/>
      <c r="I62" s="90"/>
      <c r="J62" s="90"/>
      <c r="K62" s="405"/>
      <c r="O62" s="405"/>
      <c r="Q62" s="90"/>
      <c r="R62" s="90"/>
      <c r="S62" s="90"/>
      <c r="T62" s="90"/>
      <c r="U62" s="90"/>
      <c r="V62" s="90"/>
      <c r="X62" s="409"/>
      <c r="Y62" s="407"/>
    </row>
    <row r="63" spans="1:62" s="396" customFormat="1" ht="12.6" customHeight="1">
      <c r="A63" s="409" t="s">
        <v>386</v>
      </c>
      <c r="B63" s="407"/>
      <c r="G63" s="410"/>
      <c r="I63" s="90"/>
      <c r="J63" s="90"/>
      <c r="K63" s="405"/>
      <c r="O63" s="405"/>
      <c r="Q63" s="90"/>
      <c r="R63" s="90"/>
      <c r="S63" s="90"/>
      <c r="T63" s="90"/>
      <c r="U63" s="90"/>
      <c r="V63" s="90"/>
      <c r="X63" s="411"/>
      <c r="Y63" s="407"/>
    </row>
    <row r="64" spans="1:62" s="396" customFormat="1" ht="12.6" customHeight="1">
      <c r="A64" s="409" t="s">
        <v>494</v>
      </c>
      <c r="C64" s="410"/>
      <c r="E64" s="410"/>
      <c r="F64" s="410"/>
      <c r="G64" s="403"/>
      <c r="H64" s="410"/>
      <c r="I64" s="90"/>
      <c r="J64" s="90"/>
      <c r="K64" s="410"/>
      <c r="L64" s="403"/>
      <c r="M64" s="410"/>
      <c r="N64" s="410"/>
      <c r="O64" s="410"/>
      <c r="P64" s="403"/>
      <c r="Q64" s="90"/>
      <c r="R64" s="90"/>
      <c r="S64" s="90"/>
      <c r="T64" s="90"/>
      <c r="U64" s="90"/>
      <c r="V64" s="90"/>
      <c r="W64" s="410"/>
      <c r="X64" s="403"/>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row>
    <row r="65" spans="1:62" s="396" customFormat="1" ht="12" hidden="1" customHeight="1">
      <c r="A65" s="409" t="s">
        <v>352</v>
      </c>
      <c r="B65" s="435"/>
      <c r="G65" s="410"/>
      <c r="I65" s="90"/>
      <c r="J65" s="90"/>
      <c r="K65" s="405"/>
      <c r="O65" s="405"/>
      <c r="Q65" s="90"/>
      <c r="R65" s="90"/>
      <c r="S65" s="90"/>
      <c r="T65" s="90"/>
      <c r="U65" s="90"/>
      <c r="V65" s="90"/>
      <c r="Y65" s="435"/>
    </row>
    <row r="66" spans="1:62" s="396" customFormat="1" ht="12" customHeight="1">
      <c r="A66" s="409" t="s">
        <v>521</v>
      </c>
      <c r="G66" s="410"/>
      <c r="I66" s="90"/>
      <c r="J66" s="90"/>
      <c r="K66" s="405"/>
      <c r="O66" s="405"/>
      <c r="Q66" s="90"/>
      <c r="R66" s="90"/>
      <c r="S66" s="90"/>
      <c r="T66" s="90"/>
      <c r="U66" s="90"/>
      <c r="V66" s="90"/>
    </row>
    <row r="67" spans="1:62" s="396" customFormat="1" ht="12.6" customHeight="1">
      <c r="A67" s="409" t="s">
        <v>514</v>
      </c>
      <c r="B67" s="412"/>
      <c r="I67" s="90"/>
      <c r="J67" s="90"/>
      <c r="Q67" s="90"/>
      <c r="R67" s="90"/>
      <c r="S67" s="90"/>
      <c r="T67" s="90"/>
      <c r="U67" s="90"/>
      <c r="V67" s="90"/>
      <c r="X67" s="403"/>
      <c r="Y67" s="412"/>
    </row>
    <row r="68" spans="1:62" s="396" customFormat="1" ht="12.6" customHeight="1">
      <c r="A68" s="409" t="s">
        <v>485</v>
      </c>
      <c r="B68" s="412"/>
      <c r="G68" s="410"/>
      <c r="I68" s="90"/>
      <c r="J68" s="90"/>
      <c r="K68" s="405"/>
      <c r="O68" s="405"/>
      <c r="Q68" s="90"/>
      <c r="R68" s="90"/>
      <c r="S68" s="90"/>
      <c r="T68" s="90"/>
      <c r="U68" s="90"/>
      <c r="V68" s="90"/>
      <c r="X68" s="403"/>
      <c r="Y68" s="412"/>
    </row>
    <row r="69" spans="1:62" s="396" customFormat="1" ht="12.6" customHeight="1">
      <c r="A69" s="409" t="s">
        <v>306</v>
      </c>
      <c r="B69" s="407"/>
      <c r="G69" s="410"/>
      <c r="I69" s="90"/>
      <c r="J69" s="90"/>
      <c r="K69" s="405"/>
      <c r="O69" s="405"/>
      <c r="Q69" s="90"/>
      <c r="R69" s="90"/>
      <c r="S69" s="90"/>
      <c r="T69" s="90"/>
      <c r="U69" s="90"/>
      <c r="V69" s="90"/>
    </row>
    <row r="70" spans="1:62" s="396" customFormat="1" ht="12.6" hidden="1" customHeight="1">
      <c r="A70" s="409" t="s">
        <v>354</v>
      </c>
      <c r="B70" s="407"/>
      <c r="G70" s="410"/>
      <c r="I70" s="90"/>
      <c r="J70" s="90"/>
      <c r="K70" s="405"/>
      <c r="O70" s="405"/>
      <c r="Q70" s="90"/>
      <c r="R70" s="90"/>
      <c r="S70" s="90"/>
      <c r="T70" s="90"/>
      <c r="U70" s="90"/>
      <c r="V70" s="90"/>
    </row>
    <row r="71" spans="1:62" ht="12.6" customHeight="1">
      <c r="A71" s="409" t="s">
        <v>491</v>
      </c>
      <c r="B71" s="410"/>
      <c r="C71" s="410"/>
      <c r="D71" s="410"/>
      <c r="E71" s="410"/>
      <c r="F71" s="410"/>
      <c r="G71" s="403"/>
      <c r="H71" s="410"/>
      <c r="K71" s="410"/>
      <c r="L71" s="403"/>
      <c r="M71" s="410"/>
      <c r="N71" s="410"/>
      <c r="O71" s="410"/>
      <c r="P71" s="403"/>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row>
    <row r="72" spans="1:62" ht="13.5" hidden="1" customHeight="1">
      <c r="A72" s="409" t="s">
        <v>355</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2" ht="12.6" customHeight="1">
      <c r="A73" s="406" t="s">
        <v>502</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2" ht="34.200000000000003" customHeight="1">
      <c r="A74" s="463" t="s">
        <v>524</v>
      </c>
      <c r="B74" s="463"/>
      <c r="C74" s="463"/>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2" ht="12.6"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2" ht="12.6" customHeight="1">
      <c r="A76" s="406"/>
      <c r="B76" s="410"/>
      <c r="C76" s="410"/>
      <c r="D76" s="410"/>
      <c r="E76" s="410"/>
      <c r="F76" s="410"/>
      <c r="G76" s="403"/>
      <c r="H76" s="410"/>
      <c r="K76" s="410"/>
      <c r="L76" s="403"/>
      <c r="M76" s="410"/>
      <c r="N76" s="410"/>
      <c r="O76" s="410"/>
      <c r="P76" s="403"/>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row>
    <row r="77" spans="1:62" ht="12.6" customHeight="1">
      <c r="A77" s="406"/>
      <c r="B77" s="410"/>
      <c r="C77" s="410"/>
      <c r="D77" s="410"/>
      <c r="E77" s="410"/>
      <c r="F77" s="410"/>
      <c r="G77" s="403"/>
      <c r="H77" s="410"/>
      <c r="K77" s="410"/>
      <c r="L77" s="403"/>
      <c r="M77" s="410"/>
      <c r="N77" s="410"/>
      <c r="O77" s="410"/>
      <c r="P77" s="403"/>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row>
    <row r="78" spans="1:62" ht="12.6" customHeight="1">
      <c r="A78" s="406"/>
      <c r="B78" s="410"/>
      <c r="C78" s="410"/>
      <c r="D78" s="410"/>
      <c r="E78" s="410"/>
      <c r="F78" s="410"/>
      <c r="G78" s="403"/>
      <c r="H78" s="410"/>
      <c r="K78" s="410"/>
      <c r="L78" s="403"/>
      <c r="M78" s="410"/>
      <c r="N78" s="410"/>
      <c r="O78" s="410"/>
      <c r="P78" s="403"/>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row>
    <row r="79" spans="1:62" ht="12.6" customHeight="1">
      <c r="A79" s="396" t="s">
        <v>528</v>
      </c>
      <c r="C79" s="396"/>
      <c r="D79" s="396"/>
      <c r="G79" s="413"/>
      <c r="H79" s="413"/>
      <c r="L79" s="413"/>
      <c r="P79" s="413"/>
    </row>
    <row r="80" spans="1:62" ht="20.100000000000001" customHeight="1">
      <c r="A80" s="396" t="s">
        <v>515</v>
      </c>
      <c r="C80" s="396"/>
      <c r="D80" s="396"/>
      <c r="F80" s="403"/>
      <c r="G80" s="413"/>
      <c r="H80" s="413"/>
      <c r="L80" s="413"/>
      <c r="P80" s="413"/>
    </row>
    <row r="81" spans="1:4" ht="12.6" customHeight="1">
      <c r="A81" s="396" t="s">
        <v>520</v>
      </c>
      <c r="C81" s="396"/>
      <c r="D81" s="396"/>
    </row>
    <row r="82" spans="1:4" ht="27.6" customHeight="1">
      <c r="A82" s="396" t="s">
        <v>517</v>
      </c>
    </row>
  </sheetData>
  <mergeCells count="60">
    <mergeCell ref="A34:AL34"/>
    <mergeCell ref="BA32:BB32"/>
    <mergeCell ref="BC32:BD32"/>
    <mergeCell ref="BE32:BF32"/>
    <mergeCell ref="AC32:AD32"/>
    <mergeCell ref="AE32:AF32"/>
    <mergeCell ref="AG32:AH32"/>
    <mergeCell ref="AI32:AJ32"/>
    <mergeCell ref="AK32:AL32"/>
    <mergeCell ref="AM32:AN32"/>
    <mergeCell ref="Q32:R32"/>
    <mergeCell ref="S32:T32"/>
    <mergeCell ref="U32:V32"/>
    <mergeCell ref="W32:X32"/>
    <mergeCell ref="Y32:Z32"/>
    <mergeCell ref="M32:N32"/>
    <mergeCell ref="O32:P32"/>
    <mergeCell ref="AQ2:AR2"/>
    <mergeCell ref="AS2:AT2"/>
    <mergeCell ref="AU2:AV2"/>
    <mergeCell ref="AO32:AP32"/>
    <mergeCell ref="AQ32:AR32"/>
    <mergeCell ref="AS32:AT32"/>
    <mergeCell ref="AU32:AV32"/>
    <mergeCell ref="AO2:AP2"/>
    <mergeCell ref="AA32:AB32"/>
    <mergeCell ref="C32:D32"/>
    <mergeCell ref="E32:F32"/>
    <mergeCell ref="G32:H32"/>
    <mergeCell ref="I32:J32"/>
    <mergeCell ref="K32:L32"/>
    <mergeCell ref="BC2:BD2"/>
    <mergeCell ref="BE2:BF2"/>
    <mergeCell ref="BG2:BH2"/>
    <mergeCell ref="AW2:AX2"/>
    <mergeCell ref="AY2:AZ2"/>
    <mergeCell ref="BA2:BB2"/>
    <mergeCell ref="AW32:AX32"/>
    <mergeCell ref="AY32:AZ32"/>
    <mergeCell ref="AE2:AF2"/>
    <mergeCell ref="AG2:AH2"/>
    <mergeCell ref="AI2:AJ2"/>
    <mergeCell ref="AK2:AL2"/>
    <mergeCell ref="AM2:AN2"/>
    <mergeCell ref="A74:AI74"/>
    <mergeCell ref="BG32:BH32"/>
    <mergeCell ref="BI32:BJ32"/>
    <mergeCell ref="BK32:BL32"/>
    <mergeCell ref="AC2:AD2"/>
    <mergeCell ref="C2:D2"/>
    <mergeCell ref="E2:F2"/>
    <mergeCell ref="G2:H2"/>
    <mergeCell ref="I2:J2"/>
    <mergeCell ref="M2:N2"/>
    <mergeCell ref="Q2:R2"/>
    <mergeCell ref="S2:T2"/>
    <mergeCell ref="U2:V2"/>
    <mergeCell ref="W2:X2"/>
    <mergeCell ref="Y2:Z2"/>
    <mergeCell ref="AA2:AB2"/>
  </mergeCells>
  <hyperlinks>
    <hyperlink ref="A33" r:id="rId1" display="https://www.media-stat.admin.ch/web/apps/glossary/index.php?n=glo-363-fr"/>
  </hyperlinks>
  <pageMargins left="0.7" right="0.7" top="0.78740157499999996" bottom="0.78740157499999996" header="0.3" footer="0.3"/>
  <pageSetup paperSize="9" scale="57" orientation="landscape" r:id="rId2"/>
  <rowBreaks count="1" manualBreakCount="1">
    <brk id="3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BY90"/>
  <sheetViews>
    <sheetView zoomScaleNormal="100" workbookViewId="0"/>
  </sheetViews>
  <sheetFormatPr baseColWidth="10" defaultRowHeight="14.4"/>
  <cols>
    <col min="1" max="1" width="14.33203125" style="63" customWidth="1"/>
    <col min="2" max="2" width="7.33203125" style="186" bestFit="1" customWidth="1"/>
    <col min="3" max="10" width="4.44140625" style="186" customWidth="1"/>
    <col min="11" max="12" width="4.44140625" style="186" hidden="1" customWidth="1"/>
    <col min="13" max="20" width="4.44140625" style="186" customWidth="1"/>
    <col min="21" max="26" width="4.44140625" style="186" hidden="1" customWidth="1"/>
    <col min="27" max="28" width="4.44140625" style="186" customWidth="1"/>
    <col min="29" max="30" width="4.44140625" style="14" customWidth="1"/>
    <col min="31" max="32" width="4.44140625" style="186" customWidth="1"/>
    <col min="33" max="38" width="4.44140625" style="186" hidden="1" customWidth="1"/>
    <col min="39" max="42" width="4.44140625" style="186" customWidth="1"/>
    <col min="43" max="58" width="4.44140625" style="186" hidden="1" customWidth="1"/>
    <col min="59" max="60" width="4.44140625" style="186" customWidth="1"/>
    <col min="61" max="63" width="5.5546875" style="66" customWidth="1"/>
    <col min="64" max="64" width="5.44140625" style="66" customWidth="1"/>
  </cols>
  <sheetData>
    <row r="1" spans="1:77" s="196" customFormat="1" ht="12">
      <c r="A1" s="245" t="s">
        <v>475</v>
      </c>
      <c r="B1" s="246"/>
      <c r="C1" s="90"/>
      <c r="D1" s="90"/>
      <c r="E1" s="90"/>
      <c r="F1" s="90"/>
      <c r="G1" s="90"/>
      <c r="H1" s="90"/>
      <c r="I1" s="90"/>
      <c r="J1" s="90"/>
      <c r="K1" s="90"/>
      <c r="L1" s="90"/>
      <c r="M1" s="90"/>
      <c r="N1" s="90"/>
      <c r="O1" s="90"/>
      <c r="P1" s="90"/>
      <c r="Q1" s="90"/>
      <c r="R1" s="90"/>
      <c r="S1" s="90"/>
      <c r="T1" s="90"/>
      <c r="U1" s="90"/>
      <c r="V1" s="90"/>
      <c r="W1" s="90"/>
      <c r="X1" s="90"/>
      <c r="Y1" s="90"/>
      <c r="Z1" s="90"/>
      <c r="AA1" s="90"/>
      <c r="AB1" s="90"/>
      <c r="AC1" s="186"/>
      <c r="AD1" s="1"/>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246"/>
      <c r="BJ1" s="246"/>
      <c r="BK1" s="246"/>
      <c r="BL1" s="247" t="s">
        <v>388</v>
      </c>
      <c r="BM1" s="90"/>
      <c r="BN1" s="90"/>
      <c r="BO1" s="90"/>
      <c r="BP1" s="90"/>
      <c r="BQ1" s="90"/>
      <c r="BR1" s="90"/>
      <c r="BS1" s="90"/>
      <c r="BT1" s="90"/>
      <c r="BU1" s="90"/>
      <c r="BV1" s="90"/>
      <c r="BW1" s="90"/>
      <c r="BX1" s="90"/>
      <c r="BY1" s="90"/>
    </row>
    <row r="2" spans="1:77" s="196" customFormat="1" ht="3.75" customHeight="1">
      <c r="A2" s="248"/>
      <c r="B2" s="249"/>
      <c r="C2" s="90"/>
      <c r="D2" s="90"/>
      <c r="E2" s="90"/>
      <c r="F2" s="90"/>
      <c r="G2" s="90"/>
      <c r="H2" s="90"/>
      <c r="I2" s="90"/>
      <c r="J2" s="90"/>
      <c r="K2" s="90"/>
      <c r="L2" s="90"/>
      <c r="M2" s="90"/>
      <c r="N2" s="90"/>
      <c r="O2" s="90"/>
      <c r="P2" s="90"/>
      <c r="Q2" s="90"/>
      <c r="R2" s="90"/>
      <c r="S2" s="90"/>
      <c r="T2" s="90"/>
      <c r="U2" s="90"/>
      <c r="V2" s="90"/>
      <c r="W2" s="90"/>
      <c r="X2" s="90"/>
      <c r="Y2" s="90"/>
      <c r="Z2" s="90"/>
      <c r="AA2" s="90"/>
      <c r="AB2" s="90"/>
      <c r="AC2" s="250"/>
      <c r="AD2" s="25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249"/>
      <c r="BK2" s="249"/>
      <c r="BL2" s="249"/>
      <c r="BM2" s="90"/>
      <c r="BN2" s="90"/>
      <c r="BO2" s="90"/>
      <c r="BP2" s="90"/>
      <c r="BQ2" s="90"/>
      <c r="BR2" s="90"/>
      <c r="BS2" s="90"/>
      <c r="BT2" s="90"/>
      <c r="BU2" s="90"/>
      <c r="BV2" s="90"/>
      <c r="BW2" s="90"/>
      <c r="BX2" s="90"/>
      <c r="BY2" s="90"/>
    </row>
    <row r="3" spans="1:77" s="196" customFormat="1" ht="3.75" customHeight="1">
      <c r="A3" s="107"/>
      <c r="B3" s="205"/>
      <c r="C3" s="11"/>
      <c r="D3" s="10"/>
      <c r="E3" s="11"/>
      <c r="F3" s="10"/>
      <c r="G3" s="11"/>
      <c r="H3" s="10"/>
      <c r="I3" s="11"/>
      <c r="J3" s="10"/>
      <c r="K3" s="11"/>
      <c r="L3" s="10"/>
      <c r="M3" s="11"/>
      <c r="N3" s="10"/>
      <c r="O3" s="11"/>
      <c r="P3" s="10"/>
      <c r="Q3" s="11"/>
      <c r="R3" s="10"/>
      <c r="S3" s="11"/>
      <c r="T3" s="10"/>
      <c r="U3" s="9"/>
      <c r="V3" s="9"/>
      <c r="W3" s="11"/>
      <c r="X3" s="10"/>
      <c r="Y3" s="11"/>
      <c r="Z3" s="10"/>
      <c r="AA3" s="11"/>
      <c r="AB3" s="10"/>
      <c r="AC3" s="11"/>
      <c r="AD3" s="10"/>
      <c r="AE3" s="11"/>
      <c r="AF3" s="10"/>
      <c r="AG3" s="11"/>
      <c r="AH3" s="10"/>
      <c r="AI3" s="11"/>
      <c r="AJ3" s="10"/>
      <c r="AK3" s="9"/>
      <c r="AL3" s="9"/>
      <c r="AM3" s="11"/>
      <c r="AN3" s="10"/>
      <c r="AO3" s="11"/>
      <c r="AP3" s="10"/>
      <c r="AQ3" s="11"/>
      <c r="AR3" s="10"/>
      <c r="AS3" s="11"/>
      <c r="AT3" s="10"/>
      <c r="AU3" s="11"/>
      <c r="AV3" s="10"/>
      <c r="AW3" s="9"/>
      <c r="AX3" s="9"/>
      <c r="AY3" s="11"/>
      <c r="AZ3" s="10"/>
      <c r="BA3" s="11"/>
      <c r="BB3" s="10"/>
      <c r="BC3" s="11"/>
      <c r="BD3" s="10"/>
      <c r="BE3" s="11"/>
      <c r="BF3" s="10"/>
      <c r="BG3" s="11"/>
      <c r="BH3" s="10"/>
      <c r="BI3" s="11"/>
      <c r="BJ3" s="192"/>
      <c r="BK3" s="192"/>
      <c r="BL3" s="11"/>
      <c r="BM3" s="90"/>
      <c r="BN3" s="90"/>
      <c r="BO3" s="90"/>
      <c r="BP3" s="90"/>
      <c r="BQ3" s="90"/>
      <c r="BR3" s="90"/>
      <c r="BS3" s="90"/>
      <c r="BT3" s="90"/>
      <c r="BU3" s="90"/>
      <c r="BV3" s="90"/>
      <c r="BW3" s="90"/>
      <c r="BX3" s="90"/>
      <c r="BY3" s="90"/>
    </row>
    <row r="4" spans="1:77" s="196" customFormat="1" ht="11.4">
      <c r="A4" s="114"/>
      <c r="B4" s="115" t="s">
        <v>0</v>
      </c>
      <c r="C4" s="494" t="s">
        <v>130</v>
      </c>
      <c r="D4" s="496"/>
      <c r="E4" s="494" t="s">
        <v>1</v>
      </c>
      <c r="F4" s="495"/>
      <c r="G4" s="494" t="s">
        <v>2</v>
      </c>
      <c r="H4" s="495"/>
      <c r="I4" s="494" t="s">
        <v>3</v>
      </c>
      <c r="J4" s="497"/>
      <c r="K4" s="494" t="s">
        <v>4</v>
      </c>
      <c r="L4" s="495"/>
      <c r="M4" s="494" t="s">
        <v>131</v>
      </c>
      <c r="N4" s="495"/>
      <c r="O4" s="494" t="s">
        <v>76</v>
      </c>
      <c r="P4" s="495"/>
      <c r="Q4" s="494" t="s">
        <v>6</v>
      </c>
      <c r="R4" s="495"/>
      <c r="S4" s="494" t="s">
        <v>7</v>
      </c>
      <c r="T4" s="495"/>
      <c r="U4" s="484" t="s">
        <v>8</v>
      </c>
      <c r="V4" s="485"/>
      <c r="W4" s="494" t="s">
        <v>9</v>
      </c>
      <c r="X4" s="495"/>
      <c r="Y4" s="494" t="s">
        <v>10</v>
      </c>
      <c r="Z4" s="495"/>
      <c r="AA4" s="494" t="s">
        <v>11</v>
      </c>
      <c r="AB4" s="495"/>
      <c r="AC4" s="488" t="s">
        <v>12</v>
      </c>
      <c r="AD4" s="489"/>
      <c r="AE4" s="494" t="s">
        <v>13</v>
      </c>
      <c r="AF4" s="495"/>
      <c r="AG4" s="494" t="s">
        <v>14</v>
      </c>
      <c r="AH4" s="495"/>
      <c r="AI4" s="494" t="s">
        <v>95</v>
      </c>
      <c r="AJ4" s="495"/>
      <c r="AK4" s="484" t="s">
        <v>15</v>
      </c>
      <c r="AL4" s="485"/>
      <c r="AM4" s="494" t="s">
        <v>16</v>
      </c>
      <c r="AN4" s="495"/>
      <c r="AO4" s="494" t="s">
        <v>17</v>
      </c>
      <c r="AP4" s="495"/>
      <c r="AQ4" s="494" t="s">
        <v>18</v>
      </c>
      <c r="AR4" s="495"/>
      <c r="AS4" s="494" t="s">
        <v>167</v>
      </c>
      <c r="AT4" s="495"/>
      <c r="AU4" s="494" t="s">
        <v>20</v>
      </c>
      <c r="AV4" s="495"/>
      <c r="AW4" s="484" t="s">
        <v>21</v>
      </c>
      <c r="AX4" s="485"/>
      <c r="AY4" s="494" t="s">
        <v>22</v>
      </c>
      <c r="AZ4" s="495"/>
      <c r="BA4" s="494" t="s">
        <v>23</v>
      </c>
      <c r="BB4" s="495"/>
      <c r="BC4" s="494" t="s">
        <v>24</v>
      </c>
      <c r="BD4" s="495"/>
      <c r="BE4" s="494" t="s">
        <v>310</v>
      </c>
      <c r="BF4" s="495"/>
      <c r="BG4" s="494" t="s">
        <v>329</v>
      </c>
      <c r="BH4" s="495"/>
      <c r="BI4" s="206" t="s">
        <v>311</v>
      </c>
      <c r="BJ4" s="207"/>
      <c r="BK4" s="207"/>
      <c r="BL4" s="118" t="s">
        <v>28</v>
      </c>
      <c r="BM4" s="90"/>
      <c r="BN4" s="90"/>
      <c r="BO4" s="90"/>
      <c r="BP4" s="90"/>
      <c r="BQ4" s="90"/>
      <c r="BR4" s="90"/>
      <c r="BS4" s="90"/>
      <c r="BT4" s="90"/>
      <c r="BU4" s="90"/>
      <c r="BV4" s="90"/>
      <c r="BW4" s="90"/>
      <c r="BX4" s="90"/>
      <c r="BY4" s="90"/>
    </row>
    <row r="5" spans="1:77" s="196" customFormat="1" ht="3.75" customHeight="1">
      <c r="A5" s="117"/>
      <c r="B5" s="115"/>
      <c r="C5" s="209"/>
      <c r="D5" s="211"/>
      <c r="E5" s="209"/>
      <c r="F5" s="211"/>
      <c r="G5" s="209"/>
      <c r="H5" s="211"/>
      <c r="I5" s="209"/>
      <c r="J5" s="210"/>
      <c r="K5" s="209"/>
      <c r="L5" s="211"/>
      <c r="M5" s="209"/>
      <c r="N5" s="211"/>
      <c r="O5" s="209"/>
      <c r="P5" s="211"/>
      <c r="Q5" s="209"/>
      <c r="R5" s="211"/>
      <c r="S5" s="209"/>
      <c r="T5" s="211"/>
      <c r="U5" s="119"/>
      <c r="V5" s="120"/>
      <c r="W5" s="209"/>
      <c r="X5" s="211"/>
      <c r="Y5" s="209"/>
      <c r="Z5" s="211"/>
      <c r="AA5" s="209"/>
      <c r="AB5" s="211"/>
      <c r="AC5" s="169"/>
      <c r="AD5" s="171"/>
      <c r="AE5" s="209"/>
      <c r="AF5" s="211"/>
      <c r="AG5" s="209"/>
      <c r="AH5" s="211"/>
      <c r="AI5" s="209"/>
      <c r="AJ5" s="211"/>
      <c r="AK5" s="119"/>
      <c r="AL5" s="120"/>
      <c r="AM5" s="209"/>
      <c r="AN5" s="211"/>
      <c r="AO5" s="209"/>
      <c r="AP5" s="211"/>
      <c r="AQ5" s="209"/>
      <c r="AR5" s="211"/>
      <c r="AS5" s="209"/>
      <c r="AT5" s="211"/>
      <c r="AU5" s="209"/>
      <c r="AV5" s="211"/>
      <c r="AW5" s="119"/>
      <c r="AX5" s="120"/>
      <c r="AY5" s="209"/>
      <c r="AZ5" s="211"/>
      <c r="BA5" s="209"/>
      <c r="BB5" s="211"/>
      <c r="BC5" s="209"/>
      <c r="BD5" s="211"/>
      <c r="BE5" s="209"/>
      <c r="BF5" s="211"/>
      <c r="BG5" s="209"/>
      <c r="BH5" s="211"/>
      <c r="BI5" s="209"/>
      <c r="BJ5" s="210"/>
      <c r="BK5" s="210"/>
      <c r="BL5" s="118"/>
      <c r="BM5" s="90"/>
      <c r="BN5" s="90"/>
      <c r="BO5" s="90"/>
      <c r="BP5" s="90"/>
      <c r="BQ5" s="90"/>
      <c r="BR5" s="90"/>
      <c r="BS5" s="90"/>
      <c r="BT5" s="90"/>
      <c r="BU5" s="90"/>
      <c r="BV5" s="90"/>
      <c r="BW5" s="90"/>
      <c r="BX5" s="90"/>
      <c r="BY5" s="90"/>
    </row>
    <row r="6" spans="1:77" s="196" customFormat="1" ht="10.199999999999999">
      <c r="A6" s="52"/>
      <c r="B6" s="123" t="s">
        <v>29</v>
      </c>
      <c r="C6" s="212" t="s">
        <v>30</v>
      </c>
      <c r="D6" s="240" t="s">
        <v>31</v>
      </c>
      <c r="E6" s="212" t="s">
        <v>30</v>
      </c>
      <c r="F6" s="240" t="s">
        <v>31</v>
      </c>
      <c r="G6" s="212" t="s">
        <v>30</v>
      </c>
      <c r="H6" s="240" t="s">
        <v>31</v>
      </c>
      <c r="I6" s="212" t="s">
        <v>30</v>
      </c>
      <c r="J6" s="240" t="s">
        <v>31</v>
      </c>
      <c r="K6" s="212" t="s">
        <v>30</v>
      </c>
      <c r="L6" s="240" t="s">
        <v>31</v>
      </c>
      <c r="M6" s="212" t="s">
        <v>30</v>
      </c>
      <c r="N6" s="240" t="s">
        <v>31</v>
      </c>
      <c r="O6" s="212" t="s">
        <v>30</v>
      </c>
      <c r="P6" s="240" t="s">
        <v>31</v>
      </c>
      <c r="Q6" s="212" t="s">
        <v>30</v>
      </c>
      <c r="R6" s="240" t="s">
        <v>31</v>
      </c>
      <c r="S6" s="212" t="s">
        <v>30</v>
      </c>
      <c r="T6" s="240" t="s">
        <v>31</v>
      </c>
      <c r="U6" s="124" t="s">
        <v>30</v>
      </c>
      <c r="V6" s="125" t="s">
        <v>31</v>
      </c>
      <c r="W6" s="212" t="s">
        <v>30</v>
      </c>
      <c r="X6" s="240" t="s">
        <v>31</v>
      </c>
      <c r="Y6" s="212" t="s">
        <v>30</v>
      </c>
      <c r="Z6" s="240" t="s">
        <v>31</v>
      </c>
      <c r="AA6" s="212" t="s">
        <v>30</v>
      </c>
      <c r="AB6" s="240" t="s">
        <v>31</v>
      </c>
      <c r="AC6" s="172" t="s">
        <v>30</v>
      </c>
      <c r="AD6" s="173" t="s">
        <v>31</v>
      </c>
      <c r="AE6" s="212" t="s">
        <v>30</v>
      </c>
      <c r="AF6" s="240" t="s">
        <v>31</v>
      </c>
      <c r="AG6" s="212" t="s">
        <v>30</v>
      </c>
      <c r="AH6" s="240" t="s">
        <v>31</v>
      </c>
      <c r="AI6" s="212" t="s">
        <v>30</v>
      </c>
      <c r="AJ6" s="240" t="s">
        <v>31</v>
      </c>
      <c r="AK6" s="124" t="s">
        <v>30</v>
      </c>
      <c r="AL6" s="125" t="s">
        <v>31</v>
      </c>
      <c r="AM6" s="212" t="s">
        <v>30</v>
      </c>
      <c r="AN6" s="240" t="s">
        <v>31</v>
      </c>
      <c r="AO6" s="212" t="s">
        <v>30</v>
      </c>
      <c r="AP6" s="240" t="s">
        <v>31</v>
      </c>
      <c r="AQ6" s="212" t="s">
        <v>30</v>
      </c>
      <c r="AR6" s="240" t="s">
        <v>31</v>
      </c>
      <c r="AS6" s="212" t="s">
        <v>30</v>
      </c>
      <c r="AT6" s="240" t="s">
        <v>312</v>
      </c>
      <c r="AU6" s="212" t="s">
        <v>30</v>
      </c>
      <c r="AV6" s="240" t="s">
        <v>312</v>
      </c>
      <c r="AW6" s="124" t="s">
        <v>30</v>
      </c>
      <c r="AX6" s="125" t="s">
        <v>312</v>
      </c>
      <c r="AY6" s="212" t="s">
        <v>30</v>
      </c>
      <c r="AZ6" s="240" t="s">
        <v>312</v>
      </c>
      <c r="BA6" s="212" t="s">
        <v>30</v>
      </c>
      <c r="BB6" s="240" t="s">
        <v>312</v>
      </c>
      <c r="BC6" s="212" t="s">
        <v>30</v>
      </c>
      <c r="BD6" s="240" t="s">
        <v>312</v>
      </c>
      <c r="BE6" s="212" t="s">
        <v>30</v>
      </c>
      <c r="BF6" s="240" t="s">
        <v>312</v>
      </c>
      <c r="BG6" s="212" t="s">
        <v>30</v>
      </c>
      <c r="BH6" s="240" t="s">
        <v>31</v>
      </c>
      <c r="BI6" s="124" t="s">
        <v>30</v>
      </c>
      <c r="BJ6" s="125" t="s">
        <v>31</v>
      </c>
      <c r="BK6" s="127" t="s">
        <v>27</v>
      </c>
      <c r="BL6" s="212"/>
      <c r="BM6" s="90"/>
      <c r="BN6" s="90"/>
      <c r="BO6" s="90"/>
      <c r="BP6" s="90"/>
      <c r="BQ6" s="90"/>
      <c r="BR6" s="90"/>
      <c r="BS6" s="90"/>
      <c r="BT6" s="90"/>
      <c r="BU6" s="90"/>
      <c r="BV6" s="90"/>
      <c r="BW6" s="90"/>
      <c r="BX6" s="90"/>
      <c r="BY6" s="90"/>
    </row>
    <row r="7" spans="1:77" s="196" customFormat="1" ht="3.75" customHeight="1">
      <c r="A7" s="128"/>
      <c r="B7" s="213"/>
      <c r="C7" s="214"/>
      <c r="D7" s="215"/>
      <c r="E7" s="214"/>
      <c r="F7" s="215"/>
      <c r="G7" s="214"/>
      <c r="H7" s="215"/>
      <c r="I7" s="214"/>
      <c r="J7" s="215"/>
      <c r="K7" s="214"/>
      <c r="L7" s="215"/>
      <c r="M7" s="214"/>
      <c r="N7" s="215"/>
      <c r="O7" s="214"/>
      <c r="P7" s="215"/>
      <c r="Q7" s="214"/>
      <c r="R7" s="215"/>
      <c r="S7" s="214"/>
      <c r="T7" s="215"/>
      <c r="U7" s="241"/>
      <c r="V7" s="241"/>
      <c r="W7" s="214"/>
      <c r="X7" s="215"/>
      <c r="Y7" s="214"/>
      <c r="Z7" s="215"/>
      <c r="AA7" s="214"/>
      <c r="AB7" s="215"/>
      <c r="AC7" s="175"/>
      <c r="AD7" s="176"/>
      <c r="AE7" s="214"/>
      <c r="AF7" s="215"/>
      <c r="AG7" s="214"/>
      <c r="AH7" s="215"/>
      <c r="AI7" s="214"/>
      <c r="AJ7" s="215"/>
      <c r="AK7" s="241"/>
      <c r="AL7" s="241"/>
      <c r="AM7" s="214"/>
      <c r="AN7" s="215"/>
      <c r="AO7" s="214"/>
      <c r="AP7" s="215"/>
      <c r="AQ7" s="214"/>
      <c r="AR7" s="215"/>
      <c r="AS7" s="214"/>
      <c r="AT7" s="215"/>
      <c r="AU7" s="214"/>
      <c r="AV7" s="215"/>
      <c r="AW7" s="241"/>
      <c r="AX7" s="241"/>
      <c r="AY7" s="214"/>
      <c r="AZ7" s="215"/>
      <c r="BA7" s="214"/>
      <c r="BB7" s="215"/>
      <c r="BC7" s="214"/>
      <c r="BD7" s="215"/>
      <c r="BE7" s="214"/>
      <c r="BF7" s="215"/>
      <c r="BG7" s="214"/>
      <c r="BH7" s="215"/>
      <c r="BI7" s="214"/>
      <c r="BJ7" s="215"/>
      <c r="BK7" s="216"/>
      <c r="BL7" s="214"/>
      <c r="BM7" s="90"/>
      <c r="BN7" s="90"/>
      <c r="BO7" s="90"/>
      <c r="BP7" s="90"/>
      <c r="BQ7" s="90"/>
      <c r="BR7" s="90"/>
      <c r="BS7" s="90"/>
      <c r="BT7" s="90"/>
      <c r="BU7" s="90"/>
      <c r="BV7" s="90"/>
      <c r="BW7" s="90"/>
      <c r="BX7" s="90"/>
      <c r="BY7" s="90"/>
    </row>
    <row r="8" spans="1:77" s="196" customFormat="1" ht="3.75" customHeight="1">
      <c r="A8" s="52"/>
      <c r="B8" s="217"/>
      <c r="C8" s="218"/>
      <c r="D8" s="219"/>
      <c r="E8" s="218"/>
      <c r="F8" s="219"/>
      <c r="G8" s="218"/>
      <c r="H8" s="219"/>
      <c r="I8" s="218"/>
      <c r="J8" s="219"/>
      <c r="K8" s="218"/>
      <c r="L8" s="219"/>
      <c r="M8" s="218"/>
      <c r="N8" s="219"/>
      <c r="O8" s="218"/>
      <c r="P8" s="219"/>
      <c r="Q8" s="218"/>
      <c r="R8" s="219"/>
      <c r="S8" s="218"/>
      <c r="T8" s="219"/>
      <c r="U8" s="219"/>
      <c r="V8" s="219"/>
      <c r="W8" s="218"/>
      <c r="X8" s="219"/>
      <c r="Y8" s="218"/>
      <c r="Z8" s="219"/>
      <c r="AA8" s="218"/>
      <c r="AB8" s="219"/>
      <c r="AC8" s="32"/>
      <c r="AD8" s="177"/>
      <c r="AE8" s="218"/>
      <c r="AF8" s="219"/>
      <c r="AG8" s="218"/>
      <c r="AH8" s="219"/>
      <c r="AI8" s="218"/>
      <c r="AJ8" s="219"/>
      <c r="AK8" s="219"/>
      <c r="AL8" s="219"/>
      <c r="AM8" s="218"/>
      <c r="AN8" s="219"/>
      <c r="AO8" s="218"/>
      <c r="AP8" s="219"/>
      <c r="AQ8" s="218"/>
      <c r="AR8" s="219"/>
      <c r="AS8" s="218"/>
      <c r="AT8" s="219"/>
      <c r="AU8" s="218"/>
      <c r="AV8" s="219"/>
      <c r="AW8" s="219"/>
      <c r="AX8" s="219"/>
      <c r="AY8" s="218"/>
      <c r="AZ8" s="219"/>
      <c r="BA8" s="218"/>
      <c r="BB8" s="219"/>
      <c r="BC8" s="218"/>
      <c r="BD8" s="219"/>
      <c r="BE8" s="218"/>
      <c r="BF8" s="219"/>
      <c r="BG8" s="218"/>
      <c r="BH8" s="219"/>
      <c r="BI8" s="218"/>
      <c r="BJ8" s="219"/>
      <c r="BK8" s="218"/>
      <c r="BL8" s="218"/>
      <c r="BM8" s="90"/>
      <c r="BN8" s="90"/>
      <c r="BO8" s="90"/>
      <c r="BP8" s="90"/>
      <c r="BQ8" s="90"/>
      <c r="BR8" s="90"/>
      <c r="BS8" s="90"/>
      <c r="BT8" s="90"/>
      <c r="BU8" s="90"/>
      <c r="BV8" s="90"/>
      <c r="BW8" s="90"/>
      <c r="BX8" s="90"/>
      <c r="BY8" s="90"/>
    </row>
    <row r="9" spans="1:77" s="196" customFormat="1" ht="10.199999999999999">
      <c r="A9" s="135" t="s">
        <v>27</v>
      </c>
      <c r="B9" s="220" t="s">
        <v>313</v>
      </c>
      <c r="C9" s="221">
        <v>38</v>
      </c>
      <c r="D9" s="221">
        <v>714</v>
      </c>
      <c r="E9" s="221">
        <v>42</v>
      </c>
      <c r="F9" s="221">
        <v>801</v>
      </c>
      <c r="G9" s="221">
        <v>50</v>
      </c>
      <c r="H9" s="221">
        <v>489</v>
      </c>
      <c r="I9" s="221">
        <v>5</v>
      </c>
      <c r="J9" s="221">
        <v>285</v>
      </c>
      <c r="K9" s="221">
        <v>0</v>
      </c>
      <c r="L9" s="221">
        <v>0</v>
      </c>
      <c r="M9" s="221">
        <v>13</v>
      </c>
      <c r="N9" s="221">
        <v>82</v>
      </c>
      <c r="O9" s="221">
        <v>8</v>
      </c>
      <c r="P9" s="221">
        <v>65</v>
      </c>
      <c r="Q9" s="221">
        <v>4</v>
      </c>
      <c r="R9" s="221">
        <v>38</v>
      </c>
      <c r="S9" s="221">
        <v>1</v>
      </c>
      <c r="T9" s="221">
        <v>8</v>
      </c>
      <c r="U9" s="221">
        <v>0</v>
      </c>
      <c r="V9" s="221">
        <v>0</v>
      </c>
      <c r="W9" s="221">
        <v>0</v>
      </c>
      <c r="X9" s="221">
        <v>0</v>
      </c>
      <c r="Y9" s="221">
        <v>0</v>
      </c>
      <c r="Z9" s="221">
        <v>0</v>
      </c>
      <c r="AA9" s="221">
        <v>6</v>
      </c>
      <c r="AB9" s="221">
        <v>45</v>
      </c>
      <c r="AC9" s="221">
        <v>0</v>
      </c>
      <c r="AD9" s="221">
        <v>6</v>
      </c>
      <c r="AE9" s="221">
        <v>2</v>
      </c>
      <c r="AF9" s="221">
        <v>10</v>
      </c>
      <c r="AG9" s="221">
        <v>0</v>
      </c>
      <c r="AH9" s="221">
        <v>0</v>
      </c>
      <c r="AI9" s="221">
        <v>0</v>
      </c>
      <c r="AJ9" s="221">
        <v>0</v>
      </c>
      <c r="AK9" s="221">
        <v>0</v>
      </c>
      <c r="AL9" s="221">
        <v>0</v>
      </c>
      <c r="AM9" s="221">
        <v>2</v>
      </c>
      <c r="AN9" s="221">
        <v>38</v>
      </c>
      <c r="AO9" s="221">
        <v>1</v>
      </c>
      <c r="AP9" s="221">
        <v>26</v>
      </c>
      <c r="AQ9" s="221">
        <v>0</v>
      </c>
      <c r="AR9" s="221">
        <v>0</v>
      </c>
      <c r="AS9" s="221">
        <v>0</v>
      </c>
      <c r="AT9" s="221">
        <v>0</v>
      </c>
      <c r="AU9" s="221">
        <v>0</v>
      </c>
      <c r="AV9" s="221">
        <v>0</v>
      </c>
      <c r="AW9" s="221">
        <v>0</v>
      </c>
      <c r="AX9" s="221">
        <v>0</v>
      </c>
      <c r="AY9" s="221">
        <v>0</v>
      </c>
      <c r="AZ9" s="221">
        <v>1</v>
      </c>
      <c r="BA9" s="221">
        <v>0</v>
      </c>
      <c r="BB9" s="221">
        <v>0</v>
      </c>
      <c r="BC9" s="221">
        <v>0</v>
      </c>
      <c r="BD9" s="221">
        <v>0</v>
      </c>
      <c r="BE9" s="221">
        <v>0</v>
      </c>
      <c r="BF9" s="221">
        <v>0</v>
      </c>
      <c r="BG9" s="221">
        <v>3</v>
      </c>
      <c r="BH9" s="221">
        <v>28</v>
      </c>
      <c r="BI9" s="221">
        <v>175</v>
      </c>
      <c r="BJ9" s="221">
        <v>2760</v>
      </c>
      <c r="BK9" s="221">
        <v>2935</v>
      </c>
      <c r="BL9" s="222">
        <v>5.9625212947189095</v>
      </c>
      <c r="BM9" s="251"/>
      <c r="BN9" s="90"/>
      <c r="BO9" s="90"/>
      <c r="BP9" s="90"/>
      <c r="BQ9" s="90"/>
      <c r="BR9" s="90"/>
      <c r="BS9" s="90"/>
      <c r="BT9" s="90"/>
      <c r="BU9" s="90"/>
      <c r="BV9" s="90"/>
      <c r="BW9" s="90"/>
      <c r="BX9" s="90"/>
      <c r="BY9" s="90"/>
    </row>
    <row r="10" spans="1:77" s="196" customFormat="1" ht="6" customHeight="1">
      <c r="A10" s="138"/>
      <c r="B10" s="22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6"/>
      <c r="BJ10" s="224"/>
      <c r="BK10" s="224"/>
      <c r="BL10" s="225"/>
      <c r="BM10" s="90"/>
      <c r="BN10" s="90"/>
      <c r="BO10" s="90"/>
      <c r="BP10" s="90"/>
      <c r="BQ10" s="90"/>
      <c r="BR10" s="90"/>
      <c r="BS10" s="90"/>
      <c r="BT10" s="90"/>
      <c r="BU10" s="90"/>
      <c r="BV10" s="90"/>
      <c r="BW10" s="90"/>
      <c r="BX10" s="90"/>
      <c r="BY10" s="90"/>
    </row>
    <row r="11" spans="1:77" s="186" customFormat="1" ht="15.75" customHeight="1">
      <c r="A11" s="63" t="s">
        <v>33</v>
      </c>
      <c r="B11" s="226">
        <v>1975</v>
      </c>
      <c r="C11" s="55">
        <v>1</v>
      </c>
      <c r="D11" s="55">
        <v>42</v>
      </c>
      <c r="E11" s="55">
        <v>0</v>
      </c>
      <c r="F11" s="55">
        <v>20</v>
      </c>
      <c r="G11" s="55">
        <v>3</v>
      </c>
      <c r="H11" s="55">
        <v>39</v>
      </c>
      <c r="I11" s="55">
        <v>0</v>
      </c>
      <c r="J11" s="55">
        <v>32</v>
      </c>
      <c r="K11" s="55" t="s">
        <v>34</v>
      </c>
      <c r="L11" s="55" t="s">
        <v>34</v>
      </c>
      <c r="M11" s="56" t="s">
        <v>34</v>
      </c>
      <c r="N11" s="56" t="s">
        <v>34</v>
      </c>
      <c r="O11" s="55">
        <v>3</v>
      </c>
      <c r="P11" s="55">
        <v>17</v>
      </c>
      <c r="Q11" s="55">
        <v>1</v>
      </c>
      <c r="R11" s="55">
        <v>12</v>
      </c>
      <c r="S11" s="55" t="s">
        <v>34</v>
      </c>
      <c r="T11" s="55" t="s">
        <v>34</v>
      </c>
      <c r="U11" s="55" t="s">
        <v>34</v>
      </c>
      <c r="V11" s="55" t="s">
        <v>34</v>
      </c>
      <c r="W11" s="55" t="s">
        <v>34</v>
      </c>
      <c r="X11" s="55" t="s">
        <v>34</v>
      </c>
      <c r="Y11" s="56" t="s">
        <v>34</v>
      </c>
      <c r="Z11" s="56" t="s">
        <v>34</v>
      </c>
      <c r="AA11" s="55">
        <v>0</v>
      </c>
      <c r="AB11" s="55">
        <v>0</v>
      </c>
      <c r="AC11" s="50" t="s">
        <v>34</v>
      </c>
      <c r="AD11" s="50" t="s">
        <v>34</v>
      </c>
      <c r="AE11" s="56">
        <v>0</v>
      </c>
      <c r="AF11" s="56">
        <v>2</v>
      </c>
      <c r="AG11" s="50" t="s">
        <v>34</v>
      </c>
      <c r="AH11" s="55" t="s">
        <v>34</v>
      </c>
      <c r="AI11" s="56" t="s">
        <v>34</v>
      </c>
      <c r="AJ11" s="56" t="s">
        <v>34</v>
      </c>
      <c r="AK11" s="56" t="s">
        <v>34</v>
      </c>
      <c r="AL11" s="56" t="s">
        <v>34</v>
      </c>
      <c r="AM11" s="56">
        <v>0</v>
      </c>
      <c r="AN11" s="56">
        <v>7</v>
      </c>
      <c r="AO11" s="50" t="s">
        <v>34</v>
      </c>
      <c r="AP11" s="55" t="s">
        <v>34</v>
      </c>
      <c r="AQ11" s="142" t="s">
        <v>34</v>
      </c>
      <c r="AR11" s="142" t="s">
        <v>34</v>
      </c>
      <c r="AS11" s="50" t="s">
        <v>34</v>
      </c>
      <c r="AT11" s="55" t="s">
        <v>34</v>
      </c>
      <c r="AU11" s="50" t="s">
        <v>34</v>
      </c>
      <c r="AV11" s="55" t="s">
        <v>34</v>
      </c>
      <c r="AW11" s="50" t="s">
        <v>34</v>
      </c>
      <c r="AX11" s="55" t="s">
        <v>34</v>
      </c>
      <c r="AY11" s="59">
        <v>0</v>
      </c>
      <c r="AZ11" s="59">
        <v>0</v>
      </c>
      <c r="BA11" s="59" t="s">
        <v>34</v>
      </c>
      <c r="BB11" s="59" t="s">
        <v>34</v>
      </c>
      <c r="BC11" s="59" t="s">
        <v>34</v>
      </c>
      <c r="BD11" s="59" t="s">
        <v>34</v>
      </c>
      <c r="BE11" s="59" t="s">
        <v>34</v>
      </c>
      <c r="BF11" s="59" t="s">
        <v>34</v>
      </c>
      <c r="BG11" s="59">
        <v>0</v>
      </c>
      <c r="BH11" s="59">
        <v>1</v>
      </c>
      <c r="BI11" s="56">
        <v>8</v>
      </c>
      <c r="BJ11" s="56">
        <v>172</v>
      </c>
      <c r="BK11" s="56">
        <v>180</v>
      </c>
      <c r="BL11" s="228">
        <v>4.4444444444444446</v>
      </c>
    </row>
    <row r="12" spans="1:77" s="186" customFormat="1" ht="10.199999999999999">
      <c r="A12" s="63" t="s">
        <v>35</v>
      </c>
      <c r="B12" s="226">
        <v>1974</v>
      </c>
      <c r="C12" s="55">
        <v>3</v>
      </c>
      <c r="D12" s="55">
        <v>34</v>
      </c>
      <c r="E12" s="55">
        <v>1</v>
      </c>
      <c r="F12" s="55">
        <v>9</v>
      </c>
      <c r="G12" s="55">
        <v>2</v>
      </c>
      <c r="H12" s="55">
        <v>57</v>
      </c>
      <c r="I12" s="55">
        <v>4</v>
      </c>
      <c r="J12" s="55">
        <v>75</v>
      </c>
      <c r="K12" s="55" t="s">
        <v>34</v>
      </c>
      <c r="L12" s="55" t="s">
        <v>34</v>
      </c>
      <c r="M12" s="56" t="s">
        <v>34</v>
      </c>
      <c r="N12" s="56" t="s">
        <v>34</v>
      </c>
      <c r="O12" s="55">
        <v>0</v>
      </c>
      <c r="P12" s="55">
        <v>2</v>
      </c>
      <c r="Q12" s="55">
        <v>0</v>
      </c>
      <c r="R12" s="55">
        <v>3</v>
      </c>
      <c r="S12" s="55">
        <v>0</v>
      </c>
      <c r="T12" s="55">
        <v>2</v>
      </c>
      <c r="U12" s="55" t="s">
        <v>34</v>
      </c>
      <c r="V12" s="55" t="s">
        <v>34</v>
      </c>
      <c r="W12" s="55" t="s">
        <v>34</v>
      </c>
      <c r="X12" s="55" t="s">
        <v>34</v>
      </c>
      <c r="Y12" s="56" t="s">
        <v>34</v>
      </c>
      <c r="Z12" s="56" t="s">
        <v>34</v>
      </c>
      <c r="AA12" s="55">
        <v>0</v>
      </c>
      <c r="AB12" s="55">
        <v>0</v>
      </c>
      <c r="AC12" s="50" t="s">
        <v>34</v>
      </c>
      <c r="AD12" s="50" t="s">
        <v>34</v>
      </c>
      <c r="AE12" s="56">
        <v>0</v>
      </c>
      <c r="AF12" s="56">
        <v>1</v>
      </c>
      <c r="AG12" s="50" t="s">
        <v>34</v>
      </c>
      <c r="AH12" s="55" t="s">
        <v>34</v>
      </c>
      <c r="AI12" s="56" t="s">
        <v>34</v>
      </c>
      <c r="AJ12" s="56" t="s">
        <v>34</v>
      </c>
      <c r="AK12" s="56" t="s">
        <v>34</v>
      </c>
      <c r="AL12" s="56" t="s">
        <v>34</v>
      </c>
      <c r="AM12" s="56">
        <v>0</v>
      </c>
      <c r="AN12" s="56">
        <v>5</v>
      </c>
      <c r="AO12" s="50">
        <v>0</v>
      </c>
      <c r="AP12" s="55">
        <v>0</v>
      </c>
      <c r="AQ12" s="142" t="s">
        <v>34</v>
      </c>
      <c r="AR12" s="142" t="s">
        <v>34</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2</v>
      </c>
      <c r="BI12" s="56">
        <v>10</v>
      </c>
      <c r="BJ12" s="56">
        <v>190</v>
      </c>
      <c r="BK12" s="56">
        <v>200</v>
      </c>
      <c r="BL12" s="229">
        <v>5</v>
      </c>
    </row>
    <row r="13" spans="1:77" s="186" customFormat="1" ht="10.199999999999999">
      <c r="A13" s="63" t="s">
        <v>36</v>
      </c>
      <c r="B13" s="226">
        <v>1975</v>
      </c>
      <c r="C13" s="55">
        <v>4</v>
      </c>
      <c r="D13" s="55">
        <v>52</v>
      </c>
      <c r="E13" s="55">
        <v>6</v>
      </c>
      <c r="F13" s="55">
        <v>82</v>
      </c>
      <c r="G13" s="55">
        <v>1</v>
      </c>
      <c r="H13" s="55">
        <v>12</v>
      </c>
      <c r="I13" s="55" t="s">
        <v>34</v>
      </c>
      <c r="J13" s="55" t="s">
        <v>34</v>
      </c>
      <c r="K13" s="55" t="s">
        <v>34</v>
      </c>
      <c r="L13" s="55" t="s">
        <v>34</v>
      </c>
      <c r="M13" s="56" t="s">
        <v>34</v>
      </c>
      <c r="N13" s="56" t="s">
        <v>34</v>
      </c>
      <c r="O13" s="55">
        <v>0</v>
      </c>
      <c r="P13" s="55">
        <v>8</v>
      </c>
      <c r="Q13" s="55" t="s">
        <v>34</v>
      </c>
      <c r="R13" s="55" t="s">
        <v>34</v>
      </c>
      <c r="S13" s="55">
        <v>0</v>
      </c>
      <c r="T13" s="55">
        <v>2</v>
      </c>
      <c r="U13" s="55" t="s">
        <v>34</v>
      </c>
      <c r="V13" s="55" t="s">
        <v>34</v>
      </c>
      <c r="W13" s="55" t="s">
        <v>34</v>
      </c>
      <c r="X13" s="55" t="s">
        <v>34</v>
      </c>
      <c r="Y13" s="56" t="s">
        <v>34</v>
      </c>
      <c r="Z13" s="56" t="s">
        <v>34</v>
      </c>
      <c r="AA13" s="55" t="s">
        <v>34</v>
      </c>
      <c r="AB13" s="55" t="s">
        <v>34</v>
      </c>
      <c r="AC13" s="50" t="s">
        <v>34</v>
      </c>
      <c r="AD13" s="50" t="s">
        <v>34</v>
      </c>
      <c r="AE13" s="56">
        <v>0</v>
      </c>
      <c r="AF13" s="56">
        <v>1</v>
      </c>
      <c r="AG13" s="50" t="s">
        <v>34</v>
      </c>
      <c r="AH13" s="55" t="s">
        <v>34</v>
      </c>
      <c r="AI13" s="56" t="s">
        <v>34</v>
      </c>
      <c r="AJ13" s="56" t="s">
        <v>34</v>
      </c>
      <c r="AK13" s="56" t="s">
        <v>34</v>
      </c>
      <c r="AL13" s="56" t="s">
        <v>34</v>
      </c>
      <c r="AM13" s="56">
        <v>0</v>
      </c>
      <c r="AN13" s="56">
        <v>2</v>
      </c>
      <c r="AO13" s="50">
        <v>0</v>
      </c>
      <c r="AP13" s="55">
        <v>0</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t="s">
        <v>34</v>
      </c>
      <c r="BH13" s="59" t="s">
        <v>34</v>
      </c>
      <c r="BI13" s="56">
        <v>11</v>
      </c>
      <c r="BJ13" s="56">
        <v>159</v>
      </c>
      <c r="BK13" s="56">
        <v>170</v>
      </c>
      <c r="BL13" s="229">
        <v>6.4705882352941178</v>
      </c>
    </row>
    <row r="14" spans="1:77" s="186" customFormat="1" ht="10.199999999999999">
      <c r="A14" s="63" t="s">
        <v>37</v>
      </c>
      <c r="B14" s="226">
        <v>1972</v>
      </c>
      <c r="C14" s="55">
        <v>0</v>
      </c>
      <c r="D14" s="55">
        <v>16</v>
      </c>
      <c r="E14" s="55">
        <v>1</v>
      </c>
      <c r="F14" s="55">
        <v>42</v>
      </c>
      <c r="G14" s="55">
        <v>0</v>
      </c>
      <c r="H14" s="55">
        <v>5</v>
      </c>
      <c r="I14" s="55" t="s">
        <v>34</v>
      </c>
      <c r="J14" s="55" t="s">
        <v>34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t="s">
        <v>34</v>
      </c>
      <c r="AH14" s="55" t="s">
        <v>34</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t="s">
        <v>34</v>
      </c>
      <c r="BH14" s="59" t="s">
        <v>34</v>
      </c>
      <c r="BI14" s="56">
        <v>1</v>
      </c>
      <c r="BJ14" s="56">
        <v>63</v>
      </c>
      <c r="BK14" s="56">
        <v>64</v>
      </c>
      <c r="BL14" s="229">
        <v>1.5625</v>
      </c>
    </row>
    <row r="15" spans="1:77" s="186" customFormat="1" ht="10.199999999999999">
      <c r="A15" s="63" t="s">
        <v>38</v>
      </c>
      <c r="B15" s="226">
        <v>1972</v>
      </c>
      <c r="C15" s="55">
        <v>0</v>
      </c>
      <c r="D15" s="55">
        <v>27</v>
      </c>
      <c r="E15" s="55">
        <v>4</v>
      </c>
      <c r="F15" s="55">
        <v>51</v>
      </c>
      <c r="G15" s="55">
        <v>1</v>
      </c>
      <c r="H15" s="55">
        <v>14</v>
      </c>
      <c r="I15" s="55">
        <v>0</v>
      </c>
      <c r="J15" s="55">
        <v>2</v>
      </c>
      <c r="K15" s="55" t="s">
        <v>34</v>
      </c>
      <c r="L15" s="55" t="s">
        <v>34</v>
      </c>
      <c r="M15" s="56" t="s">
        <v>34</v>
      </c>
      <c r="N15" s="56" t="s">
        <v>34</v>
      </c>
      <c r="O15" s="55" t="s">
        <v>34</v>
      </c>
      <c r="P15" s="55" t="s">
        <v>34</v>
      </c>
      <c r="Q15" s="55" t="s">
        <v>34</v>
      </c>
      <c r="R15" s="55" t="s">
        <v>34</v>
      </c>
      <c r="S15" s="55" t="s">
        <v>34</v>
      </c>
      <c r="T15" s="55" t="s">
        <v>34</v>
      </c>
      <c r="U15" s="55" t="s">
        <v>34</v>
      </c>
      <c r="V15" s="55" t="s">
        <v>34</v>
      </c>
      <c r="W15" s="55" t="s">
        <v>34</v>
      </c>
      <c r="X15" s="55" t="s">
        <v>34</v>
      </c>
      <c r="Y15" s="56" t="s">
        <v>34</v>
      </c>
      <c r="Z15" s="56" t="s">
        <v>34</v>
      </c>
      <c r="AA15" s="55" t="s">
        <v>34</v>
      </c>
      <c r="AB15" s="55" t="s">
        <v>34</v>
      </c>
      <c r="AC15" s="50" t="s">
        <v>34</v>
      </c>
      <c r="AD15" s="50" t="s">
        <v>34</v>
      </c>
      <c r="AE15" s="56" t="s">
        <v>34</v>
      </c>
      <c r="AF15" s="56" t="s">
        <v>34</v>
      </c>
      <c r="AG15" s="50" t="s">
        <v>34</v>
      </c>
      <c r="AH15" s="55" t="s">
        <v>34</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0</v>
      </c>
      <c r="BH15" s="59">
        <v>1</v>
      </c>
      <c r="BI15" s="56">
        <v>5</v>
      </c>
      <c r="BJ15" s="56">
        <v>95</v>
      </c>
      <c r="BK15" s="56">
        <v>100</v>
      </c>
      <c r="BL15" s="229">
        <v>5</v>
      </c>
    </row>
    <row r="16" spans="1:77" s="186" customFormat="1" ht="10.199999999999999">
      <c r="A16" s="63"/>
      <c r="B16" s="66"/>
      <c r="C16" s="55"/>
      <c r="D16" s="55"/>
      <c r="E16" s="55"/>
      <c r="F16" s="55"/>
      <c r="G16" s="55"/>
      <c r="H16" s="55"/>
      <c r="I16" s="55"/>
      <c r="J16" s="55"/>
      <c r="K16" s="55"/>
      <c r="L16" s="55"/>
      <c r="M16" s="56"/>
      <c r="N16" s="56"/>
      <c r="O16" s="55"/>
      <c r="P16" s="55"/>
      <c r="Q16" s="55"/>
      <c r="R16" s="55"/>
      <c r="S16" s="55"/>
      <c r="T16" s="55"/>
      <c r="U16" s="55"/>
      <c r="V16" s="55"/>
      <c r="W16" s="55"/>
      <c r="X16" s="55"/>
      <c r="Y16" s="56"/>
      <c r="Z16" s="56"/>
      <c r="AA16" s="55"/>
      <c r="AB16" s="55"/>
      <c r="AC16" s="50"/>
      <c r="AD16" s="50"/>
      <c r="AE16" s="56"/>
      <c r="AF16" s="56"/>
      <c r="AG16" s="50"/>
      <c r="AH16" s="55"/>
      <c r="AI16" s="56"/>
      <c r="AJ16" s="56"/>
      <c r="AK16" s="56"/>
      <c r="AL16" s="56"/>
      <c r="AM16" s="56"/>
      <c r="AN16" s="56"/>
      <c r="AO16" s="50"/>
      <c r="AP16" s="55"/>
      <c r="AQ16" s="142"/>
      <c r="AR16" s="142"/>
      <c r="AS16" s="50"/>
      <c r="AT16" s="55"/>
      <c r="AU16" s="50"/>
      <c r="AV16" s="55"/>
      <c r="AW16" s="50"/>
      <c r="AX16" s="55"/>
      <c r="AY16" s="59"/>
      <c r="AZ16" s="59"/>
      <c r="BA16" s="59"/>
      <c r="BB16" s="59"/>
      <c r="BC16" s="59"/>
      <c r="BD16" s="59"/>
      <c r="BE16" s="59"/>
      <c r="BF16" s="59"/>
      <c r="BG16" s="59"/>
      <c r="BH16" s="59"/>
      <c r="BI16" s="227"/>
      <c r="BJ16" s="227"/>
      <c r="BK16" s="56"/>
      <c r="BL16" s="229"/>
    </row>
    <row r="17" spans="1:64" s="186" customFormat="1" ht="10.199999999999999">
      <c r="A17" s="63" t="s">
        <v>39</v>
      </c>
      <c r="B17" s="226">
        <v>1974</v>
      </c>
      <c r="C17" s="55">
        <v>0</v>
      </c>
      <c r="D17" s="55">
        <v>15</v>
      </c>
      <c r="E17" s="55">
        <v>0</v>
      </c>
      <c r="F17" s="55">
        <v>34</v>
      </c>
      <c r="G17" s="55" t="s">
        <v>34</v>
      </c>
      <c r="H17" s="55" t="s">
        <v>34</v>
      </c>
      <c r="I17" s="55" t="s">
        <v>34</v>
      </c>
      <c r="J17" s="55" t="s">
        <v>34</v>
      </c>
      <c r="K17" s="55" t="s">
        <v>34</v>
      </c>
      <c r="L17" s="55" t="s">
        <v>34</v>
      </c>
      <c r="M17" s="56" t="s">
        <v>34</v>
      </c>
      <c r="N17" s="56" t="s">
        <v>34</v>
      </c>
      <c r="O17" s="55" t="s">
        <v>34</v>
      </c>
      <c r="P17" s="55" t="s">
        <v>34</v>
      </c>
      <c r="Q17" s="55" t="s">
        <v>34</v>
      </c>
      <c r="R17" s="55" t="s">
        <v>34</v>
      </c>
      <c r="S17" s="55" t="s">
        <v>34</v>
      </c>
      <c r="T17" s="55" t="s">
        <v>34</v>
      </c>
      <c r="U17" s="55" t="s">
        <v>34</v>
      </c>
      <c r="V17" s="55" t="s">
        <v>34</v>
      </c>
      <c r="W17" s="55" t="s">
        <v>34</v>
      </c>
      <c r="X17" s="55" t="s">
        <v>34</v>
      </c>
      <c r="Y17" s="56" t="s">
        <v>34</v>
      </c>
      <c r="Z17" s="56" t="s">
        <v>34</v>
      </c>
      <c r="AA17" s="55" t="s">
        <v>34</v>
      </c>
      <c r="AB17" s="55" t="s">
        <v>34</v>
      </c>
      <c r="AC17" s="50" t="s">
        <v>34</v>
      </c>
      <c r="AD17" s="50" t="s">
        <v>34</v>
      </c>
      <c r="AE17" s="56" t="s">
        <v>34</v>
      </c>
      <c r="AF17" s="56" t="s">
        <v>34</v>
      </c>
      <c r="AG17" s="50" t="s">
        <v>34</v>
      </c>
      <c r="AH17" s="55" t="s">
        <v>34</v>
      </c>
      <c r="AI17" s="56" t="s">
        <v>34</v>
      </c>
      <c r="AJ17" s="56" t="s">
        <v>34</v>
      </c>
      <c r="AK17" s="56" t="s">
        <v>34</v>
      </c>
      <c r="AL17" s="56" t="s">
        <v>34</v>
      </c>
      <c r="AM17" s="56" t="s">
        <v>34</v>
      </c>
      <c r="AN17" s="56" t="s">
        <v>34</v>
      </c>
      <c r="AO17" s="50" t="s">
        <v>34</v>
      </c>
      <c r="AP17" s="55" t="s">
        <v>34</v>
      </c>
      <c r="AQ17" s="142" t="s">
        <v>34</v>
      </c>
      <c r="AR17" s="142" t="s">
        <v>34</v>
      </c>
      <c r="AS17" s="50" t="s">
        <v>34</v>
      </c>
      <c r="AT17" s="55" t="s">
        <v>34</v>
      </c>
      <c r="AU17" s="50" t="s">
        <v>34</v>
      </c>
      <c r="AV17" s="55" t="s">
        <v>34</v>
      </c>
      <c r="AW17" s="50" t="s">
        <v>34</v>
      </c>
      <c r="AX17" s="55" t="s">
        <v>34</v>
      </c>
      <c r="AY17" s="59" t="s">
        <v>34</v>
      </c>
      <c r="AZ17" s="59" t="s">
        <v>34</v>
      </c>
      <c r="BA17" s="59" t="s">
        <v>34</v>
      </c>
      <c r="BB17" s="59" t="s">
        <v>34</v>
      </c>
      <c r="BC17" s="59" t="s">
        <v>34</v>
      </c>
      <c r="BD17" s="59" t="s">
        <v>34</v>
      </c>
      <c r="BE17" s="59" t="s">
        <v>34</v>
      </c>
      <c r="BF17" s="59" t="s">
        <v>34</v>
      </c>
      <c r="BG17" s="59">
        <v>1</v>
      </c>
      <c r="BH17" s="59">
        <v>1</v>
      </c>
      <c r="BI17" s="56">
        <v>1</v>
      </c>
      <c r="BJ17" s="56">
        <v>50</v>
      </c>
      <c r="BK17" s="56">
        <v>51</v>
      </c>
      <c r="BL17" s="229">
        <v>1.9607843137254901</v>
      </c>
    </row>
    <row r="18" spans="1:64" s="186" customFormat="1" ht="10.199999999999999">
      <c r="A18" s="63" t="s">
        <v>40</v>
      </c>
      <c r="B18" s="226">
        <v>1974</v>
      </c>
      <c r="C18" s="55">
        <v>0</v>
      </c>
      <c r="D18" s="55">
        <v>18</v>
      </c>
      <c r="E18" s="55">
        <v>1</v>
      </c>
      <c r="F18" s="55">
        <v>41</v>
      </c>
      <c r="G18" s="55" t="s">
        <v>34</v>
      </c>
      <c r="H18" s="55" t="s">
        <v>34</v>
      </c>
      <c r="I18" s="55" t="s">
        <v>34</v>
      </c>
      <c r="J18" s="55" t="s">
        <v>34</v>
      </c>
      <c r="K18" s="55" t="s">
        <v>34</v>
      </c>
      <c r="L18" s="55" t="s">
        <v>34</v>
      </c>
      <c r="M18" s="56" t="s">
        <v>34</v>
      </c>
      <c r="N18" s="56" t="s">
        <v>34</v>
      </c>
      <c r="O18" s="55" t="s">
        <v>34</v>
      </c>
      <c r="P18" s="55" t="s">
        <v>34</v>
      </c>
      <c r="Q18" s="55" t="s">
        <v>34</v>
      </c>
      <c r="R18" s="55" t="s">
        <v>34</v>
      </c>
      <c r="S18" s="55" t="s">
        <v>34</v>
      </c>
      <c r="T18" s="55" t="s">
        <v>34</v>
      </c>
      <c r="U18" s="55" t="s">
        <v>34</v>
      </c>
      <c r="V18" s="55" t="s">
        <v>34</v>
      </c>
      <c r="W18" s="55" t="s">
        <v>34</v>
      </c>
      <c r="X18" s="55" t="s">
        <v>34</v>
      </c>
      <c r="Y18" s="56" t="s">
        <v>34</v>
      </c>
      <c r="Z18" s="56" t="s">
        <v>34</v>
      </c>
      <c r="AA18" s="55" t="s">
        <v>34</v>
      </c>
      <c r="AB18" s="55" t="s">
        <v>34</v>
      </c>
      <c r="AC18" s="50" t="s">
        <v>34</v>
      </c>
      <c r="AD18" s="50" t="s">
        <v>34</v>
      </c>
      <c r="AE18" s="56" t="s">
        <v>34</v>
      </c>
      <c r="AF18" s="56" t="s">
        <v>34</v>
      </c>
      <c r="AG18" s="50" t="s">
        <v>34</v>
      </c>
      <c r="AH18" s="55" t="s">
        <v>34</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t="s">
        <v>34</v>
      </c>
      <c r="BH18" s="59" t="s">
        <v>34</v>
      </c>
      <c r="BI18" s="56">
        <v>1</v>
      </c>
      <c r="BJ18" s="56">
        <v>59</v>
      </c>
      <c r="BK18" s="56">
        <v>60</v>
      </c>
      <c r="BL18" s="229">
        <v>1.6666666666666667</v>
      </c>
    </row>
    <row r="19" spans="1:64" s="186" customFormat="1" ht="10.199999999999999">
      <c r="A19" s="63" t="s">
        <v>114</v>
      </c>
      <c r="B19" s="226">
        <v>1974</v>
      </c>
      <c r="C19" s="55">
        <v>1</v>
      </c>
      <c r="D19" s="55">
        <v>24</v>
      </c>
      <c r="E19" s="55">
        <v>0</v>
      </c>
      <c r="F19" s="55">
        <v>16</v>
      </c>
      <c r="G19" s="55">
        <v>1</v>
      </c>
      <c r="H19" s="55">
        <v>14</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t="s">
        <v>34</v>
      </c>
      <c r="X19" s="55" t="s">
        <v>34</v>
      </c>
      <c r="Y19" s="56" t="s">
        <v>34</v>
      </c>
      <c r="Z19" s="56" t="s">
        <v>34</v>
      </c>
      <c r="AA19" s="55" t="s">
        <v>34</v>
      </c>
      <c r="AB19" s="55" t="s">
        <v>34</v>
      </c>
      <c r="AC19" s="50" t="s">
        <v>34</v>
      </c>
      <c r="AD19" s="50" t="s">
        <v>34</v>
      </c>
      <c r="AE19" s="56" t="s">
        <v>34</v>
      </c>
      <c r="AF19" s="56" t="s">
        <v>34</v>
      </c>
      <c r="AG19" s="50" t="s">
        <v>34</v>
      </c>
      <c r="AH19" s="55" t="s">
        <v>34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0</v>
      </c>
      <c r="BH19" s="59">
        <v>2</v>
      </c>
      <c r="BI19" s="56">
        <v>2</v>
      </c>
      <c r="BJ19" s="56">
        <v>75</v>
      </c>
      <c r="BK19" s="56">
        <v>77</v>
      </c>
      <c r="BL19" s="229">
        <v>2.5974025974025974</v>
      </c>
    </row>
    <row r="20" spans="1:64" s="186" customFormat="1" ht="10.199999999999999">
      <c r="A20" s="63" t="s">
        <v>42</v>
      </c>
      <c r="B20" s="226">
        <v>1974</v>
      </c>
      <c r="C20" s="55">
        <v>2</v>
      </c>
      <c r="D20" s="55">
        <v>22</v>
      </c>
      <c r="E20" s="55">
        <v>0</v>
      </c>
      <c r="F20" s="55">
        <v>44</v>
      </c>
      <c r="G20" s="55">
        <v>0</v>
      </c>
      <c r="H20" s="55">
        <v>7</v>
      </c>
      <c r="I20" s="55" t="s">
        <v>34</v>
      </c>
      <c r="J20" s="55" t="s">
        <v>34</v>
      </c>
      <c r="K20" s="55" t="s">
        <v>34</v>
      </c>
      <c r="L20" s="55" t="s">
        <v>34</v>
      </c>
      <c r="M20" s="56" t="s">
        <v>34</v>
      </c>
      <c r="N20" s="56" t="s">
        <v>34</v>
      </c>
      <c r="O20" s="55">
        <v>0</v>
      </c>
      <c r="P20" s="55">
        <v>3</v>
      </c>
      <c r="Q20" s="55" t="s">
        <v>34</v>
      </c>
      <c r="R20" s="55" t="s">
        <v>34</v>
      </c>
      <c r="S20" s="55" t="s">
        <v>34</v>
      </c>
      <c r="T20" s="55" t="s">
        <v>34</v>
      </c>
      <c r="U20" s="55" t="s">
        <v>34</v>
      </c>
      <c r="V20" s="55" t="s">
        <v>34</v>
      </c>
      <c r="W20" s="55" t="s">
        <v>34</v>
      </c>
      <c r="X20" s="55" t="s">
        <v>34</v>
      </c>
      <c r="Y20" s="56" t="s">
        <v>34</v>
      </c>
      <c r="Z20" s="56" t="s">
        <v>34</v>
      </c>
      <c r="AA20" s="55" t="s">
        <v>34</v>
      </c>
      <c r="AB20" s="55" t="s">
        <v>34</v>
      </c>
      <c r="AC20" s="50" t="s">
        <v>34</v>
      </c>
      <c r="AD20" s="50" t="s">
        <v>34</v>
      </c>
      <c r="AE20" s="56" t="s">
        <v>34</v>
      </c>
      <c r="AF20" s="56" t="s">
        <v>34</v>
      </c>
      <c r="AG20" s="50" t="s">
        <v>34</v>
      </c>
      <c r="AH20" s="55" t="s">
        <v>34</v>
      </c>
      <c r="AI20" s="56" t="s">
        <v>34</v>
      </c>
      <c r="AJ20" s="56" t="s">
        <v>34</v>
      </c>
      <c r="AK20" s="56" t="s">
        <v>34</v>
      </c>
      <c r="AL20" s="56" t="s">
        <v>34</v>
      </c>
      <c r="AM20" s="56">
        <v>0</v>
      </c>
      <c r="AN20" s="56">
        <v>2</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t="s">
        <v>34</v>
      </c>
      <c r="BH20" s="59" t="s">
        <v>34</v>
      </c>
      <c r="BI20" s="56">
        <v>2</v>
      </c>
      <c r="BJ20" s="56">
        <v>78</v>
      </c>
      <c r="BK20" s="56">
        <v>80</v>
      </c>
      <c r="BL20" s="229">
        <v>2.5</v>
      </c>
    </row>
    <row r="21" spans="1:64" s="186" customFormat="1" ht="10.199999999999999">
      <c r="A21" s="63" t="s">
        <v>43</v>
      </c>
      <c r="B21" s="226">
        <v>1971.00000000001</v>
      </c>
      <c r="C21" s="55">
        <v>2</v>
      </c>
      <c r="D21" s="55">
        <v>28</v>
      </c>
      <c r="E21" s="55">
        <v>4</v>
      </c>
      <c r="F21" s="55">
        <v>53</v>
      </c>
      <c r="G21" s="55">
        <v>2</v>
      </c>
      <c r="H21" s="55">
        <v>27</v>
      </c>
      <c r="I21" s="55">
        <v>0</v>
      </c>
      <c r="J21" s="55">
        <v>9</v>
      </c>
      <c r="K21" s="55" t="s">
        <v>34</v>
      </c>
      <c r="L21" s="55" t="s">
        <v>34</v>
      </c>
      <c r="M21" s="56" t="s">
        <v>34</v>
      </c>
      <c r="N21" s="56" t="s">
        <v>34</v>
      </c>
      <c r="O21" s="55" t="s">
        <v>34</v>
      </c>
      <c r="P21" s="55" t="s">
        <v>34</v>
      </c>
      <c r="Q21" s="55" t="s">
        <v>34</v>
      </c>
      <c r="R21" s="55" t="s">
        <v>34</v>
      </c>
      <c r="S21" s="55">
        <v>1</v>
      </c>
      <c r="T21" s="55">
        <v>4</v>
      </c>
      <c r="U21" s="55" t="s">
        <v>34</v>
      </c>
      <c r="V21" s="55" t="s">
        <v>34</v>
      </c>
      <c r="W21" s="55" t="s">
        <v>34</v>
      </c>
      <c r="X21" s="55" t="s">
        <v>34</v>
      </c>
      <c r="Y21" s="56" t="s">
        <v>34</v>
      </c>
      <c r="Z21" s="56" t="s">
        <v>34</v>
      </c>
      <c r="AA21" s="55" t="s">
        <v>34</v>
      </c>
      <c r="AB21" s="55" t="s">
        <v>34</v>
      </c>
      <c r="AC21" s="50" t="s">
        <v>34</v>
      </c>
      <c r="AD21" s="50" t="s">
        <v>34</v>
      </c>
      <c r="AE21" s="56" t="s">
        <v>34</v>
      </c>
      <c r="AF21" s="56" t="s">
        <v>34</v>
      </c>
      <c r="AG21" s="50" t="s">
        <v>34</v>
      </c>
      <c r="AH21" s="55" t="s">
        <v>34</v>
      </c>
      <c r="AI21" s="56" t="s">
        <v>34</v>
      </c>
      <c r="AJ21" s="56" t="s">
        <v>34</v>
      </c>
      <c r="AK21" s="56" t="s">
        <v>34</v>
      </c>
      <c r="AL21" s="56" t="s">
        <v>34</v>
      </c>
      <c r="AM21" s="56" t="s">
        <v>34</v>
      </c>
      <c r="AN21" s="56" t="s">
        <v>34</v>
      </c>
      <c r="AO21" s="50" t="s">
        <v>34</v>
      </c>
      <c r="AP21" s="55" t="s">
        <v>34</v>
      </c>
      <c r="AQ21" s="142" t="s">
        <v>34</v>
      </c>
      <c r="AR21" s="142" t="s">
        <v>34</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56">
        <v>9</v>
      </c>
      <c r="BJ21" s="56">
        <v>121</v>
      </c>
      <c r="BK21" s="56">
        <v>130</v>
      </c>
      <c r="BL21" s="229">
        <v>6.9230769230769234</v>
      </c>
    </row>
    <row r="22" spans="1:64" s="186" customFormat="1" ht="10.199999999999999">
      <c r="A22" s="63"/>
      <c r="B22" s="66"/>
      <c r="C22" s="55"/>
      <c r="D22" s="55"/>
      <c r="E22" s="55"/>
      <c r="F22" s="55"/>
      <c r="G22" s="55"/>
      <c r="H22" s="55"/>
      <c r="I22" s="55"/>
      <c r="J22" s="55"/>
      <c r="K22" s="55"/>
      <c r="L22" s="55"/>
      <c r="M22" s="56"/>
      <c r="N22" s="56"/>
      <c r="O22" s="55"/>
      <c r="P22" s="55"/>
      <c r="Q22" s="55"/>
      <c r="R22" s="55"/>
      <c r="S22" s="55"/>
      <c r="T22" s="55"/>
      <c r="U22" s="55"/>
      <c r="V22" s="55"/>
      <c r="W22" s="55"/>
      <c r="X22" s="55"/>
      <c r="Y22" s="56"/>
      <c r="Z22" s="56"/>
      <c r="AA22" s="55"/>
      <c r="AB22" s="55"/>
      <c r="AC22" s="50"/>
      <c r="AD22" s="50"/>
      <c r="AE22" s="56"/>
      <c r="AF22" s="56"/>
      <c r="AG22" s="50"/>
      <c r="AH22" s="55"/>
      <c r="AI22" s="56"/>
      <c r="AJ22" s="56"/>
      <c r="AK22" s="56"/>
      <c r="AL22" s="56"/>
      <c r="AM22" s="56"/>
      <c r="AN22" s="56"/>
      <c r="AO22" s="50"/>
      <c r="AP22" s="55"/>
      <c r="AQ22" s="142"/>
      <c r="AR22" s="142"/>
      <c r="AS22" s="50"/>
      <c r="AT22" s="55"/>
      <c r="AU22" s="50"/>
      <c r="AV22" s="55"/>
      <c r="AW22" s="50"/>
      <c r="AX22" s="55"/>
      <c r="AY22" s="59"/>
      <c r="AZ22" s="59"/>
      <c r="BA22" s="59"/>
      <c r="BB22" s="59"/>
      <c r="BC22" s="59"/>
      <c r="BD22" s="59"/>
      <c r="BE22" s="59"/>
      <c r="BF22" s="59"/>
      <c r="BG22" s="59"/>
      <c r="BH22" s="59"/>
      <c r="BI22" s="227"/>
      <c r="BJ22" s="227"/>
      <c r="BK22" s="56"/>
      <c r="BL22" s="229"/>
    </row>
    <row r="23" spans="1:64" s="186" customFormat="1" ht="10.199999999999999">
      <c r="A23" s="63" t="s">
        <v>44</v>
      </c>
      <c r="B23" s="226">
        <v>1973</v>
      </c>
      <c r="C23" s="55">
        <v>3</v>
      </c>
      <c r="D23" s="55">
        <v>62</v>
      </c>
      <c r="E23" s="55">
        <v>2</v>
      </c>
      <c r="F23" s="55">
        <v>38</v>
      </c>
      <c r="G23" s="55">
        <v>0</v>
      </c>
      <c r="H23" s="55">
        <v>37</v>
      </c>
      <c r="I23" s="55" t="s">
        <v>34</v>
      </c>
      <c r="J23" s="55" t="s">
        <v>34</v>
      </c>
      <c r="K23" s="55" t="s">
        <v>34</v>
      </c>
      <c r="L23" s="55" t="s">
        <v>34</v>
      </c>
      <c r="M23" s="56" t="s">
        <v>34</v>
      </c>
      <c r="N23" s="56" t="s">
        <v>34</v>
      </c>
      <c r="O23" s="55">
        <v>1</v>
      </c>
      <c r="P23" s="55">
        <v>0</v>
      </c>
      <c r="Q23" s="55" t="s">
        <v>34</v>
      </c>
      <c r="R23" s="55" t="s">
        <v>34</v>
      </c>
      <c r="S23" s="55" t="s">
        <v>34</v>
      </c>
      <c r="T23" s="55" t="s">
        <v>34</v>
      </c>
      <c r="U23" s="55" t="s">
        <v>34</v>
      </c>
      <c r="V23" s="55" t="s">
        <v>34</v>
      </c>
      <c r="W23" s="55" t="s">
        <v>34</v>
      </c>
      <c r="X23" s="55" t="s">
        <v>34</v>
      </c>
      <c r="Y23" s="56" t="s">
        <v>34</v>
      </c>
      <c r="Z23" s="56" t="s">
        <v>34</v>
      </c>
      <c r="AA23" s="55" t="s">
        <v>34</v>
      </c>
      <c r="AB23" s="55" t="s">
        <v>34</v>
      </c>
      <c r="AC23" s="50" t="s">
        <v>34</v>
      </c>
      <c r="AD23" s="50" t="s">
        <v>34</v>
      </c>
      <c r="AE23" s="56">
        <v>0</v>
      </c>
      <c r="AF23" s="56">
        <v>1</v>
      </c>
      <c r="AG23" s="50" t="s">
        <v>34</v>
      </c>
      <c r="AH23" s="55" t="s">
        <v>34</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56">
        <v>6</v>
      </c>
      <c r="BJ23" s="56">
        <v>138</v>
      </c>
      <c r="BK23" s="56">
        <v>144</v>
      </c>
      <c r="BL23" s="229">
        <v>4.1666666666666661</v>
      </c>
    </row>
    <row r="24" spans="1:64" s="186" customFormat="1" ht="10.199999999999999">
      <c r="A24" s="63" t="s">
        <v>45</v>
      </c>
      <c r="B24" s="226">
        <v>1972</v>
      </c>
      <c r="C24" s="55">
        <v>1</v>
      </c>
      <c r="D24" s="55">
        <v>13</v>
      </c>
      <c r="E24" s="55">
        <v>2</v>
      </c>
      <c r="F24" s="55">
        <v>15</v>
      </c>
      <c r="G24" s="55">
        <v>5</v>
      </c>
      <c r="H24" s="55">
        <v>31</v>
      </c>
      <c r="I24" s="55">
        <v>0</v>
      </c>
      <c r="J24" s="55">
        <v>1</v>
      </c>
      <c r="K24" s="55" t="s">
        <v>34</v>
      </c>
      <c r="L24" s="55" t="s">
        <v>34</v>
      </c>
      <c r="M24" s="56">
        <v>5</v>
      </c>
      <c r="N24" s="56">
        <v>14</v>
      </c>
      <c r="O24" s="55">
        <v>3</v>
      </c>
      <c r="P24" s="55">
        <v>9</v>
      </c>
      <c r="Q24" s="55">
        <v>1</v>
      </c>
      <c r="R24" s="55">
        <v>5</v>
      </c>
      <c r="S24" s="55" t="s">
        <v>34</v>
      </c>
      <c r="T24" s="55" t="s">
        <v>34</v>
      </c>
      <c r="U24" s="55" t="s">
        <v>34</v>
      </c>
      <c r="V24" s="55" t="s">
        <v>34</v>
      </c>
      <c r="W24" s="55" t="s">
        <v>34</v>
      </c>
      <c r="X24" s="55" t="s">
        <v>34</v>
      </c>
      <c r="Y24" s="56" t="s">
        <v>34</v>
      </c>
      <c r="Z24" s="56" t="s">
        <v>34</v>
      </c>
      <c r="AA24" s="55">
        <v>1</v>
      </c>
      <c r="AB24" s="55">
        <v>8</v>
      </c>
      <c r="AC24" s="50" t="s">
        <v>34</v>
      </c>
      <c r="AD24" s="50" t="s">
        <v>34</v>
      </c>
      <c r="AE24" s="56">
        <v>1</v>
      </c>
      <c r="AF24" s="56">
        <v>4</v>
      </c>
      <c r="AG24" s="50" t="s">
        <v>34</v>
      </c>
      <c r="AH24" s="55" t="s">
        <v>34</v>
      </c>
      <c r="AI24" s="56" t="s">
        <v>34</v>
      </c>
      <c r="AJ24" s="56" t="s">
        <v>34</v>
      </c>
      <c r="AK24" s="56" t="s">
        <v>34</v>
      </c>
      <c r="AL24" s="56" t="s">
        <v>34</v>
      </c>
      <c r="AM24" s="56">
        <v>1</v>
      </c>
      <c r="AN24" s="56">
        <v>9</v>
      </c>
      <c r="AO24" s="50" t="s">
        <v>34</v>
      </c>
      <c r="AP24" s="55" t="s">
        <v>34</v>
      </c>
      <c r="AQ24" s="142" t="s">
        <v>34</v>
      </c>
      <c r="AR24" s="142" t="s">
        <v>34</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v>1</v>
      </c>
      <c r="BH24" s="59">
        <v>0</v>
      </c>
      <c r="BI24" s="56">
        <v>21</v>
      </c>
      <c r="BJ24" s="56">
        <v>109</v>
      </c>
      <c r="BK24" s="56">
        <v>130</v>
      </c>
      <c r="BL24" s="229">
        <v>16.153846153846153</v>
      </c>
    </row>
    <row r="25" spans="1:64" s="186" customFormat="1" ht="10.199999999999999">
      <c r="A25" s="63" t="s">
        <v>46</v>
      </c>
      <c r="B25" s="226">
        <v>1975</v>
      </c>
      <c r="C25" s="55">
        <v>4</v>
      </c>
      <c r="D25" s="55">
        <v>20</v>
      </c>
      <c r="E25" s="55">
        <v>1</v>
      </c>
      <c r="F25" s="55">
        <v>11</v>
      </c>
      <c r="G25" s="55">
        <v>6</v>
      </c>
      <c r="H25" s="55">
        <v>18</v>
      </c>
      <c r="I25" s="55">
        <v>0</v>
      </c>
      <c r="J25" s="55">
        <v>8</v>
      </c>
      <c r="K25" s="55" t="s">
        <v>34</v>
      </c>
      <c r="L25" s="55" t="s">
        <v>34</v>
      </c>
      <c r="M25" s="56" t="s">
        <v>34</v>
      </c>
      <c r="N25" s="56" t="s">
        <v>34</v>
      </c>
      <c r="O25" s="55">
        <v>1</v>
      </c>
      <c r="P25" s="55">
        <v>4</v>
      </c>
      <c r="Q25" s="55">
        <v>0</v>
      </c>
      <c r="R25" s="55">
        <v>2</v>
      </c>
      <c r="S25" s="55" t="s">
        <v>34</v>
      </c>
      <c r="T25" s="55" t="s">
        <v>34</v>
      </c>
      <c r="U25" s="55" t="s">
        <v>34</v>
      </c>
      <c r="V25" s="55" t="s">
        <v>34</v>
      </c>
      <c r="W25" s="55" t="s">
        <v>34</v>
      </c>
      <c r="X25" s="55" t="s">
        <v>34</v>
      </c>
      <c r="Y25" s="56" t="s">
        <v>34</v>
      </c>
      <c r="Z25" s="56" t="s">
        <v>34</v>
      </c>
      <c r="AA25" s="55">
        <v>0</v>
      </c>
      <c r="AB25" s="55">
        <v>0</v>
      </c>
      <c r="AC25" s="50" t="s">
        <v>34</v>
      </c>
      <c r="AD25" s="50" t="s">
        <v>34</v>
      </c>
      <c r="AE25" s="56">
        <v>1</v>
      </c>
      <c r="AF25" s="56">
        <v>1</v>
      </c>
      <c r="AG25" s="50" t="s">
        <v>34</v>
      </c>
      <c r="AH25" s="55" t="s">
        <v>34</v>
      </c>
      <c r="AI25" s="56" t="s">
        <v>34</v>
      </c>
      <c r="AJ25" s="56" t="s">
        <v>34</v>
      </c>
      <c r="AK25" s="56" t="s">
        <v>34</v>
      </c>
      <c r="AL25" s="56" t="s">
        <v>34</v>
      </c>
      <c r="AM25" s="56">
        <v>0</v>
      </c>
      <c r="AN25" s="56">
        <v>3</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0</v>
      </c>
      <c r="BH25" s="59">
        <v>0</v>
      </c>
      <c r="BI25" s="56">
        <v>13</v>
      </c>
      <c r="BJ25" s="56">
        <v>67</v>
      </c>
      <c r="BK25" s="56">
        <v>80</v>
      </c>
      <c r="BL25" s="229">
        <v>16.25</v>
      </c>
    </row>
    <row r="26" spans="1:64" s="186" customFormat="1" ht="10.199999999999999">
      <c r="A26" s="63" t="s">
        <v>47</v>
      </c>
      <c r="B26" s="226">
        <v>1972</v>
      </c>
      <c r="C26" s="55">
        <v>1</v>
      </c>
      <c r="D26" s="55">
        <v>18</v>
      </c>
      <c r="E26" s="55">
        <v>0</v>
      </c>
      <c r="F26" s="55">
        <v>7</v>
      </c>
      <c r="G26" s="55">
        <v>2</v>
      </c>
      <c r="H26" s="55">
        <v>25</v>
      </c>
      <c r="I26" s="55">
        <v>0</v>
      </c>
      <c r="J26" s="55">
        <v>17</v>
      </c>
      <c r="K26" s="55" t="s">
        <v>34</v>
      </c>
      <c r="L26" s="55" t="s">
        <v>34</v>
      </c>
      <c r="M26" s="56" t="s">
        <v>34</v>
      </c>
      <c r="N26" s="56" t="s">
        <v>34</v>
      </c>
      <c r="O26" s="55">
        <v>0</v>
      </c>
      <c r="P26" s="55">
        <v>4</v>
      </c>
      <c r="Q26" s="55">
        <v>0</v>
      </c>
      <c r="R26" s="55">
        <v>2</v>
      </c>
      <c r="S26" s="55" t="s">
        <v>34</v>
      </c>
      <c r="T26" s="55" t="s">
        <v>34</v>
      </c>
      <c r="U26" s="55" t="s">
        <v>34</v>
      </c>
      <c r="V26" s="55" t="s">
        <v>34</v>
      </c>
      <c r="W26" s="55" t="s">
        <v>34</v>
      </c>
      <c r="X26" s="55" t="s">
        <v>34</v>
      </c>
      <c r="Y26" s="56" t="s">
        <v>34</v>
      </c>
      <c r="Z26" s="56" t="s">
        <v>34</v>
      </c>
      <c r="AA26" s="55" t="s">
        <v>34</v>
      </c>
      <c r="AB26" s="55" t="s">
        <v>34</v>
      </c>
      <c r="AC26" s="50" t="s">
        <v>34</v>
      </c>
      <c r="AD26" s="50" t="s">
        <v>34</v>
      </c>
      <c r="AE26" s="56" t="s">
        <v>34</v>
      </c>
      <c r="AF26" s="56" t="s">
        <v>34</v>
      </c>
      <c r="AG26" s="50" t="s">
        <v>34</v>
      </c>
      <c r="AH26" s="55" t="s">
        <v>34</v>
      </c>
      <c r="AI26" s="56" t="s">
        <v>34</v>
      </c>
      <c r="AJ26" s="56" t="s">
        <v>34</v>
      </c>
      <c r="AK26" s="56" t="s">
        <v>34</v>
      </c>
      <c r="AL26" s="56" t="s">
        <v>34</v>
      </c>
      <c r="AM26" s="56">
        <v>0</v>
      </c>
      <c r="AN26" s="56">
        <v>1</v>
      </c>
      <c r="AO26" s="50" t="s">
        <v>34</v>
      </c>
      <c r="AP26" s="55" t="s">
        <v>34</v>
      </c>
      <c r="AQ26" s="142" t="s">
        <v>34</v>
      </c>
      <c r="AR26" s="142" t="s">
        <v>34</v>
      </c>
      <c r="AS26" s="50" t="s">
        <v>34</v>
      </c>
      <c r="AT26" s="55" t="s">
        <v>34</v>
      </c>
      <c r="AU26" s="50" t="s">
        <v>34</v>
      </c>
      <c r="AV26" s="55" t="s">
        <v>34</v>
      </c>
      <c r="AW26" s="50" t="s">
        <v>34</v>
      </c>
      <c r="AX26" s="55" t="s">
        <v>34</v>
      </c>
      <c r="AY26" s="59">
        <v>0</v>
      </c>
      <c r="AZ26" s="59">
        <v>1</v>
      </c>
      <c r="BA26" s="59" t="s">
        <v>34</v>
      </c>
      <c r="BB26" s="59" t="s">
        <v>34</v>
      </c>
      <c r="BC26" s="59" t="s">
        <v>34</v>
      </c>
      <c r="BD26" s="59" t="s">
        <v>34</v>
      </c>
      <c r="BE26" s="59" t="s">
        <v>34</v>
      </c>
      <c r="BF26" s="59" t="s">
        <v>34</v>
      </c>
      <c r="BG26" s="59">
        <v>0</v>
      </c>
      <c r="BH26" s="59">
        <v>2</v>
      </c>
      <c r="BI26" s="56">
        <v>3</v>
      </c>
      <c r="BJ26" s="56">
        <v>77</v>
      </c>
      <c r="BK26" s="56">
        <v>80</v>
      </c>
      <c r="BL26" s="229">
        <v>3.75</v>
      </c>
    </row>
    <row r="27" spans="1:64" s="186" customFormat="1" ht="12">
      <c r="A27" s="63" t="s">
        <v>331</v>
      </c>
      <c r="B27" s="226" t="s">
        <v>313</v>
      </c>
      <c r="C27" s="55" t="s">
        <v>50</v>
      </c>
      <c r="D27" s="55" t="s">
        <v>50</v>
      </c>
      <c r="E27" s="55" t="s">
        <v>50</v>
      </c>
      <c r="F27" s="55" t="s">
        <v>50</v>
      </c>
      <c r="G27" s="55" t="s">
        <v>50</v>
      </c>
      <c r="H27" s="55" t="s">
        <v>50</v>
      </c>
      <c r="I27" s="55" t="s">
        <v>50</v>
      </c>
      <c r="J27" s="55" t="s">
        <v>50</v>
      </c>
      <c r="K27" s="55" t="s">
        <v>50</v>
      </c>
      <c r="L27" s="55" t="s">
        <v>50</v>
      </c>
      <c r="M27" s="56" t="s">
        <v>50</v>
      </c>
      <c r="N27" s="56" t="s">
        <v>50</v>
      </c>
      <c r="O27" s="55" t="s">
        <v>50</v>
      </c>
      <c r="P27" s="55" t="s">
        <v>50</v>
      </c>
      <c r="Q27" s="55" t="s">
        <v>50</v>
      </c>
      <c r="R27" s="55" t="s">
        <v>50</v>
      </c>
      <c r="S27" s="55" t="s">
        <v>50</v>
      </c>
      <c r="T27" s="55" t="s">
        <v>50</v>
      </c>
      <c r="U27" s="55" t="s">
        <v>50</v>
      </c>
      <c r="V27" s="55" t="s">
        <v>50</v>
      </c>
      <c r="W27" s="55" t="s">
        <v>50</v>
      </c>
      <c r="X27" s="55" t="s">
        <v>50</v>
      </c>
      <c r="Y27" s="56" t="s">
        <v>50</v>
      </c>
      <c r="Z27" s="56" t="s">
        <v>50</v>
      </c>
      <c r="AA27" s="55" t="s">
        <v>50</v>
      </c>
      <c r="AB27" s="55" t="s">
        <v>50</v>
      </c>
      <c r="AC27" s="50" t="s">
        <v>50</v>
      </c>
      <c r="AD27" s="50" t="s">
        <v>50</v>
      </c>
      <c r="AE27" s="56" t="s">
        <v>50</v>
      </c>
      <c r="AF27" s="56" t="s">
        <v>50</v>
      </c>
      <c r="AG27" s="50" t="s">
        <v>50</v>
      </c>
      <c r="AH27" s="55" t="s">
        <v>50</v>
      </c>
      <c r="AI27" s="56" t="s">
        <v>50</v>
      </c>
      <c r="AJ27" s="56" t="s">
        <v>50</v>
      </c>
      <c r="AK27" s="56" t="s">
        <v>50</v>
      </c>
      <c r="AL27" s="56" t="s">
        <v>50</v>
      </c>
      <c r="AM27" s="56" t="s">
        <v>50</v>
      </c>
      <c r="AN27" s="56" t="s">
        <v>50</v>
      </c>
      <c r="AO27" s="50" t="s">
        <v>50</v>
      </c>
      <c r="AP27" s="55" t="s">
        <v>50</v>
      </c>
      <c r="AQ27" s="142" t="s">
        <v>50</v>
      </c>
      <c r="AR27" s="142" t="s">
        <v>50</v>
      </c>
      <c r="AS27" s="50" t="s">
        <v>50</v>
      </c>
      <c r="AT27" s="55" t="s">
        <v>50</v>
      </c>
      <c r="AU27" s="50" t="s">
        <v>50</v>
      </c>
      <c r="AV27" s="55" t="s">
        <v>50</v>
      </c>
      <c r="AW27" s="50" t="s">
        <v>50</v>
      </c>
      <c r="AX27" s="55" t="s">
        <v>50</v>
      </c>
      <c r="AY27" s="59" t="s">
        <v>50</v>
      </c>
      <c r="AZ27" s="59" t="s">
        <v>50</v>
      </c>
      <c r="BA27" s="59" t="s">
        <v>50</v>
      </c>
      <c r="BB27" s="59" t="s">
        <v>50</v>
      </c>
      <c r="BC27" s="59" t="s">
        <v>50</v>
      </c>
      <c r="BD27" s="59" t="s">
        <v>50</v>
      </c>
      <c r="BE27" s="59" t="s">
        <v>50</v>
      </c>
      <c r="BF27" s="59" t="s">
        <v>50</v>
      </c>
      <c r="BG27" s="59" t="s">
        <v>50</v>
      </c>
      <c r="BH27" s="59" t="s">
        <v>50</v>
      </c>
      <c r="BI27" s="50" t="s">
        <v>228</v>
      </c>
      <c r="BJ27" s="50">
        <v>61</v>
      </c>
      <c r="BK27" s="56">
        <v>61</v>
      </c>
      <c r="BL27" s="50" t="s">
        <v>228</v>
      </c>
    </row>
    <row r="28" spans="1:64" s="186" customFormat="1" ht="10.199999999999999">
      <c r="A28" s="63"/>
      <c r="B28" s="66"/>
      <c r="C28" s="55"/>
      <c r="D28" s="55"/>
      <c r="E28" s="55"/>
      <c r="F28" s="55"/>
      <c r="G28" s="55"/>
      <c r="H28" s="55"/>
      <c r="I28" s="55"/>
      <c r="J28" s="55"/>
      <c r="K28" s="55"/>
      <c r="L28" s="55"/>
      <c r="M28" s="56"/>
      <c r="N28" s="56"/>
      <c r="O28" s="55"/>
      <c r="P28" s="55"/>
      <c r="Q28" s="55"/>
      <c r="R28" s="55"/>
      <c r="S28" s="55"/>
      <c r="T28" s="55"/>
      <c r="U28" s="55"/>
      <c r="V28" s="55"/>
      <c r="W28" s="55"/>
      <c r="X28" s="55"/>
      <c r="Y28" s="56"/>
      <c r="Z28" s="56"/>
      <c r="AA28" s="55"/>
      <c r="AB28" s="55"/>
      <c r="AC28" s="50"/>
      <c r="AD28" s="50"/>
      <c r="AE28" s="56"/>
      <c r="AF28" s="56"/>
      <c r="AG28" s="50"/>
      <c r="AH28" s="55"/>
      <c r="AI28" s="56"/>
      <c r="AJ28" s="56"/>
      <c r="AK28" s="56"/>
      <c r="AL28" s="56"/>
      <c r="AM28" s="56"/>
      <c r="AN28" s="56"/>
      <c r="AO28" s="50"/>
      <c r="AP28" s="55"/>
      <c r="AQ28" s="142"/>
      <c r="AR28" s="142"/>
      <c r="AS28" s="50"/>
      <c r="AT28" s="55"/>
      <c r="AU28" s="50"/>
      <c r="AV28" s="55"/>
      <c r="AW28" s="50"/>
      <c r="AX28" s="55"/>
      <c r="AY28" s="59"/>
      <c r="AZ28" s="59"/>
      <c r="BA28" s="59"/>
      <c r="BB28" s="59"/>
      <c r="BC28" s="59"/>
      <c r="BD28" s="59"/>
      <c r="BE28" s="59"/>
      <c r="BF28" s="59"/>
      <c r="BG28" s="59"/>
      <c r="BH28" s="59"/>
      <c r="BI28" s="227"/>
      <c r="BJ28" s="227"/>
      <c r="BK28" s="56"/>
      <c r="BL28" s="229"/>
    </row>
    <row r="29" spans="1:64" s="186" customFormat="1" ht="12">
      <c r="A29" s="63" t="s">
        <v>332</v>
      </c>
      <c r="B29" s="226">
        <v>1975</v>
      </c>
      <c r="C29" s="55" t="s">
        <v>50</v>
      </c>
      <c r="D29" s="55" t="s">
        <v>50</v>
      </c>
      <c r="E29" s="55" t="s">
        <v>50</v>
      </c>
      <c r="F29" s="55" t="s">
        <v>50</v>
      </c>
      <c r="G29" s="55" t="s">
        <v>50</v>
      </c>
      <c r="H29" s="55" t="s">
        <v>50</v>
      </c>
      <c r="I29" s="55" t="s">
        <v>50</v>
      </c>
      <c r="J29" s="55" t="s">
        <v>50</v>
      </c>
      <c r="K29" s="55" t="s">
        <v>50</v>
      </c>
      <c r="L29" s="55" t="s">
        <v>50</v>
      </c>
      <c r="M29" s="56" t="s">
        <v>50</v>
      </c>
      <c r="N29" s="56" t="s">
        <v>50</v>
      </c>
      <c r="O29" s="55" t="s">
        <v>50</v>
      </c>
      <c r="P29" s="55" t="s">
        <v>50</v>
      </c>
      <c r="Q29" s="55" t="s">
        <v>50</v>
      </c>
      <c r="R29" s="55" t="s">
        <v>50</v>
      </c>
      <c r="S29" s="55" t="s">
        <v>50</v>
      </c>
      <c r="T29" s="55" t="s">
        <v>50</v>
      </c>
      <c r="U29" s="55" t="s">
        <v>50</v>
      </c>
      <c r="V29" s="55" t="s">
        <v>50</v>
      </c>
      <c r="W29" s="55" t="s">
        <v>50</v>
      </c>
      <c r="X29" s="55" t="s">
        <v>50</v>
      </c>
      <c r="Y29" s="56" t="s">
        <v>50</v>
      </c>
      <c r="Z29" s="56" t="s">
        <v>50</v>
      </c>
      <c r="AA29" s="55" t="s">
        <v>50</v>
      </c>
      <c r="AB29" s="55" t="s">
        <v>50</v>
      </c>
      <c r="AC29" s="50" t="s">
        <v>50</v>
      </c>
      <c r="AD29" s="50" t="s">
        <v>50</v>
      </c>
      <c r="AE29" s="56" t="s">
        <v>50</v>
      </c>
      <c r="AF29" s="56" t="s">
        <v>50</v>
      </c>
      <c r="AG29" s="50" t="s">
        <v>50</v>
      </c>
      <c r="AH29" s="55" t="s">
        <v>50</v>
      </c>
      <c r="AI29" s="56" t="s">
        <v>50</v>
      </c>
      <c r="AJ29" s="56" t="s">
        <v>50</v>
      </c>
      <c r="AK29" s="56" t="s">
        <v>50</v>
      </c>
      <c r="AL29" s="56" t="s">
        <v>50</v>
      </c>
      <c r="AM29" s="56" t="s">
        <v>50</v>
      </c>
      <c r="AN29" s="56" t="s">
        <v>50</v>
      </c>
      <c r="AO29" s="50" t="s">
        <v>50</v>
      </c>
      <c r="AP29" s="55" t="s">
        <v>50</v>
      </c>
      <c r="AQ29" s="142" t="s">
        <v>50</v>
      </c>
      <c r="AR29" s="142" t="s">
        <v>50</v>
      </c>
      <c r="AS29" s="50" t="s">
        <v>50</v>
      </c>
      <c r="AT29" s="55" t="s">
        <v>50</v>
      </c>
      <c r="AU29" s="50" t="s">
        <v>50</v>
      </c>
      <c r="AV29" s="55" t="s">
        <v>50</v>
      </c>
      <c r="AW29" s="50" t="s">
        <v>50</v>
      </c>
      <c r="AX29" s="55" t="s">
        <v>50</v>
      </c>
      <c r="AY29" s="59" t="s">
        <v>50</v>
      </c>
      <c r="AZ29" s="59" t="s">
        <v>50</v>
      </c>
      <c r="BA29" s="59" t="s">
        <v>50</v>
      </c>
      <c r="BB29" s="59" t="s">
        <v>50</v>
      </c>
      <c r="BC29" s="59" t="s">
        <v>50</v>
      </c>
      <c r="BD29" s="59" t="s">
        <v>50</v>
      </c>
      <c r="BE29" s="59" t="s">
        <v>50</v>
      </c>
      <c r="BF29" s="59" t="s">
        <v>50</v>
      </c>
      <c r="BG29" s="59" t="s">
        <v>50</v>
      </c>
      <c r="BH29" s="59" t="s">
        <v>50</v>
      </c>
      <c r="BI29" s="50" t="s">
        <v>228</v>
      </c>
      <c r="BJ29" s="50">
        <v>63</v>
      </c>
      <c r="BK29" s="56">
        <v>63</v>
      </c>
      <c r="BL29" s="50" t="s">
        <v>228</v>
      </c>
    </row>
    <row r="30" spans="1:64" s="186" customFormat="1" ht="10.199999999999999">
      <c r="A30" s="63" t="s">
        <v>51</v>
      </c>
      <c r="B30" s="226">
        <v>1971.99999999999</v>
      </c>
      <c r="C30" s="55">
        <v>4</v>
      </c>
      <c r="D30" s="55">
        <v>48</v>
      </c>
      <c r="E30" s="55">
        <v>6</v>
      </c>
      <c r="F30" s="55">
        <v>86</v>
      </c>
      <c r="G30" s="55">
        <v>1</v>
      </c>
      <c r="H30" s="55">
        <v>20</v>
      </c>
      <c r="I30" s="55">
        <v>0</v>
      </c>
      <c r="J30" s="55">
        <v>0</v>
      </c>
      <c r="K30" s="55" t="s">
        <v>34</v>
      </c>
      <c r="L30" s="55" t="s">
        <v>34</v>
      </c>
      <c r="M30" s="56" t="s">
        <v>34</v>
      </c>
      <c r="N30" s="56" t="s">
        <v>34</v>
      </c>
      <c r="O30" s="55">
        <v>0</v>
      </c>
      <c r="P30" s="55">
        <v>7</v>
      </c>
      <c r="Q30" s="55">
        <v>0</v>
      </c>
      <c r="R30" s="55">
        <v>1</v>
      </c>
      <c r="S30" s="55" t="s">
        <v>34</v>
      </c>
      <c r="T30" s="55" t="s">
        <v>34</v>
      </c>
      <c r="U30" s="55" t="s">
        <v>34</v>
      </c>
      <c r="V30" s="55" t="s">
        <v>34</v>
      </c>
      <c r="W30" s="55" t="s">
        <v>34</v>
      </c>
      <c r="X30" s="55" t="s">
        <v>34</v>
      </c>
      <c r="Y30" s="56" t="s">
        <v>34</v>
      </c>
      <c r="Z30" s="56" t="s">
        <v>34</v>
      </c>
      <c r="AA30" s="55" t="s">
        <v>34</v>
      </c>
      <c r="AB30" s="55" t="s">
        <v>34</v>
      </c>
      <c r="AC30" s="50" t="s">
        <v>34</v>
      </c>
      <c r="AD30" s="50" t="s">
        <v>34</v>
      </c>
      <c r="AE30" s="56" t="s">
        <v>34</v>
      </c>
      <c r="AF30" s="56" t="s">
        <v>34</v>
      </c>
      <c r="AG30" s="50" t="s">
        <v>34</v>
      </c>
      <c r="AH30" s="55" t="s">
        <v>34</v>
      </c>
      <c r="AI30" s="56" t="s">
        <v>34</v>
      </c>
      <c r="AJ30" s="56" t="s">
        <v>34</v>
      </c>
      <c r="AK30" s="56" t="s">
        <v>34</v>
      </c>
      <c r="AL30" s="56" t="s">
        <v>34</v>
      </c>
      <c r="AM30" s="56" t="s">
        <v>34</v>
      </c>
      <c r="AN30" s="56" t="s">
        <v>34</v>
      </c>
      <c r="AO30" s="50">
        <v>0</v>
      </c>
      <c r="AP30" s="55">
        <v>7</v>
      </c>
      <c r="AQ30" s="142" t="s">
        <v>34</v>
      </c>
      <c r="AR30" s="142" t="s">
        <v>34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v>0</v>
      </c>
      <c r="BH30" s="59">
        <v>0</v>
      </c>
      <c r="BI30" s="56">
        <v>11</v>
      </c>
      <c r="BJ30" s="56">
        <v>169</v>
      </c>
      <c r="BK30" s="56">
        <v>180</v>
      </c>
      <c r="BL30" s="229">
        <v>6.1111111111111116</v>
      </c>
    </row>
    <row r="31" spans="1:64" s="186" customFormat="1" ht="12">
      <c r="A31" s="63" t="s">
        <v>330</v>
      </c>
      <c r="B31" s="226">
        <v>1975.00000000002</v>
      </c>
      <c r="C31" s="56">
        <v>1</v>
      </c>
      <c r="D31" s="56">
        <v>30</v>
      </c>
      <c r="E31" s="56">
        <v>1</v>
      </c>
      <c r="F31" s="56">
        <v>38</v>
      </c>
      <c r="G31" s="56">
        <v>0</v>
      </c>
      <c r="H31" s="56">
        <v>7</v>
      </c>
      <c r="I31" s="56">
        <v>1</v>
      </c>
      <c r="J31" s="56">
        <v>41</v>
      </c>
      <c r="K31" s="55" t="s">
        <v>34</v>
      </c>
      <c r="L31" s="55" t="s">
        <v>34</v>
      </c>
      <c r="M31" s="56" t="s">
        <v>34</v>
      </c>
      <c r="N31" s="56" t="s">
        <v>34</v>
      </c>
      <c r="O31" s="55">
        <v>0</v>
      </c>
      <c r="P31" s="55">
        <v>1</v>
      </c>
      <c r="Q31" s="55" t="s">
        <v>34</v>
      </c>
      <c r="R31" s="55" t="s">
        <v>34</v>
      </c>
      <c r="S31" s="55" t="s">
        <v>34</v>
      </c>
      <c r="T31" s="55" t="s">
        <v>34</v>
      </c>
      <c r="U31" s="55" t="s">
        <v>34</v>
      </c>
      <c r="V31" s="55" t="s">
        <v>34</v>
      </c>
      <c r="W31" s="55" t="s">
        <v>34</v>
      </c>
      <c r="X31" s="55" t="s">
        <v>34</v>
      </c>
      <c r="Y31" s="56" t="s">
        <v>34</v>
      </c>
      <c r="Z31" s="56" t="s">
        <v>34</v>
      </c>
      <c r="AA31" s="55" t="s">
        <v>34</v>
      </c>
      <c r="AB31" s="55" t="s">
        <v>34</v>
      </c>
      <c r="AC31" s="50" t="s">
        <v>34</v>
      </c>
      <c r="AD31" s="50" t="s">
        <v>34</v>
      </c>
      <c r="AE31" s="56" t="s">
        <v>34</v>
      </c>
      <c r="AF31" s="56" t="s">
        <v>34</v>
      </c>
      <c r="AG31" s="50" t="s">
        <v>34</v>
      </c>
      <c r="AH31" s="55" t="s">
        <v>34</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t="s">
        <v>34</v>
      </c>
      <c r="AV31" s="55" t="s">
        <v>34</v>
      </c>
      <c r="AW31" s="50" t="s">
        <v>34</v>
      </c>
      <c r="AX31" s="55" t="s">
        <v>34</v>
      </c>
      <c r="AY31" s="59" t="s">
        <v>34</v>
      </c>
      <c r="AZ31" s="59" t="s">
        <v>34</v>
      </c>
      <c r="BA31" s="59" t="s">
        <v>34</v>
      </c>
      <c r="BB31" s="59" t="s">
        <v>34</v>
      </c>
      <c r="BC31" s="59" t="s">
        <v>34</v>
      </c>
      <c r="BD31" s="59" t="s">
        <v>34</v>
      </c>
      <c r="BE31" s="59" t="s">
        <v>34</v>
      </c>
      <c r="BF31" s="59" t="s">
        <v>34</v>
      </c>
      <c r="BG31" s="59" t="s">
        <v>34</v>
      </c>
      <c r="BH31" s="59" t="s">
        <v>34</v>
      </c>
      <c r="BI31" s="56">
        <v>3</v>
      </c>
      <c r="BJ31" s="56">
        <v>117</v>
      </c>
      <c r="BK31" s="56">
        <v>120</v>
      </c>
      <c r="BL31" s="229">
        <v>2.5</v>
      </c>
    </row>
    <row r="32" spans="1:64" s="186" customFormat="1" ht="10.199999999999999">
      <c r="A32" s="63" t="s">
        <v>53</v>
      </c>
      <c r="B32" s="226">
        <v>1972.99999999998</v>
      </c>
      <c r="C32" s="55">
        <v>0</v>
      </c>
      <c r="D32" s="55">
        <v>41</v>
      </c>
      <c r="E32" s="55">
        <v>4</v>
      </c>
      <c r="F32" s="55">
        <v>50</v>
      </c>
      <c r="G32" s="55">
        <v>6</v>
      </c>
      <c r="H32" s="55">
        <v>40</v>
      </c>
      <c r="I32" s="55">
        <v>0</v>
      </c>
      <c r="J32" s="55">
        <v>30</v>
      </c>
      <c r="K32" s="55" t="s">
        <v>34</v>
      </c>
      <c r="L32" s="55" t="s">
        <v>34</v>
      </c>
      <c r="M32" s="56" t="s">
        <v>34</v>
      </c>
      <c r="N32" s="56" t="s">
        <v>34</v>
      </c>
      <c r="O32" s="55">
        <v>0</v>
      </c>
      <c r="P32" s="55">
        <v>9</v>
      </c>
      <c r="Q32" s="55">
        <v>2</v>
      </c>
      <c r="R32" s="55">
        <v>6</v>
      </c>
      <c r="S32" s="55" t="s">
        <v>34</v>
      </c>
      <c r="T32" s="55" t="s">
        <v>34</v>
      </c>
      <c r="U32" s="55" t="s">
        <v>34</v>
      </c>
      <c r="V32" s="55" t="s">
        <v>34</v>
      </c>
      <c r="W32" s="55" t="s">
        <v>34</v>
      </c>
      <c r="X32" s="55" t="s">
        <v>34</v>
      </c>
      <c r="Y32" s="56" t="s">
        <v>34</v>
      </c>
      <c r="Z32" s="56" t="s">
        <v>34</v>
      </c>
      <c r="AA32" s="55" t="s">
        <v>34</v>
      </c>
      <c r="AB32" s="55" t="s">
        <v>34</v>
      </c>
      <c r="AC32" s="50" t="s">
        <v>34</v>
      </c>
      <c r="AD32" s="50" t="s">
        <v>34</v>
      </c>
      <c r="AE32" s="56" t="s">
        <v>34</v>
      </c>
      <c r="AF32" s="56" t="s">
        <v>34</v>
      </c>
      <c r="AG32" s="50" t="s">
        <v>34</v>
      </c>
      <c r="AH32" s="55" t="s">
        <v>34</v>
      </c>
      <c r="AI32" s="56" t="s">
        <v>34</v>
      </c>
      <c r="AJ32" s="56" t="s">
        <v>34</v>
      </c>
      <c r="AK32" s="56" t="s">
        <v>34</v>
      </c>
      <c r="AL32" s="56" t="s">
        <v>34</v>
      </c>
      <c r="AM32" s="56">
        <v>1</v>
      </c>
      <c r="AN32" s="56">
        <v>3</v>
      </c>
      <c r="AO32" s="50">
        <v>0</v>
      </c>
      <c r="AP32" s="55">
        <v>6</v>
      </c>
      <c r="AQ32" s="142" t="s">
        <v>34</v>
      </c>
      <c r="AR32" s="142" t="s">
        <v>34</v>
      </c>
      <c r="AS32" s="50" t="s">
        <v>34</v>
      </c>
      <c r="AT32" s="55" t="s">
        <v>34</v>
      </c>
      <c r="AU32" s="50" t="s">
        <v>34</v>
      </c>
      <c r="AV32" s="55" t="s">
        <v>34</v>
      </c>
      <c r="AW32" s="50" t="s">
        <v>34</v>
      </c>
      <c r="AX32" s="55" t="s">
        <v>34</v>
      </c>
      <c r="AY32" s="59" t="s">
        <v>34</v>
      </c>
      <c r="AZ32" s="59" t="s">
        <v>34</v>
      </c>
      <c r="BA32" s="59" t="s">
        <v>34</v>
      </c>
      <c r="BB32" s="59" t="s">
        <v>34</v>
      </c>
      <c r="BC32" s="59" t="s">
        <v>34</v>
      </c>
      <c r="BD32" s="59" t="s">
        <v>34</v>
      </c>
      <c r="BE32" s="59" t="s">
        <v>34</v>
      </c>
      <c r="BF32" s="59" t="s">
        <v>34</v>
      </c>
      <c r="BG32" s="59">
        <v>0</v>
      </c>
      <c r="BH32" s="59">
        <v>2</v>
      </c>
      <c r="BI32" s="56">
        <v>13</v>
      </c>
      <c r="BJ32" s="56">
        <v>187</v>
      </c>
      <c r="BK32" s="56">
        <v>200</v>
      </c>
      <c r="BL32" s="229">
        <v>6.5</v>
      </c>
    </row>
    <row r="33" spans="1:77" s="186" customFormat="1" ht="10.199999999999999">
      <c r="A33" s="63" t="s">
        <v>54</v>
      </c>
      <c r="B33" s="226">
        <v>1971.99999999999</v>
      </c>
      <c r="C33" s="55">
        <v>0</v>
      </c>
      <c r="D33" s="55">
        <v>27</v>
      </c>
      <c r="E33" s="55">
        <v>0</v>
      </c>
      <c r="F33" s="55">
        <v>34</v>
      </c>
      <c r="G33" s="55">
        <v>1</v>
      </c>
      <c r="H33" s="55">
        <v>21</v>
      </c>
      <c r="I33" s="55">
        <v>0</v>
      </c>
      <c r="J33" s="55">
        <v>34</v>
      </c>
      <c r="K33" s="55" t="s">
        <v>34</v>
      </c>
      <c r="L33" s="55" t="s">
        <v>34</v>
      </c>
      <c r="M33" s="56" t="s">
        <v>34</v>
      </c>
      <c r="N33" s="56" t="s">
        <v>34</v>
      </c>
      <c r="O33" s="55">
        <v>0</v>
      </c>
      <c r="P33" s="55">
        <v>1</v>
      </c>
      <c r="Q33" s="55">
        <v>0</v>
      </c>
      <c r="R33" s="55">
        <v>7</v>
      </c>
      <c r="S33" s="55" t="s">
        <v>34</v>
      </c>
      <c r="T33" s="55" t="s">
        <v>34</v>
      </c>
      <c r="U33" s="55" t="s">
        <v>34</v>
      </c>
      <c r="V33" s="55" t="s">
        <v>34</v>
      </c>
      <c r="W33" s="55" t="s">
        <v>34</v>
      </c>
      <c r="X33" s="55" t="s">
        <v>34</v>
      </c>
      <c r="Y33" s="56" t="s">
        <v>34</v>
      </c>
      <c r="Z33" s="56" t="s">
        <v>34</v>
      </c>
      <c r="AA33" s="55" t="s">
        <v>34</v>
      </c>
      <c r="AB33" s="55" t="s">
        <v>34</v>
      </c>
      <c r="AC33" s="50" t="s">
        <v>34</v>
      </c>
      <c r="AD33" s="50" t="s">
        <v>34</v>
      </c>
      <c r="AE33" s="56" t="s">
        <v>34</v>
      </c>
      <c r="AF33" s="56" t="s">
        <v>34</v>
      </c>
      <c r="AG33" s="50" t="s">
        <v>34</v>
      </c>
      <c r="AH33" s="55" t="s">
        <v>34</v>
      </c>
      <c r="AI33" s="56" t="s">
        <v>34</v>
      </c>
      <c r="AJ33" s="56" t="s">
        <v>34</v>
      </c>
      <c r="AK33" s="56" t="s">
        <v>34</v>
      </c>
      <c r="AL33" s="56" t="s">
        <v>34</v>
      </c>
      <c r="AM33" s="56">
        <v>0</v>
      </c>
      <c r="AN33" s="56">
        <v>1</v>
      </c>
      <c r="AO33" s="50">
        <v>0</v>
      </c>
      <c r="AP33" s="55">
        <v>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t="s">
        <v>34</v>
      </c>
      <c r="BH33" s="59" t="s">
        <v>34</v>
      </c>
      <c r="BI33" s="56">
        <v>1</v>
      </c>
      <c r="BJ33" s="56">
        <v>129</v>
      </c>
      <c r="BK33" s="56">
        <v>130</v>
      </c>
      <c r="BL33" s="229">
        <v>0.76923076923076927</v>
      </c>
    </row>
    <row r="34" spans="1:77" s="186" customFormat="1" ht="10.199999999999999">
      <c r="A34" s="63"/>
      <c r="B34" s="66"/>
      <c r="C34" s="55"/>
      <c r="D34" s="55"/>
      <c r="E34" s="55"/>
      <c r="F34" s="55"/>
      <c r="G34" s="55"/>
      <c r="H34" s="55"/>
      <c r="I34" s="55"/>
      <c r="J34" s="55"/>
      <c r="K34" s="55"/>
      <c r="L34" s="55"/>
      <c r="M34" s="56"/>
      <c r="N34" s="56"/>
      <c r="O34" s="55"/>
      <c r="P34" s="55"/>
      <c r="Q34" s="55"/>
      <c r="R34" s="55"/>
      <c r="S34" s="55"/>
      <c r="T34" s="55"/>
      <c r="U34" s="55"/>
      <c r="V34" s="55"/>
      <c r="W34" s="55"/>
      <c r="X34" s="55"/>
      <c r="Y34" s="56"/>
      <c r="Z34" s="56"/>
      <c r="AA34" s="55"/>
      <c r="AB34" s="55"/>
      <c r="AC34" s="50"/>
      <c r="AD34" s="50"/>
      <c r="AE34" s="56"/>
      <c r="AF34" s="56"/>
      <c r="AG34" s="50"/>
      <c r="AH34" s="55"/>
      <c r="AI34" s="56"/>
      <c r="AJ34" s="56"/>
      <c r="AK34" s="56"/>
      <c r="AL34" s="56"/>
      <c r="AM34" s="56"/>
      <c r="AN34" s="56"/>
      <c r="AO34" s="50"/>
      <c r="AP34" s="55"/>
      <c r="AQ34" s="142"/>
      <c r="AR34" s="142"/>
      <c r="AS34" s="50"/>
      <c r="AT34" s="55"/>
      <c r="AU34" s="50"/>
      <c r="AV34" s="55"/>
      <c r="AW34" s="50"/>
      <c r="AX34" s="55"/>
      <c r="AY34" s="59"/>
      <c r="AZ34" s="59"/>
      <c r="BA34" s="59"/>
      <c r="BB34" s="59"/>
      <c r="BC34" s="59"/>
      <c r="BD34" s="59"/>
      <c r="BE34" s="59"/>
      <c r="BF34" s="59"/>
      <c r="BG34" s="59"/>
      <c r="BH34" s="59"/>
      <c r="BI34" s="227"/>
      <c r="BJ34" s="227"/>
      <c r="BK34" s="56"/>
      <c r="BL34" s="229"/>
    </row>
    <row r="35" spans="1:77" s="186" customFormat="1" ht="10.199999999999999">
      <c r="A35" s="63" t="s">
        <v>55</v>
      </c>
      <c r="B35" s="226">
        <v>1975.00000000002</v>
      </c>
      <c r="C35" s="55">
        <v>4</v>
      </c>
      <c r="D35" s="55">
        <v>31</v>
      </c>
      <c r="E35" s="55">
        <v>5</v>
      </c>
      <c r="F35" s="55">
        <v>26</v>
      </c>
      <c r="G35" s="55">
        <v>2</v>
      </c>
      <c r="H35" s="55">
        <v>10</v>
      </c>
      <c r="I35" s="55">
        <v>0</v>
      </c>
      <c r="J35" s="55">
        <v>3</v>
      </c>
      <c r="K35" s="55" t="s">
        <v>34</v>
      </c>
      <c r="L35" s="55" t="s">
        <v>34</v>
      </c>
      <c r="M35" s="56" t="s">
        <v>34</v>
      </c>
      <c r="N35" s="56" t="s">
        <v>34</v>
      </c>
      <c r="O35" s="55" t="s">
        <v>34</v>
      </c>
      <c r="P35" s="55" t="s">
        <v>34</v>
      </c>
      <c r="Q35" s="55" t="s">
        <v>34</v>
      </c>
      <c r="R35" s="55" t="s">
        <v>34</v>
      </c>
      <c r="S35" s="55" t="s">
        <v>34</v>
      </c>
      <c r="T35" s="55" t="s">
        <v>34</v>
      </c>
      <c r="U35" s="55" t="s">
        <v>34</v>
      </c>
      <c r="V35" s="55" t="s">
        <v>34</v>
      </c>
      <c r="W35" s="55" t="s">
        <v>34</v>
      </c>
      <c r="X35" s="55" t="s">
        <v>34</v>
      </c>
      <c r="Y35" s="56" t="s">
        <v>34</v>
      </c>
      <c r="Z35" s="56" t="s">
        <v>34</v>
      </c>
      <c r="AA35" s="55">
        <v>0</v>
      </c>
      <c r="AB35" s="55">
        <v>3</v>
      </c>
      <c r="AC35" s="50">
        <v>0</v>
      </c>
      <c r="AD35" s="50">
        <v>6</v>
      </c>
      <c r="AE35" s="56" t="s">
        <v>34</v>
      </c>
      <c r="AF35" s="56" t="s">
        <v>34</v>
      </c>
      <c r="AG35" s="50" t="s">
        <v>34</v>
      </c>
      <c r="AH35" s="55" t="s">
        <v>34</v>
      </c>
      <c r="AI35" s="56" t="s">
        <v>34</v>
      </c>
      <c r="AJ35" s="56" t="s">
        <v>34</v>
      </c>
      <c r="AK35" s="56" t="s">
        <v>34</v>
      </c>
      <c r="AL35" s="56" t="s">
        <v>34</v>
      </c>
      <c r="AM35" s="56">
        <v>0</v>
      </c>
      <c r="AN35" s="56">
        <v>0</v>
      </c>
      <c r="AO35" s="50" t="s">
        <v>34</v>
      </c>
      <c r="AP35" s="55" t="s">
        <v>34</v>
      </c>
      <c r="AQ35" s="142" t="s">
        <v>34</v>
      </c>
      <c r="AR35" s="142" t="s">
        <v>34</v>
      </c>
      <c r="AS35" s="50" t="s">
        <v>34</v>
      </c>
      <c r="AT35" s="55" t="s">
        <v>34</v>
      </c>
      <c r="AU35" s="50" t="s">
        <v>34</v>
      </c>
      <c r="AV35" s="55" t="s">
        <v>34</v>
      </c>
      <c r="AW35" s="50" t="s">
        <v>34</v>
      </c>
      <c r="AX35" s="55" t="s">
        <v>34</v>
      </c>
      <c r="AY35" s="59" t="s">
        <v>34</v>
      </c>
      <c r="AZ35" s="59" t="s">
        <v>34</v>
      </c>
      <c r="BA35" s="59" t="s">
        <v>34</v>
      </c>
      <c r="BB35" s="59" t="s">
        <v>34</v>
      </c>
      <c r="BC35" s="59" t="s">
        <v>34</v>
      </c>
      <c r="BD35" s="59" t="s">
        <v>34</v>
      </c>
      <c r="BE35" s="59" t="s">
        <v>34</v>
      </c>
      <c r="BF35" s="59" t="s">
        <v>34</v>
      </c>
      <c r="BG35" s="59">
        <v>0</v>
      </c>
      <c r="BH35" s="59">
        <v>0</v>
      </c>
      <c r="BI35" s="56">
        <v>11</v>
      </c>
      <c r="BJ35" s="56">
        <v>79</v>
      </c>
      <c r="BK35" s="56">
        <v>90</v>
      </c>
      <c r="BL35" s="228">
        <v>12.222222222222223</v>
      </c>
    </row>
    <row r="36" spans="1:77" s="186" customFormat="1" ht="10.199999999999999">
      <c r="A36" s="63" t="s">
        <v>163</v>
      </c>
      <c r="B36" s="226">
        <v>1973.99999999998</v>
      </c>
      <c r="C36" s="55">
        <v>3</v>
      </c>
      <c r="D36" s="55">
        <v>67</v>
      </c>
      <c r="E36" s="55">
        <v>1</v>
      </c>
      <c r="F36" s="55">
        <v>7</v>
      </c>
      <c r="G36" s="55">
        <v>5</v>
      </c>
      <c r="H36" s="55">
        <v>48</v>
      </c>
      <c r="I36" s="55">
        <v>0</v>
      </c>
      <c r="J36" s="55">
        <v>14</v>
      </c>
      <c r="K36" s="55" t="s">
        <v>34</v>
      </c>
      <c r="L36" s="55" t="s">
        <v>34</v>
      </c>
      <c r="M36" s="56">
        <v>5</v>
      </c>
      <c r="N36" s="56">
        <v>29</v>
      </c>
      <c r="O36" s="55" t="s">
        <v>34</v>
      </c>
      <c r="P36" s="55" t="s">
        <v>34</v>
      </c>
      <c r="Q36" s="55" t="s">
        <v>34</v>
      </c>
      <c r="R36" s="55" t="s">
        <v>34</v>
      </c>
      <c r="S36" s="55" t="s">
        <v>34</v>
      </c>
      <c r="T36" s="55" t="s">
        <v>34</v>
      </c>
      <c r="U36" s="55" t="s">
        <v>34</v>
      </c>
      <c r="V36" s="55" t="s">
        <v>34</v>
      </c>
      <c r="W36" s="55" t="s">
        <v>34</v>
      </c>
      <c r="X36" s="55" t="s">
        <v>34</v>
      </c>
      <c r="Y36" s="56" t="s">
        <v>34</v>
      </c>
      <c r="Z36" s="56" t="s">
        <v>34</v>
      </c>
      <c r="AA36" s="55">
        <v>2</v>
      </c>
      <c r="AB36" s="55">
        <v>14</v>
      </c>
      <c r="AC36" s="50" t="s">
        <v>34</v>
      </c>
      <c r="AD36" s="50" t="s">
        <v>34</v>
      </c>
      <c r="AE36" s="56" t="s">
        <v>34</v>
      </c>
      <c r="AF36" s="56" t="s">
        <v>34</v>
      </c>
      <c r="AG36" s="50">
        <v>0</v>
      </c>
      <c r="AH36" s="55">
        <v>0</v>
      </c>
      <c r="AI36" s="56" t="s">
        <v>34</v>
      </c>
      <c r="AJ36" s="56" t="s">
        <v>34</v>
      </c>
      <c r="AK36" s="56" t="s">
        <v>34</v>
      </c>
      <c r="AL36" s="56" t="s">
        <v>34</v>
      </c>
      <c r="AM36" s="56">
        <v>0</v>
      </c>
      <c r="AN36" s="56">
        <v>5</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56">
        <v>16</v>
      </c>
      <c r="BJ36" s="56">
        <v>184</v>
      </c>
      <c r="BK36" s="56">
        <v>200</v>
      </c>
      <c r="BL36" s="229">
        <v>8</v>
      </c>
    </row>
    <row r="37" spans="1:77" s="186" customFormat="1" ht="10.199999999999999">
      <c r="A37" s="63" t="s">
        <v>57</v>
      </c>
      <c r="B37" s="226">
        <v>1972.99999999998</v>
      </c>
      <c r="C37" s="55">
        <v>2</v>
      </c>
      <c r="D37" s="55">
        <v>24</v>
      </c>
      <c r="E37" s="55">
        <v>2</v>
      </c>
      <c r="F37" s="55">
        <v>81</v>
      </c>
      <c r="G37" s="55">
        <v>2</v>
      </c>
      <c r="H37" s="55">
        <v>8</v>
      </c>
      <c r="I37" s="55" t="s">
        <v>34</v>
      </c>
      <c r="J37" s="55" t="s">
        <v>34</v>
      </c>
      <c r="K37" s="55" t="s">
        <v>34</v>
      </c>
      <c r="L37" s="55" t="s">
        <v>34</v>
      </c>
      <c r="M37" s="56" t="s">
        <v>34</v>
      </c>
      <c r="N37" s="56" t="s">
        <v>34</v>
      </c>
      <c r="O37" s="55">
        <v>0</v>
      </c>
      <c r="P37" s="55">
        <v>0</v>
      </c>
      <c r="Q37" s="55" t="s">
        <v>34</v>
      </c>
      <c r="R37" s="55" t="s">
        <v>34</v>
      </c>
      <c r="S37" s="55" t="s">
        <v>34</v>
      </c>
      <c r="T37" s="55" t="s">
        <v>34</v>
      </c>
      <c r="U37" s="55" t="s">
        <v>34</v>
      </c>
      <c r="V37" s="55" t="s">
        <v>34</v>
      </c>
      <c r="W37" s="55" t="s">
        <v>34</v>
      </c>
      <c r="X37" s="55" t="s">
        <v>34</v>
      </c>
      <c r="Y37" s="56" t="s">
        <v>34</v>
      </c>
      <c r="Z37" s="56" t="s">
        <v>34</v>
      </c>
      <c r="AA37" s="55" t="s">
        <v>34</v>
      </c>
      <c r="AB37" s="55" t="s">
        <v>34</v>
      </c>
      <c r="AC37" s="50" t="s">
        <v>34</v>
      </c>
      <c r="AD37" s="50" t="s">
        <v>34</v>
      </c>
      <c r="AE37" s="56" t="s">
        <v>34</v>
      </c>
      <c r="AF37" s="56" t="s">
        <v>34</v>
      </c>
      <c r="AG37" s="50" t="s">
        <v>34</v>
      </c>
      <c r="AH37" s="55" t="s">
        <v>34</v>
      </c>
      <c r="AI37" s="56" t="s">
        <v>34</v>
      </c>
      <c r="AJ37" s="56" t="s">
        <v>34</v>
      </c>
      <c r="AK37" s="56" t="s">
        <v>34</v>
      </c>
      <c r="AL37" s="56" t="s">
        <v>34</v>
      </c>
      <c r="AM37" s="56" t="s">
        <v>34</v>
      </c>
      <c r="AN37" s="56" t="s">
        <v>34</v>
      </c>
      <c r="AO37" s="50" t="s">
        <v>34</v>
      </c>
      <c r="AP37" s="55" t="s">
        <v>34</v>
      </c>
      <c r="AQ37" s="142" t="s">
        <v>34</v>
      </c>
      <c r="AR37" s="142" t="s">
        <v>34</v>
      </c>
      <c r="AS37" s="50" t="s">
        <v>34</v>
      </c>
      <c r="AT37" s="55" t="s">
        <v>34</v>
      </c>
      <c r="AU37" s="50" t="s">
        <v>34</v>
      </c>
      <c r="AV37" s="55" t="s">
        <v>34</v>
      </c>
      <c r="AW37" s="50" t="s">
        <v>34</v>
      </c>
      <c r="AX37" s="55" t="s">
        <v>34</v>
      </c>
      <c r="AY37" s="59" t="s">
        <v>34</v>
      </c>
      <c r="AZ37" s="59" t="s">
        <v>34</v>
      </c>
      <c r="BA37" s="59" t="s">
        <v>34</v>
      </c>
      <c r="BB37" s="59" t="s">
        <v>34</v>
      </c>
      <c r="BC37" s="59" t="s">
        <v>34</v>
      </c>
      <c r="BD37" s="59" t="s">
        <v>34</v>
      </c>
      <c r="BE37" s="59" t="s">
        <v>34</v>
      </c>
      <c r="BF37" s="59" t="s">
        <v>34</v>
      </c>
      <c r="BG37" s="59">
        <v>1</v>
      </c>
      <c r="BH37" s="59">
        <v>10</v>
      </c>
      <c r="BI37" s="56">
        <v>7</v>
      </c>
      <c r="BJ37" s="56">
        <v>123</v>
      </c>
      <c r="BK37" s="56">
        <v>130</v>
      </c>
      <c r="BL37" s="229">
        <v>5.384615384615385</v>
      </c>
    </row>
    <row r="38" spans="1:77" s="186" customFormat="1" ht="10.199999999999999">
      <c r="A38" s="63" t="s">
        <v>58</v>
      </c>
      <c r="B38" s="226">
        <v>1972.99999999998</v>
      </c>
      <c r="C38" s="55">
        <v>1</v>
      </c>
      <c r="D38" s="55">
        <v>34</v>
      </c>
      <c r="E38" s="55" t="s">
        <v>34</v>
      </c>
      <c r="F38" s="55" t="s">
        <v>34</v>
      </c>
      <c r="G38" s="55">
        <v>4</v>
      </c>
      <c r="H38" s="55">
        <v>37</v>
      </c>
      <c r="I38" s="55" t="s">
        <v>34</v>
      </c>
      <c r="J38" s="55" t="s">
        <v>34</v>
      </c>
      <c r="K38" s="55" t="s">
        <v>34</v>
      </c>
      <c r="L38" s="55" t="s">
        <v>34</v>
      </c>
      <c r="M38" s="56">
        <v>1</v>
      </c>
      <c r="N38" s="56">
        <v>25</v>
      </c>
      <c r="O38" s="55" t="s">
        <v>34</v>
      </c>
      <c r="P38" s="55" t="s">
        <v>34</v>
      </c>
      <c r="Q38" s="55" t="s">
        <v>34</v>
      </c>
      <c r="R38" s="55" t="s">
        <v>34</v>
      </c>
      <c r="S38" s="55" t="s">
        <v>34</v>
      </c>
      <c r="T38" s="55" t="s">
        <v>34</v>
      </c>
      <c r="U38" s="55" t="s">
        <v>34</v>
      </c>
      <c r="V38" s="55" t="s">
        <v>34</v>
      </c>
      <c r="W38" s="55" t="s">
        <v>34</v>
      </c>
      <c r="X38" s="55" t="s">
        <v>34</v>
      </c>
      <c r="Y38" s="56" t="s">
        <v>34</v>
      </c>
      <c r="Z38" s="56" t="s">
        <v>34</v>
      </c>
      <c r="AA38" s="55">
        <v>1</v>
      </c>
      <c r="AB38" s="55">
        <v>5</v>
      </c>
      <c r="AC38" s="50" t="s">
        <v>34</v>
      </c>
      <c r="AD38" s="50" t="s">
        <v>34</v>
      </c>
      <c r="AE38" s="56" t="s">
        <v>34</v>
      </c>
      <c r="AF38" s="56" t="s">
        <v>34</v>
      </c>
      <c r="AG38" s="50" t="s">
        <v>34</v>
      </c>
      <c r="AH38" s="55" t="s">
        <v>34</v>
      </c>
      <c r="AI38" s="56" t="s">
        <v>34</v>
      </c>
      <c r="AJ38" s="56" t="s">
        <v>34</v>
      </c>
      <c r="AK38" s="56" t="s">
        <v>34</v>
      </c>
      <c r="AL38" s="56" t="s">
        <v>34</v>
      </c>
      <c r="AM38" s="56" t="s">
        <v>34</v>
      </c>
      <c r="AN38" s="56" t="s">
        <v>34</v>
      </c>
      <c r="AO38" s="50" t="s">
        <v>34</v>
      </c>
      <c r="AP38" s="55" t="s">
        <v>34</v>
      </c>
      <c r="AQ38" s="142" t="s">
        <v>34</v>
      </c>
      <c r="AR38" s="142" t="s">
        <v>34</v>
      </c>
      <c r="AS38" s="50" t="s">
        <v>34</v>
      </c>
      <c r="AT38" s="55" t="s">
        <v>34</v>
      </c>
      <c r="AU38" s="50" t="s">
        <v>34</v>
      </c>
      <c r="AV38" s="55" t="s">
        <v>34</v>
      </c>
      <c r="AW38" s="50" t="s">
        <v>34</v>
      </c>
      <c r="AX38" s="55" t="s">
        <v>34</v>
      </c>
      <c r="AY38" s="59" t="s">
        <v>34</v>
      </c>
      <c r="AZ38" s="59" t="s">
        <v>34</v>
      </c>
      <c r="BA38" s="59" t="s">
        <v>34</v>
      </c>
      <c r="BB38" s="59" t="s">
        <v>34</v>
      </c>
      <c r="BC38" s="59" t="s">
        <v>34</v>
      </c>
      <c r="BD38" s="59" t="s">
        <v>34</v>
      </c>
      <c r="BE38" s="59" t="s">
        <v>34</v>
      </c>
      <c r="BF38" s="59" t="s">
        <v>34</v>
      </c>
      <c r="BG38" s="59">
        <v>0</v>
      </c>
      <c r="BH38" s="59">
        <v>7</v>
      </c>
      <c r="BI38" s="56">
        <v>7</v>
      </c>
      <c r="BJ38" s="56">
        <v>108</v>
      </c>
      <c r="BK38" s="56">
        <v>115</v>
      </c>
      <c r="BL38" s="229">
        <v>6.0869565217391299</v>
      </c>
    </row>
    <row r="39" spans="1:77" s="186" customFormat="1" ht="10.199999999999999">
      <c r="A39" s="63" t="s">
        <v>59</v>
      </c>
      <c r="B39" s="226">
        <v>1973</v>
      </c>
      <c r="C39" s="55">
        <v>1</v>
      </c>
      <c r="D39" s="55">
        <v>21</v>
      </c>
      <c r="E39" s="55">
        <v>1</v>
      </c>
      <c r="F39" s="55">
        <v>16</v>
      </c>
      <c r="G39" s="55">
        <v>6</v>
      </c>
      <c r="H39" s="55">
        <v>12</v>
      </c>
      <c r="I39" s="55" t="s">
        <v>34</v>
      </c>
      <c r="J39" s="55" t="s">
        <v>34</v>
      </c>
      <c r="K39" s="55" t="s">
        <v>34</v>
      </c>
      <c r="L39" s="55" t="s">
        <v>34</v>
      </c>
      <c r="M39" s="56">
        <v>2</v>
      </c>
      <c r="N39" s="56">
        <v>14</v>
      </c>
      <c r="O39" s="55">
        <v>0</v>
      </c>
      <c r="P39" s="55">
        <v>0</v>
      </c>
      <c r="Q39" s="55" t="s">
        <v>34</v>
      </c>
      <c r="R39" s="55" t="s">
        <v>34</v>
      </c>
      <c r="S39" s="55" t="s">
        <v>34</v>
      </c>
      <c r="T39" s="55" t="s">
        <v>34</v>
      </c>
      <c r="U39" s="55" t="s">
        <v>34</v>
      </c>
      <c r="V39" s="55" t="s">
        <v>34</v>
      </c>
      <c r="W39" s="55" t="s">
        <v>34</v>
      </c>
      <c r="X39" s="55" t="s">
        <v>34</v>
      </c>
      <c r="Y39" s="56" t="s">
        <v>34</v>
      </c>
      <c r="Z39" s="56" t="s">
        <v>34</v>
      </c>
      <c r="AA39" s="55">
        <v>2</v>
      </c>
      <c r="AB39" s="55">
        <v>15</v>
      </c>
      <c r="AC39" s="50" t="s">
        <v>34</v>
      </c>
      <c r="AD39" s="50" t="s">
        <v>34</v>
      </c>
      <c r="AE39" s="56" t="s">
        <v>34</v>
      </c>
      <c r="AF39" s="56" t="s">
        <v>34</v>
      </c>
      <c r="AG39" s="50" t="s">
        <v>34</v>
      </c>
      <c r="AH39" s="55" t="s">
        <v>34</v>
      </c>
      <c r="AI39" s="56" t="s">
        <v>34</v>
      </c>
      <c r="AJ39" s="56" t="s">
        <v>34</v>
      </c>
      <c r="AK39" s="56" t="s">
        <v>34</v>
      </c>
      <c r="AL39" s="56" t="s">
        <v>34</v>
      </c>
      <c r="AM39" s="56" t="s">
        <v>34</v>
      </c>
      <c r="AN39" s="56" t="s">
        <v>34</v>
      </c>
      <c r="AO39" s="50">
        <v>1</v>
      </c>
      <c r="AP39" s="55">
        <v>9</v>
      </c>
      <c r="AQ39" s="142" t="s">
        <v>34</v>
      </c>
      <c r="AR39" s="142" t="s">
        <v>34</v>
      </c>
      <c r="AS39" s="50" t="s">
        <v>34</v>
      </c>
      <c r="AT39" s="55" t="s">
        <v>34</v>
      </c>
      <c r="AU39" s="50" t="s">
        <v>34</v>
      </c>
      <c r="AV39" s="55" t="s">
        <v>34</v>
      </c>
      <c r="AW39" s="50" t="s">
        <v>34</v>
      </c>
      <c r="AX39" s="55" t="s">
        <v>34</v>
      </c>
      <c r="AY39" s="59" t="s">
        <v>34</v>
      </c>
      <c r="AZ39" s="59" t="s">
        <v>34</v>
      </c>
      <c r="BA39" s="59" t="s">
        <v>34</v>
      </c>
      <c r="BB39" s="59" t="s">
        <v>34</v>
      </c>
      <c r="BC39" s="59" t="s">
        <v>34</v>
      </c>
      <c r="BD39" s="59" t="s">
        <v>34</v>
      </c>
      <c r="BE39" s="59" t="s">
        <v>34</v>
      </c>
      <c r="BF39" s="59" t="s">
        <v>34</v>
      </c>
      <c r="BG39" s="59">
        <v>0</v>
      </c>
      <c r="BH39" s="59">
        <v>0</v>
      </c>
      <c r="BI39" s="56">
        <v>13</v>
      </c>
      <c r="BJ39" s="56">
        <v>87</v>
      </c>
      <c r="BK39" s="56">
        <v>100</v>
      </c>
      <c r="BL39" s="229">
        <v>13</v>
      </c>
    </row>
    <row r="40" spans="1:77" s="186" customFormat="1" ht="10.199999999999999">
      <c r="A40" s="143" t="s">
        <v>60</v>
      </c>
      <c r="B40" s="226"/>
      <c r="C40" s="55"/>
      <c r="D40" s="55"/>
      <c r="E40" s="55"/>
      <c r="F40" s="55"/>
      <c r="G40" s="55"/>
      <c r="H40" s="55"/>
      <c r="I40" s="55"/>
      <c r="J40" s="55"/>
      <c r="K40" s="55"/>
      <c r="L40" s="55"/>
      <c r="M40" s="56"/>
      <c r="N40" s="56"/>
      <c r="O40" s="55"/>
      <c r="P40" s="55"/>
      <c r="Q40" s="55"/>
      <c r="R40" s="55"/>
      <c r="S40" s="55"/>
      <c r="T40" s="55"/>
      <c r="U40" s="55"/>
      <c r="V40" s="55"/>
      <c r="W40" s="55"/>
      <c r="X40" s="55"/>
      <c r="Y40" s="56"/>
      <c r="Z40" s="56"/>
      <c r="AA40" s="55"/>
      <c r="AB40" s="55"/>
      <c r="AC40" s="50"/>
      <c r="AD40" s="50"/>
      <c r="AE40" s="56"/>
      <c r="AF40" s="56"/>
      <c r="AG40" s="50"/>
      <c r="AH40" s="55"/>
      <c r="AI40" s="56"/>
      <c r="AJ40" s="56"/>
      <c r="AK40" s="56"/>
      <c r="AL40" s="56"/>
      <c r="AM40" s="56"/>
      <c r="AN40" s="56"/>
      <c r="AO40" s="50"/>
      <c r="AP40" s="55"/>
      <c r="AQ40" s="142"/>
      <c r="AR40" s="142"/>
      <c r="AS40" s="50"/>
      <c r="AT40" s="55"/>
      <c r="AU40" s="50"/>
      <c r="AV40" s="55"/>
      <c r="AW40" s="50"/>
      <c r="AX40" s="55"/>
      <c r="AY40" s="59"/>
      <c r="AZ40" s="59"/>
      <c r="BA40" s="59"/>
      <c r="BB40" s="59"/>
      <c r="BC40" s="59"/>
      <c r="BD40" s="59"/>
      <c r="BE40" s="59"/>
      <c r="BF40" s="59"/>
      <c r="BG40" s="59"/>
      <c r="BH40" s="59"/>
      <c r="BI40" s="56"/>
      <c r="BJ40" s="56"/>
      <c r="BK40" s="56"/>
      <c r="BL40" s="229"/>
    </row>
    <row r="41" spans="1:77" s="196" customFormat="1" ht="6" customHeight="1">
      <c r="A41" s="144"/>
      <c r="B41" s="231"/>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90"/>
      <c r="BN41" s="90"/>
      <c r="BO41" s="90"/>
      <c r="BP41" s="90"/>
      <c r="BQ41" s="90"/>
      <c r="BR41" s="90"/>
      <c r="BS41" s="90"/>
      <c r="BT41" s="90"/>
      <c r="BU41" s="90"/>
      <c r="BV41" s="90"/>
      <c r="BW41" s="90"/>
      <c r="BX41" s="90"/>
      <c r="BY41" s="90"/>
    </row>
    <row r="42" spans="1:77" s="196" customFormat="1" ht="12">
      <c r="A42" s="145" t="s">
        <v>333</v>
      </c>
      <c r="B42" s="232"/>
      <c r="C42" s="483">
        <v>5.0531914893617014</v>
      </c>
      <c r="D42" s="483"/>
      <c r="E42" s="483">
        <v>4.9822064056939501</v>
      </c>
      <c r="F42" s="483"/>
      <c r="G42" s="483">
        <v>9.2764378478664185</v>
      </c>
      <c r="H42" s="483"/>
      <c r="I42" s="483">
        <v>1.7241379310344827</v>
      </c>
      <c r="J42" s="483"/>
      <c r="K42" s="483" t="e">
        <v>#DIV/0!</v>
      </c>
      <c r="L42" s="483"/>
      <c r="M42" s="483">
        <v>13.684210526315791</v>
      </c>
      <c r="N42" s="483"/>
      <c r="O42" s="483">
        <v>10.95890410958904</v>
      </c>
      <c r="P42" s="483"/>
      <c r="Q42" s="483">
        <v>9.5238095238095237</v>
      </c>
      <c r="R42" s="483"/>
      <c r="S42" s="483">
        <v>11.111111111111111</v>
      </c>
      <c r="T42" s="483"/>
      <c r="U42" s="483"/>
      <c r="V42" s="483"/>
      <c r="W42" s="483"/>
      <c r="X42" s="483"/>
      <c r="Y42" s="483"/>
      <c r="Z42" s="483"/>
      <c r="AA42" s="483">
        <v>11.76470588235294</v>
      </c>
      <c r="AB42" s="483"/>
      <c r="AC42" s="483">
        <v>0</v>
      </c>
      <c r="AD42" s="483"/>
      <c r="AE42" s="483">
        <v>16.666666666666664</v>
      </c>
      <c r="AF42" s="483"/>
      <c r="AG42" s="483" t="e">
        <v>#DIV/0!</v>
      </c>
      <c r="AH42" s="483"/>
      <c r="AI42" s="483" t="e">
        <v>#DIV/0!</v>
      </c>
      <c r="AJ42" s="483"/>
      <c r="AK42" s="147"/>
      <c r="AL42" s="147"/>
      <c r="AM42" s="483">
        <v>5</v>
      </c>
      <c r="AN42" s="483"/>
      <c r="AO42" s="483">
        <v>3.7037037037037033</v>
      </c>
      <c r="AP42" s="483"/>
      <c r="AQ42" s="483" t="e">
        <v>#DIV/0!</v>
      </c>
      <c r="AR42" s="483"/>
      <c r="AS42" s="483"/>
      <c r="AT42" s="483"/>
      <c r="AU42" s="483" t="e">
        <v>#DIV/0!</v>
      </c>
      <c r="AV42" s="483"/>
      <c r="AW42" s="483"/>
      <c r="AX42" s="483"/>
      <c r="AY42" s="483"/>
      <c r="AZ42" s="483"/>
      <c r="BA42" s="483"/>
      <c r="BB42" s="483"/>
      <c r="BC42" s="483"/>
      <c r="BD42" s="483"/>
      <c r="BE42" s="483"/>
      <c r="BF42" s="483"/>
      <c r="BG42" s="483">
        <v>9.67741935483871</v>
      </c>
      <c r="BH42" s="483"/>
      <c r="BI42" s="483"/>
      <c r="BJ42" s="483"/>
      <c r="BK42" s="233"/>
      <c r="BL42" s="234"/>
      <c r="BM42" s="90"/>
      <c r="BN42" s="90"/>
      <c r="BO42" s="90"/>
      <c r="BP42" s="90"/>
      <c r="BQ42" s="90"/>
      <c r="BR42" s="90"/>
      <c r="BS42" s="90"/>
      <c r="BT42" s="90"/>
      <c r="BU42" s="90"/>
      <c r="BV42" s="90"/>
      <c r="BW42" s="90"/>
      <c r="BX42" s="90"/>
      <c r="BY42" s="90"/>
    </row>
    <row r="43" spans="1:77" s="196" customFormat="1" ht="3.75" customHeight="1">
      <c r="A43" s="149"/>
      <c r="B43" s="235"/>
      <c r="C43" s="183"/>
      <c r="D43" s="184"/>
      <c r="E43" s="183"/>
      <c r="F43" s="184"/>
      <c r="G43" s="183"/>
      <c r="H43" s="184"/>
      <c r="I43" s="183"/>
      <c r="J43" s="184"/>
      <c r="K43" s="183"/>
      <c r="L43" s="184"/>
      <c r="M43" s="183"/>
      <c r="N43" s="184"/>
      <c r="O43" s="183"/>
      <c r="P43" s="184"/>
      <c r="Q43" s="183"/>
      <c r="R43" s="184"/>
      <c r="S43" s="183"/>
      <c r="T43" s="184"/>
      <c r="U43" s="184"/>
      <c r="V43" s="184"/>
      <c r="W43" s="183"/>
      <c r="X43" s="184"/>
      <c r="Y43" s="183"/>
      <c r="Z43" s="184"/>
      <c r="AA43" s="183"/>
      <c r="AB43" s="184"/>
      <c r="AC43" s="182"/>
      <c r="AD43" s="182"/>
      <c r="AE43" s="183"/>
      <c r="AF43" s="184"/>
      <c r="AG43" s="183"/>
      <c r="AH43" s="184"/>
      <c r="AI43" s="183"/>
      <c r="AJ43" s="184"/>
      <c r="AK43" s="184"/>
      <c r="AL43" s="184"/>
      <c r="AM43" s="183"/>
      <c r="AN43" s="184"/>
      <c r="AO43" s="183"/>
      <c r="AP43" s="184"/>
      <c r="AQ43" s="183"/>
      <c r="AR43" s="184"/>
      <c r="AS43" s="183"/>
      <c r="AT43" s="184"/>
      <c r="AU43" s="183"/>
      <c r="AV43" s="184"/>
      <c r="AW43" s="184"/>
      <c r="AX43" s="184"/>
      <c r="AY43" s="183"/>
      <c r="AZ43" s="184"/>
      <c r="BA43" s="183"/>
      <c r="BB43" s="184"/>
      <c r="BC43" s="183"/>
      <c r="BD43" s="184"/>
      <c r="BE43" s="183"/>
      <c r="BF43" s="184"/>
      <c r="BG43" s="183"/>
      <c r="BH43" s="184"/>
      <c r="BI43" s="242"/>
      <c r="BJ43" s="242"/>
      <c r="BK43" s="243"/>
      <c r="BL43" s="236"/>
      <c r="BM43" s="90"/>
      <c r="BN43" s="90"/>
      <c r="BO43" s="90"/>
      <c r="BP43" s="90"/>
      <c r="BQ43" s="90"/>
      <c r="BR43" s="90"/>
      <c r="BS43" s="90"/>
      <c r="BT43" s="90"/>
      <c r="BU43" s="90"/>
      <c r="BV43" s="90"/>
      <c r="BW43" s="90"/>
      <c r="BX43" s="90"/>
      <c r="BY43" s="90"/>
    </row>
    <row r="44" spans="1:77" s="186" customFormat="1" ht="10.199999999999999">
      <c r="A44" s="160" t="s">
        <v>120</v>
      </c>
      <c r="B44" s="237"/>
      <c r="AC44" s="185"/>
      <c r="AD44" s="185"/>
      <c r="BI44" s="66"/>
      <c r="BJ44" s="66"/>
      <c r="BK44" s="66"/>
      <c r="BL44" s="66"/>
    </row>
    <row r="45" spans="1:77" s="186" customFormat="1" ht="10.199999999999999">
      <c r="A45" s="160" t="s">
        <v>63</v>
      </c>
      <c r="B45" s="235"/>
      <c r="AC45" s="14"/>
      <c r="AD45" s="14"/>
      <c r="BI45" s="66"/>
      <c r="BJ45" s="66"/>
      <c r="BK45" s="66"/>
      <c r="BL45" s="66"/>
    </row>
    <row r="46" spans="1:77" s="186" customFormat="1" ht="10.199999999999999">
      <c r="A46" s="160" t="s">
        <v>409</v>
      </c>
      <c r="B46" s="235"/>
      <c r="AC46" s="14"/>
      <c r="AD46" s="14"/>
      <c r="BI46" s="66"/>
      <c r="BJ46" s="66"/>
      <c r="BK46" s="66"/>
      <c r="BL46" s="66"/>
    </row>
    <row r="47" spans="1:77" s="186" customFormat="1" ht="10.199999999999999">
      <c r="A47" s="63"/>
      <c r="B47" s="237"/>
      <c r="AC47" s="185"/>
      <c r="AD47" s="185"/>
      <c r="BI47" s="66"/>
      <c r="BJ47" s="66"/>
      <c r="BK47" s="66"/>
      <c r="BL47" s="66"/>
    </row>
    <row r="48" spans="1:77" s="186" customFormat="1" ht="10.199999999999999">
      <c r="A48" s="161" t="s">
        <v>193</v>
      </c>
      <c r="AC48" s="185"/>
      <c r="AD48" s="185"/>
      <c r="BI48" s="66"/>
      <c r="BJ48" s="66"/>
      <c r="BK48" s="66"/>
      <c r="BL48" s="66"/>
    </row>
    <row r="49" spans="1:64" s="186" customFormat="1" ht="12">
      <c r="A49" s="238" t="s">
        <v>328</v>
      </c>
      <c r="AC49" s="14"/>
      <c r="AD49" s="14"/>
      <c r="AE49" s="161"/>
      <c r="BI49" s="66"/>
      <c r="BJ49" s="66"/>
      <c r="BK49" s="66"/>
      <c r="BL49" s="66"/>
    </row>
    <row r="50" spans="1:64" s="186" customFormat="1" ht="12">
      <c r="A50" s="238" t="s">
        <v>478</v>
      </c>
      <c r="AC50" s="14"/>
      <c r="AD50" s="14"/>
      <c r="BI50" s="66"/>
      <c r="BJ50" s="66"/>
      <c r="BK50" s="66"/>
      <c r="BL50" s="66"/>
    </row>
    <row r="51" spans="1:64" s="186" customFormat="1" ht="12">
      <c r="A51" s="238" t="s">
        <v>317</v>
      </c>
      <c r="AC51" s="14"/>
      <c r="AD51" s="14"/>
      <c r="BI51" s="66"/>
      <c r="BJ51" s="66"/>
      <c r="BK51" s="66"/>
      <c r="BL51" s="66"/>
    </row>
    <row r="52" spans="1:64" s="186" customFormat="1" ht="10.199999999999999">
      <c r="A52" s="238" t="s">
        <v>276</v>
      </c>
      <c r="AC52" s="14"/>
      <c r="AD52" s="14"/>
      <c r="BI52" s="66"/>
      <c r="BJ52" s="66"/>
      <c r="BK52" s="66"/>
      <c r="BL52" s="66"/>
    </row>
    <row r="53" spans="1:64" s="186" customFormat="1" ht="12">
      <c r="A53" s="238" t="s">
        <v>318</v>
      </c>
      <c r="AC53" s="14"/>
      <c r="AD53" s="14"/>
      <c r="BI53" s="66"/>
      <c r="BJ53" s="66"/>
      <c r="BK53" s="66"/>
      <c r="BL53" s="66"/>
    </row>
    <row r="54" spans="1:64" s="186" customFormat="1" ht="10.199999999999999">
      <c r="A54" s="336" t="s">
        <v>319</v>
      </c>
      <c r="AC54" s="14"/>
      <c r="AD54" s="14"/>
      <c r="BI54" s="66"/>
      <c r="BJ54" s="66"/>
      <c r="BK54" s="66"/>
      <c r="BL54" s="66"/>
    </row>
    <row r="55" spans="1:64" s="186" customFormat="1" ht="10.199999999999999">
      <c r="A55" s="165" t="s">
        <v>320</v>
      </c>
      <c r="AC55" s="14"/>
      <c r="AD55" s="14"/>
      <c r="BI55" s="66"/>
      <c r="BJ55" s="66"/>
      <c r="BK55" s="66"/>
      <c r="BL55" s="66"/>
    </row>
    <row r="56" spans="1:64" s="186" customFormat="1" ht="10.199999999999999">
      <c r="A56" s="165" t="s">
        <v>321</v>
      </c>
      <c r="AC56" s="14"/>
      <c r="AD56" s="14"/>
      <c r="BI56" s="66"/>
      <c r="BJ56" s="66"/>
      <c r="BK56" s="66"/>
      <c r="BL56" s="66"/>
    </row>
    <row r="57" spans="1:64" s="186" customFormat="1" ht="10.199999999999999">
      <c r="A57" s="165" t="s">
        <v>322</v>
      </c>
      <c r="AC57" s="14"/>
      <c r="AD57" s="14"/>
      <c r="BI57" s="66"/>
      <c r="BJ57" s="66"/>
      <c r="BK57" s="66"/>
      <c r="BL57" s="66"/>
    </row>
    <row r="58" spans="1:64" s="186" customFormat="1" ht="10.199999999999999">
      <c r="A58" s="165" t="s">
        <v>323</v>
      </c>
      <c r="AC58" s="14"/>
      <c r="AD58" s="14"/>
      <c r="BI58" s="66"/>
      <c r="BJ58" s="66"/>
      <c r="BK58" s="66"/>
      <c r="BL58" s="66"/>
    </row>
    <row r="59" spans="1:64" s="186" customFormat="1" ht="10.199999999999999">
      <c r="A59" s="165" t="s">
        <v>324</v>
      </c>
      <c r="AC59" s="14"/>
      <c r="AD59" s="14"/>
      <c r="BI59" s="66"/>
      <c r="BJ59" s="66"/>
      <c r="BK59" s="66"/>
      <c r="BL59" s="66"/>
    </row>
    <row r="60" spans="1:64" s="186" customFormat="1" ht="10.199999999999999">
      <c r="A60" s="335" t="s">
        <v>325</v>
      </c>
      <c r="AC60" s="14"/>
      <c r="AD60" s="14"/>
      <c r="BI60" s="66"/>
      <c r="BJ60" s="66"/>
      <c r="BK60" s="66"/>
      <c r="BL60" s="66"/>
    </row>
    <row r="61" spans="1:64" s="186" customFormat="1" ht="10.199999999999999">
      <c r="A61" s="165" t="s">
        <v>326</v>
      </c>
      <c r="AC61" s="14"/>
      <c r="AD61" s="14"/>
      <c r="BI61" s="66"/>
      <c r="BJ61" s="66"/>
      <c r="BK61" s="66"/>
      <c r="BL61" s="66"/>
    </row>
    <row r="62" spans="1:64" s="186" customFormat="1" ht="10.199999999999999">
      <c r="A62" s="165" t="s">
        <v>327</v>
      </c>
      <c r="AC62" s="188"/>
      <c r="AD62" s="188"/>
      <c r="BI62" s="66"/>
      <c r="BJ62" s="66"/>
      <c r="BK62" s="66"/>
      <c r="BL62" s="66"/>
    </row>
    <row r="63" spans="1:64" s="186" customFormat="1" ht="10.199999999999999">
      <c r="A63" s="165" t="s">
        <v>285</v>
      </c>
      <c r="AC63" s="14"/>
      <c r="AD63" s="14"/>
      <c r="BI63" s="66"/>
      <c r="BJ63" s="66"/>
      <c r="BK63" s="66"/>
      <c r="BL63" s="66"/>
    </row>
    <row r="64" spans="1:64" s="186" customFormat="1" ht="12">
      <c r="A64" s="63" t="s">
        <v>503</v>
      </c>
      <c r="AC64" s="14"/>
      <c r="AD64" s="14"/>
      <c r="BI64" s="66"/>
      <c r="BJ64" s="66"/>
      <c r="BK64" s="66"/>
      <c r="BL64" s="66"/>
    </row>
    <row r="65" spans="1:77" s="186" customFormat="1" ht="10.199999999999999">
      <c r="A65" s="63"/>
      <c r="AC65" s="14"/>
      <c r="AD65" s="14"/>
      <c r="BI65" s="66"/>
      <c r="BJ65" s="66"/>
      <c r="BK65" s="66"/>
      <c r="BL65" s="66"/>
    </row>
    <row r="66" spans="1:77" s="186" customFormat="1" ht="10.199999999999999">
      <c r="A66" s="63" t="s">
        <v>90</v>
      </c>
      <c r="AC66" s="14"/>
      <c r="AD66" s="14"/>
      <c r="BI66" s="66"/>
      <c r="BJ66" s="66"/>
      <c r="BK66" s="66"/>
      <c r="BL66" s="66"/>
    </row>
    <row r="67" spans="1:77" s="186" customFormat="1" ht="10.199999999999999">
      <c r="A67" s="63" t="s">
        <v>72</v>
      </c>
      <c r="AC67" s="14"/>
      <c r="AD67" s="14"/>
      <c r="BI67" s="66"/>
      <c r="BJ67" s="66"/>
      <c r="BK67" s="66"/>
      <c r="BL67" s="66"/>
    </row>
    <row r="68" spans="1:77" s="186" customFormat="1" ht="10.199999999999999">
      <c r="A68" s="63" t="s">
        <v>91</v>
      </c>
      <c r="AC68" s="14"/>
      <c r="AD68" s="14"/>
      <c r="BI68" s="66"/>
      <c r="BJ68" s="66"/>
      <c r="BK68" s="66"/>
      <c r="BL68" s="66"/>
    </row>
    <row r="69" spans="1:77" s="186" customFormat="1" ht="10.199999999999999">
      <c r="A69" s="63" t="s">
        <v>92</v>
      </c>
      <c r="AC69" s="188"/>
      <c r="AD69" s="188"/>
      <c r="BI69" s="66"/>
      <c r="BJ69" s="66"/>
      <c r="BK69" s="66"/>
      <c r="BL69" s="66"/>
    </row>
    <row r="70" spans="1:77" s="196" customFormat="1" ht="12">
      <c r="A70" s="63" t="s">
        <v>93</v>
      </c>
      <c r="B70" s="246"/>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186"/>
      <c r="AD70" s="1"/>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246"/>
      <c r="BJ70" s="246"/>
      <c r="BK70" s="246"/>
      <c r="BL70" s="247"/>
      <c r="BM70" s="90"/>
      <c r="BN70" s="90"/>
      <c r="BO70" s="90"/>
      <c r="BP70" s="90"/>
      <c r="BQ70" s="90"/>
      <c r="BR70" s="90"/>
      <c r="BS70" s="90"/>
      <c r="BT70" s="90"/>
      <c r="BU70" s="90"/>
      <c r="BV70" s="90"/>
      <c r="BW70" s="90"/>
      <c r="BX70" s="90"/>
      <c r="BY70" s="90"/>
    </row>
    <row r="71" spans="1:77">
      <c r="AC71" s="190"/>
      <c r="AD71" s="190"/>
      <c r="BI71" s="244"/>
      <c r="BJ71" s="244"/>
      <c r="BK71" s="244"/>
      <c r="BL71" s="244"/>
      <c r="BM71" s="186"/>
      <c r="BN71" s="186"/>
    </row>
    <row r="72" spans="1:77">
      <c r="AC72" s="190"/>
      <c r="AD72" s="190"/>
      <c r="BI72" s="244"/>
      <c r="BJ72" s="244"/>
      <c r="BK72" s="244"/>
      <c r="BL72" s="244"/>
      <c r="BM72" s="186"/>
      <c r="BN72" s="186"/>
    </row>
    <row r="73" spans="1:77">
      <c r="AC73" s="190"/>
      <c r="AD73" s="190"/>
      <c r="BI73" s="244"/>
      <c r="BJ73" s="244"/>
      <c r="BK73" s="244"/>
      <c r="BL73" s="244"/>
      <c r="BM73" s="186"/>
      <c r="BN73" s="186"/>
    </row>
    <row r="74" spans="1:77">
      <c r="BM74" s="186"/>
      <c r="BN74" s="186"/>
    </row>
    <row r="75" spans="1:77">
      <c r="BM75" s="186"/>
      <c r="BN75" s="186"/>
    </row>
    <row r="76" spans="1:77">
      <c r="BM76" s="186"/>
      <c r="BN76" s="186"/>
    </row>
    <row r="77" spans="1:77">
      <c r="BM77" s="186"/>
      <c r="BN77" s="186"/>
    </row>
    <row r="78" spans="1:77">
      <c r="BM78" s="186"/>
      <c r="BN78" s="186"/>
    </row>
    <row r="79" spans="1:77">
      <c r="BM79" s="186"/>
      <c r="BN79" s="186"/>
    </row>
    <row r="80" spans="1:77">
      <c r="BM80" s="186"/>
      <c r="BN80" s="186"/>
    </row>
    <row r="81" spans="65:66">
      <c r="BM81" s="186"/>
      <c r="BN81" s="186"/>
    </row>
    <row r="82" spans="65:66">
      <c r="BM82" s="186"/>
      <c r="BN82" s="186"/>
    </row>
    <row r="83" spans="65:66">
      <c r="BM83" s="186"/>
      <c r="BN83" s="186"/>
    </row>
    <row r="84" spans="65:66">
      <c r="BM84" s="186"/>
      <c r="BN84" s="186"/>
    </row>
    <row r="85" spans="65:66">
      <c r="BM85" s="186"/>
      <c r="BN85" s="186"/>
    </row>
    <row r="86" spans="65:66">
      <c r="BM86" s="186"/>
      <c r="BN86" s="186"/>
    </row>
    <row r="87" spans="65:66">
      <c r="BM87" s="186"/>
      <c r="BN87" s="186"/>
    </row>
    <row r="88" spans="65:66">
      <c r="BM88" s="186"/>
      <c r="BN88" s="186"/>
    </row>
    <row r="89" spans="65:66">
      <c r="BM89" s="186"/>
      <c r="BN89" s="186"/>
    </row>
    <row r="90" spans="65:66">
      <c r="BM90" s="186"/>
      <c r="BN90" s="186"/>
    </row>
  </sheetData>
  <mergeCells count="58">
    <mergeCell ref="BI42:BJ42"/>
    <mergeCell ref="AO42:AP42"/>
    <mergeCell ref="AQ42:AR42"/>
    <mergeCell ref="AS42:AT42"/>
    <mergeCell ref="AU42:AV42"/>
    <mergeCell ref="AY42:AZ42"/>
    <mergeCell ref="BA42:BB42"/>
    <mergeCell ref="BE42:BF42"/>
    <mergeCell ref="BC42:BD42"/>
    <mergeCell ref="AW42:AX42"/>
    <mergeCell ref="BG42:BH42"/>
    <mergeCell ref="C42:D42"/>
    <mergeCell ref="E42:F42"/>
    <mergeCell ref="G42:H42"/>
    <mergeCell ref="I42:J42"/>
    <mergeCell ref="K42:L42"/>
    <mergeCell ref="Y42:Z42"/>
    <mergeCell ref="AM42:AN42"/>
    <mergeCell ref="M42:N42"/>
    <mergeCell ref="O42:P42"/>
    <mergeCell ref="Q42:R42"/>
    <mergeCell ref="S42:T42"/>
    <mergeCell ref="W42:X42"/>
    <mergeCell ref="U42:V42"/>
    <mergeCell ref="AA42:AB42"/>
    <mergeCell ref="AE42:AF42"/>
    <mergeCell ref="AG42:AH42"/>
    <mergeCell ref="AC42:AD42"/>
    <mergeCell ref="AI42:AJ42"/>
    <mergeCell ref="AI4:AJ4"/>
    <mergeCell ref="AK4:AL4"/>
    <mergeCell ref="AM4:AN4"/>
    <mergeCell ref="AE4:AF4"/>
    <mergeCell ref="AY4:AZ4"/>
    <mergeCell ref="AU4:AV4"/>
    <mergeCell ref="AW4:AX4"/>
    <mergeCell ref="AS4:AT4"/>
    <mergeCell ref="C4:D4"/>
    <mergeCell ref="E4:F4"/>
    <mergeCell ref="G4:H4"/>
    <mergeCell ref="I4:J4"/>
    <mergeCell ref="AG4:AH4"/>
    <mergeCell ref="K4:L4"/>
    <mergeCell ref="M4:N4"/>
    <mergeCell ref="O4:P4"/>
    <mergeCell ref="Q4:R4"/>
    <mergeCell ref="S4:T4"/>
    <mergeCell ref="U4:V4"/>
    <mergeCell ref="Y4:Z4"/>
    <mergeCell ref="W4:X4"/>
    <mergeCell ref="AA4:AB4"/>
    <mergeCell ref="AC4:AD4"/>
    <mergeCell ref="BG4:BH4"/>
    <mergeCell ref="BE4:BF4"/>
    <mergeCell ref="BC4:BD4"/>
    <mergeCell ref="AO4:AP4"/>
    <mergeCell ref="AQ4:AR4"/>
    <mergeCell ref="BA4:BB4"/>
  </mergeCells>
  <phoneticPr fontId="0" type="noConversion"/>
  <pageMargins left="0.7" right="0.7" top="0.78740157499999996" bottom="0.78740157499999996" header="0.3" footer="0.3"/>
  <pageSetup paperSize="9" scale="69" orientation="landscape"/>
  <colBreaks count="1" manualBreakCount="1">
    <brk id="64" max="6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8"/>
  <sheetViews>
    <sheetView showGridLines="0" zoomScaleNormal="100" zoomScalePageLayoutView="70" workbookViewId="0">
      <pane xSplit="2" ySplit="5" topLeftCell="C6" activePane="bottomRight" state="frozen"/>
      <selection pane="topRight" activeCell="C1" sqref="C1"/>
      <selection pane="bottomLeft" activeCell="A10" sqref="A10"/>
      <selection pane="bottomRight"/>
    </sheetView>
  </sheetViews>
  <sheetFormatPr baseColWidth="10" defaultColWidth="8.5546875" defaultRowHeight="13.8"/>
  <cols>
    <col min="1" max="1" width="16" style="396" customWidth="1"/>
    <col min="2" max="2" width="9.44140625" style="396" customWidth="1"/>
    <col min="3" max="3" width="4.44140625" style="311" bestFit="1" customWidth="1"/>
    <col min="4" max="4" width="5.44140625" style="311" customWidth="1"/>
    <col min="5" max="8" width="4.44140625" style="396" customWidth="1"/>
    <col min="9" max="10" width="4.44140625" style="90" customWidth="1"/>
    <col min="11" max="12" width="4.44140625" style="396" hidden="1" customWidth="1"/>
    <col min="13" max="14" width="4.44140625" style="396" customWidth="1"/>
    <col min="15" max="16" width="4.44140625" style="396" hidden="1" customWidth="1"/>
    <col min="17" max="20" width="4.44140625" style="90" customWidth="1"/>
    <col min="21" max="22" width="4.44140625" style="90" hidden="1" customWidth="1"/>
    <col min="23" max="30" width="4.44140625" style="396" customWidth="1"/>
    <col min="31" max="32" width="4.44140625" style="396" hidden="1" customWidth="1"/>
    <col min="33" max="40" width="4.44140625" style="396" customWidth="1"/>
    <col min="41" max="42" width="4.44140625" style="396" hidden="1" customWidth="1"/>
    <col min="43" max="44" width="4.44140625" style="396" customWidth="1"/>
    <col min="45" max="46" width="4.44140625" style="396" hidden="1" customWidth="1"/>
    <col min="47" max="50" width="4.44140625" style="396" customWidth="1"/>
    <col min="51" max="58" width="4.44140625" style="396" hidden="1" customWidth="1"/>
    <col min="59" max="60" width="4.44140625" style="396" customWidth="1"/>
    <col min="61" max="62" width="4.44140625" style="396" hidden="1" customWidth="1"/>
    <col min="63" max="63" width="5.44140625" style="396" customWidth="1"/>
    <col min="64" max="65" width="5.6640625" style="396" bestFit="1" customWidth="1"/>
    <col min="66" max="66" width="5.44140625" style="396" customWidth="1"/>
    <col min="67" max="16384" width="8.5546875" style="423"/>
  </cols>
  <sheetData>
    <row r="1" spans="1:66" s="414" customFormat="1" ht="18.75" customHeight="1">
      <c r="A1" s="371" t="s">
        <v>507</v>
      </c>
      <c r="B1" s="372"/>
      <c r="C1" s="373"/>
      <c r="D1" s="373"/>
      <c r="E1" s="372"/>
      <c r="F1" s="372"/>
      <c r="G1" s="372"/>
      <c r="H1" s="372"/>
      <c r="I1" s="372"/>
      <c r="J1" s="372"/>
      <c r="K1" s="372"/>
      <c r="L1" s="372"/>
      <c r="M1" s="372"/>
      <c r="N1" s="372"/>
      <c r="O1" s="372"/>
      <c r="P1" s="372"/>
      <c r="Q1" s="372"/>
      <c r="R1" s="372"/>
      <c r="S1" s="372"/>
      <c r="T1" s="372"/>
      <c r="U1" s="372"/>
      <c r="V1" s="372"/>
      <c r="W1" s="372"/>
      <c r="X1" s="372"/>
      <c r="Y1" s="372"/>
      <c r="Z1" s="372"/>
      <c r="AA1" s="372"/>
      <c r="AB1" s="372"/>
      <c r="AC1" s="196"/>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4" t="s">
        <v>388</v>
      </c>
    </row>
    <row r="2" spans="1:66" s="415" customFormat="1" ht="12" customHeight="1">
      <c r="A2" s="375"/>
      <c r="B2" s="376" t="s">
        <v>0</v>
      </c>
      <c r="C2" s="467" t="s">
        <v>358</v>
      </c>
      <c r="D2" s="468"/>
      <c r="E2" s="465" t="s">
        <v>398</v>
      </c>
      <c r="F2" s="466"/>
      <c r="G2" s="465" t="s">
        <v>2</v>
      </c>
      <c r="H2" s="466"/>
      <c r="I2" s="465" t="s">
        <v>3</v>
      </c>
      <c r="J2" s="466"/>
      <c r="K2" s="420" t="s">
        <v>4</v>
      </c>
      <c r="L2" s="377"/>
      <c r="M2" s="465" t="s">
        <v>359</v>
      </c>
      <c r="N2" s="466"/>
      <c r="O2" s="420" t="s">
        <v>5</v>
      </c>
      <c r="P2" s="377"/>
      <c r="Q2" s="465" t="s">
        <v>6</v>
      </c>
      <c r="R2" s="466"/>
      <c r="S2" s="465" t="s">
        <v>7</v>
      </c>
      <c r="T2" s="466"/>
      <c r="U2" s="465" t="s">
        <v>8</v>
      </c>
      <c r="V2" s="466"/>
      <c r="W2" s="465" t="s">
        <v>9</v>
      </c>
      <c r="X2" s="466"/>
      <c r="Y2" s="465" t="s">
        <v>10</v>
      </c>
      <c r="Z2" s="466"/>
      <c r="AA2" s="465" t="s">
        <v>11</v>
      </c>
      <c r="AB2" s="466"/>
      <c r="AC2" s="465" t="s">
        <v>12</v>
      </c>
      <c r="AD2" s="466"/>
      <c r="AE2" s="465" t="s">
        <v>13</v>
      </c>
      <c r="AF2" s="466"/>
      <c r="AG2" s="465" t="s">
        <v>14</v>
      </c>
      <c r="AH2" s="466"/>
      <c r="AI2" s="465" t="s">
        <v>399</v>
      </c>
      <c r="AJ2" s="466"/>
      <c r="AK2" s="465" t="s">
        <v>15</v>
      </c>
      <c r="AL2" s="466"/>
      <c r="AM2" s="465" t="s">
        <v>16</v>
      </c>
      <c r="AN2" s="466"/>
      <c r="AO2" s="465" t="s">
        <v>17</v>
      </c>
      <c r="AP2" s="466"/>
      <c r="AQ2" s="465" t="s">
        <v>18</v>
      </c>
      <c r="AR2" s="466"/>
      <c r="AS2" s="465" t="s">
        <v>19</v>
      </c>
      <c r="AT2" s="466"/>
      <c r="AU2" s="465" t="s">
        <v>20</v>
      </c>
      <c r="AV2" s="466"/>
      <c r="AW2" s="465" t="s">
        <v>21</v>
      </c>
      <c r="AX2" s="466"/>
      <c r="AY2" s="465" t="s">
        <v>22</v>
      </c>
      <c r="AZ2" s="466"/>
      <c r="BA2" s="465" t="s">
        <v>23</v>
      </c>
      <c r="BB2" s="466"/>
      <c r="BC2" s="465" t="s">
        <v>24</v>
      </c>
      <c r="BD2" s="466"/>
      <c r="BE2" s="465" t="s">
        <v>25</v>
      </c>
      <c r="BF2" s="466"/>
      <c r="BG2" s="465" t="s">
        <v>26</v>
      </c>
      <c r="BH2" s="466"/>
      <c r="BI2" s="420" t="s">
        <v>500</v>
      </c>
      <c r="BJ2" s="377"/>
      <c r="BK2" s="378" t="s">
        <v>27</v>
      </c>
      <c r="BL2" s="379"/>
      <c r="BM2" s="379"/>
      <c r="BN2" s="380" t="s">
        <v>28</v>
      </c>
    </row>
    <row r="3" spans="1:66" s="416" customFormat="1" ht="12.6" customHeight="1">
      <c r="A3" s="381"/>
      <c r="B3" s="382" t="s">
        <v>365</v>
      </c>
      <c r="C3" s="383" t="s">
        <v>30</v>
      </c>
      <c r="D3" s="384" t="s">
        <v>31</v>
      </c>
      <c r="E3" s="383" t="s">
        <v>30</v>
      </c>
      <c r="F3" s="384" t="s">
        <v>31</v>
      </c>
      <c r="G3" s="383" t="s">
        <v>30</v>
      </c>
      <c r="H3" s="384" t="s">
        <v>31</v>
      </c>
      <c r="I3" s="383" t="s">
        <v>30</v>
      </c>
      <c r="J3" s="384" t="s">
        <v>31</v>
      </c>
      <c r="K3" s="383" t="s">
        <v>30</v>
      </c>
      <c r="L3" s="384" t="s">
        <v>31</v>
      </c>
      <c r="M3" s="383" t="s">
        <v>30</v>
      </c>
      <c r="N3" s="384" t="s">
        <v>31</v>
      </c>
      <c r="O3" s="383" t="s">
        <v>30</v>
      </c>
      <c r="P3" s="384" t="s">
        <v>31</v>
      </c>
      <c r="Q3" s="383" t="s">
        <v>30</v>
      </c>
      <c r="R3" s="384" t="s">
        <v>31</v>
      </c>
      <c r="S3" s="383" t="s">
        <v>30</v>
      </c>
      <c r="T3" s="384" t="s">
        <v>31</v>
      </c>
      <c r="U3" s="383" t="s">
        <v>30</v>
      </c>
      <c r="V3" s="384" t="s">
        <v>31</v>
      </c>
      <c r="W3" s="383" t="s">
        <v>30</v>
      </c>
      <c r="X3" s="384" t="s">
        <v>31</v>
      </c>
      <c r="Y3" s="383" t="s">
        <v>30</v>
      </c>
      <c r="Z3" s="384" t="s">
        <v>31</v>
      </c>
      <c r="AA3" s="383" t="s">
        <v>30</v>
      </c>
      <c r="AB3" s="384" t="s">
        <v>31</v>
      </c>
      <c r="AC3" s="383" t="s">
        <v>30</v>
      </c>
      <c r="AD3" s="384" t="s">
        <v>31</v>
      </c>
      <c r="AE3" s="383" t="s">
        <v>30</v>
      </c>
      <c r="AF3" s="384" t="s">
        <v>31</v>
      </c>
      <c r="AG3" s="383" t="s">
        <v>30</v>
      </c>
      <c r="AH3" s="384" t="s">
        <v>31</v>
      </c>
      <c r="AI3" s="383" t="s">
        <v>30</v>
      </c>
      <c r="AJ3" s="384" t="s">
        <v>31</v>
      </c>
      <c r="AK3" s="383" t="s">
        <v>30</v>
      </c>
      <c r="AL3" s="384" t="s">
        <v>31</v>
      </c>
      <c r="AM3" s="383" t="s">
        <v>30</v>
      </c>
      <c r="AN3" s="384" t="s">
        <v>31</v>
      </c>
      <c r="AO3" s="383" t="s">
        <v>30</v>
      </c>
      <c r="AP3" s="384" t="s">
        <v>31</v>
      </c>
      <c r="AQ3" s="383" t="s">
        <v>30</v>
      </c>
      <c r="AR3" s="384" t="s">
        <v>31</v>
      </c>
      <c r="AS3" s="383" t="s">
        <v>30</v>
      </c>
      <c r="AT3" s="384" t="s">
        <v>31</v>
      </c>
      <c r="AU3" s="383" t="s">
        <v>30</v>
      </c>
      <c r="AV3" s="384" t="s">
        <v>31</v>
      </c>
      <c r="AW3" s="383" t="s">
        <v>30</v>
      </c>
      <c r="AX3" s="384" t="s">
        <v>31</v>
      </c>
      <c r="AY3" s="383" t="s">
        <v>30</v>
      </c>
      <c r="AZ3" s="384" t="s">
        <v>31</v>
      </c>
      <c r="BA3" s="383" t="s">
        <v>30</v>
      </c>
      <c r="BB3" s="384" t="s">
        <v>31</v>
      </c>
      <c r="BC3" s="383" t="s">
        <v>30</v>
      </c>
      <c r="BD3" s="384" t="s">
        <v>31</v>
      </c>
      <c r="BE3" s="383" t="s">
        <v>30</v>
      </c>
      <c r="BF3" s="384" t="s">
        <v>31</v>
      </c>
      <c r="BG3" s="383" t="s">
        <v>30</v>
      </c>
      <c r="BH3" s="384" t="s">
        <v>31</v>
      </c>
      <c r="BI3" s="383" t="s">
        <v>30</v>
      </c>
      <c r="BJ3" s="384" t="s">
        <v>31</v>
      </c>
      <c r="BK3" s="383" t="s">
        <v>30</v>
      </c>
      <c r="BL3" s="384" t="s">
        <v>31</v>
      </c>
      <c r="BM3" s="381" t="s">
        <v>27</v>
      </c>
      <c r="BN3" s="385"/>
    </row>
    <row r="4" spans="1:66" s="416" customFormat="1" ht="3.75" customHeight="1">
      <c r="A4" s="386"/>
      <c r="B4" s="387"/>
      <c r="C4" s="388"/>
      <c r="D4" s="389"/>
      <c r="E4" s="390"/>
      <c r="F4" s="391"/>
      <c r="G4" s="390"/>
      <c r="H4" s="391"/>
      <c r="I4" s="390"/>
      <c r="J4" s="391"/>
      <c r="K4" s="390"/>
      <c r="L4" s="391"/>
      <c r="M4" s="390"/>
      <c r="N4" s="391"/>
      <c r="O4" s="390"/>
      <c r="P4" s="391"/>
      <c r="Q4" s="390"/>
      <c r="R4" s="391"/>
      <c r="S4" s="390"/>
      <c r="T4" s="391"/>
      <c r="U4" s="390"/>
      <c r="V4" s="391"/>
      <c r="W4" s="390"/>
      <c r="X4" s="391"/>
      <c r="Y4" s="390"/>
      <c r="Z4" s="391"/>
      <c r="AA4" s="390"/>
      <c r="AB4" s="391"/>
      <c r="AC4" s="390"/>
      <c r="AD4" s="391"/>
      <c r="AE4" s="390"/>
      <c r="AF4" s="391"/>
      <c r="AG4" s="390"/>
      <c r="AH4" s="391"/>
      <c r="AI4" s="390"/>
      <c r="AJ4" s="391"/>
      <c r="AK4" s="390"/>
      <c r="AL4" s="391"/>
      <c r="AM4" s="390"/>
      <c r="AN4" s="391"/>
      <c r="AO4" s="390"/>
      <c r="AP4" s="391"/>
      <c r="AQ4" s="390"/>
      <c r="AR4" s="391"/>
      <c r="AS4" s="390"/>
      <c r="AT4" s="391"/>
      <c r="AU4" s="390"/>
      <c r="AV4" s="391"/>
      <c r="AW4" s="390"/>
      <c r="AX4" s="391"/>
      <c r="AY4" s="390"/>
      <c r="AZ4" s="391"/>
      <c r="BA4" s="390"/>
      <c r="BB4" s="391"/>
      <c r="BC4" s="390"/>
      <c r="BD4" s="391"/>
      <c r="BE4" s="390"/>
      <c r="BF4" s="391"/>
      <c r="BG4" s="390"/>
      <c r="BH4" s="391"/>
      <c r="BI4" s="390"/>
      <c r="BJ4" s="391"/>
      <c r="BK4" s="390"/>
      <c r="BL4" s="391"/>
      <c r="BM4" s="386"/>
      <c r="BN4" s="390"/>
    </row>
    <row r="5" spans="1:66" s="416" customFormat="1" ht="12.6" customHeight="1">
      <c r="A5" s="392" t="s">
        <v>508</v>
      </c>
      <c r="B5" s="393" t="s">
        <v>511</v>
      </c>
      <c r="C5" s="394">
        <v>129</v>
      </c>
      <c r="D5" s="394">
        <v>425</v>
      </c>
      <c r="E5" s="394">
        <v>110</v>
      </c>
      <c r="F5" s="394">
        <v>304</v>
      </c>
      <c r="G5" s="394">
        <v>223</v>
      </c>
      <c r="H5" s="394">
        <v>254</v>
      </c>
      <c r="I5" s="394">
        <v>78</v>
      </c>
      <c r="J5" s="394">
        <v>466</v>
      </c>
      <c r="K5" s="394">
        <v>0</v>
      </c>
      <c r="L5" s="394">
        <v>0</v>
      </c>
      <c r="M5" s="394">
        <v>2</v>
      </c>
      <c r="N5" s="394">
        <v>12</v>
      </c>
      <c r="O5" s="394">
        <v>0</v>
      </c>
      <c r="P5" s="394">
        <v>0</v>
      </c>
      <c r="Q5" s="394">
        <v>13</v>
      </c>
      <c r="R5" s="394">
        <v>25</v>
      </c>
      <c r="S5" s="394">
        <v>5</v>
      </c>
      <c r="T5" s="394">
        <v>11</v>
      </c>
      <c r="U5" s="394">
        <v>0</v>
      </c>
      <c r="V5" s="394">
        <v>0</v>
      </c>
      <c r="W5" s="394">
        <v>37</v>
      </c>
      <c r="X5" s="394">
        <v>61</v>
      </c>
      <c r="Y5" s="394">
        <v>10</v>
      </c>
      <c r="Z5" s="394">
        <v>43</v>
      </c>
      <c r="AA5" s="394">
        <v>3</v>
      </c>
      <c r="AB5" s="394">
        <v>8</v>
      </c>
      <c r="AC5" s="394">
        <v>1</v>
      </c>
      <c r="AD5" s="394">
        <v>1</v>
      </c>
      <c r="AE5" s="394">
        <v>0</v>
      </c>
      <c r="AF5" s="394">
        <v>0</v>
      </c>
      <c r="AG5" s="394">
        <v>97</v>
      </c>
      <c r="AH5" s="394">
        <v>119</v>
      </c>
      <c r="AI5" s="394">
        <v>6</v>
      </c>
      <c r="AJ5" s="394">
        <v>5</v>
      </c>
      <c r="AK5" s="394">
        <v>2</v>
      </c>
      <c r="AL5" s="394">
        <v>8</v>
      </c>
      <c r="AM5" s="394">
        <v>0</v>
      </c>
      <c r="AN5" s="394">
        <v>0</v>
      </c>
      <c r="AO5" s="394">
        <v>0</v>
      </c>
      <c r="AP5" s="394">
        <v>0</v>
      </c>
      <c r="AQ5" s="394">
        <v>3</v>
      </c>
      <c r="AR5" s="394">
        <v>16</v>
      </c>
      <c r="AS5" s="394">
        <v>0</v>
      </c>
      <c r="AT5" s="394">
        <v>0</v>
      </c>
      <c r="AU5" s="394">
        <v>3</v>
      </c>
      <c r="AV5" s="394">
        <v>15</v>
      </c>
      <c r="AW5" s="394">
        <v>2</v>
      </c>
      <c r="AX5" s="394">
        <v>9</v>
      </c>
      <c r="AY5" s="394">
        <v>0</v>
      </c>
      <c r="AZ5" s="394">
        <v>0</v>
      </c>
      <c r="BA5" s="394">
        <v>0</v>
      </c>
      <c r="BB5" s="394">
        <v>0</v>
      </c>
      <c r="BC5" s="394">
        <v>0</v>
      </c>
      <c r="BD5" s="394">
        <v>0</v>
      </c>
      <c r="BE5" s="394">
        <v>0</v>
      </c>
      <c r="BF5" s="394">
        <v>0</v>
      </c>
      <c r="BG5" s="394">
        <v>26</v>
      </c>
      <c r="BH5" s="394">
        <v>27</v>
      </c>
      <c r="BI5" s="394">
        <v>12</v>
      </c>
      <c r="BJ5" s="394">
        <v>38</v>
      </c>
      <c r="BK5" s="394">
        <v>762</v>
      </c>
      <c r="BL5" s="394">
        <v>1847</v>
      </c>
      <c r="BM5" s="394">
        <v>2609</v>
      </c>
      <c r="BN5" s="395">
        <v>29.206592564200847</v>
      </c>
    </row>
    <row r="6" spans="1:66" s="417" customFormat="1" ht="12.6" customHeight="1">
      <c r="A6" s="424" t="s">
        <v>509</v>
      </c>
      <c r="B6" s="425">
        <v>2019</v>
      </c>
      <c r="C6" s="426">
        <v>11</v>
      </c>
      <c r="D6" s="426">
        <v>18</v>
      </c>
      <c r="E6" s="426">
        <v>3</v>
      </c>
      <c r="F6" s="426">
        <v>5</v>
      </c>
      <c r="G6" s="426">
        <v>20</v>
      </c>
      <c r="H6" s="426">
        <v>15</v>
      </c>
      <c r="I6" s="426">
        <v>10</v>
      </c>
      <c r="J6" s="426">
        <v>35</v>
      </c>
      <c r="K6" s="426" t="s">
        <v>34</v>
      </c>
      <c r="L6" s="426" t="s">
        <v>34</v>
      </c>
      <c r="M6" s="427" t="s">
        <v>34</v>
      </c>
      <c r="N6" s="427" t="s">
        <v>34</v>
      </c>
      <c r="O6" s="426" t="s">
        <v>34</v>
      </c>
      <c r="P6" s="426" t="s">
        <v>34</v>
      </c>
      <c r="Q6" s="426">
        <v>1</v>
      </c>
      <c r="R6" s="426">
        <v>7</v>
      </c>
      <c r="S6" s="426" t="s">
        <v>34</v>
      </c>
      <c r="T6" s="426" t="s">
        <v>34</v>
      </c>
      <c r="U6" s="426" t="s">
        <v>34</v>
      </c>
      <c r="V6" s="426" t="s">
        <v>34</v>
      </c>
      <c r="W6" s="426">
        <v>12</v>
      </c>
      <c r="X6" s="426">
        <v>11</v>
      </c>
      <c r="Y6" s="427">
        <v>0</v>
      </c>
      <c r="Z6" s="427">
        <v>0</v>
      </c>
      <c r="AA6" s="426">
        <v>0</v>
      </c>
      <c r="AB6" s="426">
        <v>0</v>
      </c>
      <c r="AC6" s="428" t="s">
        <v>34</v>
      </c>
      <c r="AD6" s="428" t="s">
        <v>34</v>
      </c>
      <c r="AE6" s="427" t="s">
        <v>34</v>
      </c>
      <c r="AF6" s="427" t="s">
        <v>34</v>
      </c>
      <c r="AG6" s="428">
        <v>12</v>
      </c>
      <c r="AH6" s="426">
        <v>10</v>
      </c>
      <c r="AI6" s="427">
        <v>3</v>
      </c>
      <c r="AJ6" s="427">
        <v>3</v>
      </c>
      <c r="AK6" s="427" t="s">
        <v>34</v>
      </c>
      <c r="AL6" s="427" t="s">
        <v>34</v>
      </c>
      <c r="AM6" s="427" t="s">
        <v>34</v>
      </c>
      <c r="AN6" s="427" t="s">
        <v>34</v>
      </c>
      <c r="AO6" s="428" t="s">
        <v>34</v>
      </c>
      <c r="AP6" s="426" t="s">
        <v>34</v>
      </c>
      <c r="AQ6" s="397">
        <v>1</v>
      </c>
      <c r="AR6" s="397">
        <v>3</v>
      </c>
      <c r="AS6" s="428" t="s">
        <v>34</v>
      </c>
      <c r="AT6" s="426" t="s">
        <v>34</v>
      </c>
      <c r="AU6" s="428" t="s">
        <v>34</v>
      </c>
      <c r="AV6" s="426" t="s">
        <v>34</v>
      </c>
      <c r="AW6" s="428" t="s">
        <v>34</v>
      </c>
      <c r="AX6" s="426" t="s">
        <v>34</v>
      </c>
      <c r="AY6" s="398" t="s">
        <v>34</v>
      </c>
      <c r="AZ6" s="398" t="s">
        <v>34</v>
      </c>
      <c r="BA6" s="398" t="s">
        <v>34</v>
      </c>
      <c r="BB6" s="398" t="s">
        <v>34</v>
      </c>
      <c r="BC6" s="398" t="s">
        <v>34</v>
      </c>
      <c r="BD6" s="398" t="s">
        <v>34</v>
      </c>
      <c r="BE6" s="398" t="s">
        <v>34</v>
      </c>
      <c r="BF6" s="398" t="s">
        <v>34</v>
      </c>
      <c r="BG6" s="398">
        <v>0</v>
      </c>
      <c r="BH6" s="398">
        <v>0</v>
      </c>
      <c r="BI6" s="311" t="s">
        <v>34</v>
      </c>
      <c r="BJ6" s="311" t="s">
        <v>34</v>
      </c>
      <c r="BK6" s="398">
        <v>73</v>
      </c>
      <c r="BL6" s="398">
        <v>107</v>
      </c>
      <c r="BM6" s="398">
        <v>180</v>
      </c>
      <c r="BN6" s="429">
        <v>40.555555555555557</v>
      </c>
    </row>
    <row r="7" spans="1:66" s="418" customFormat="1" ht="12.6" customHeight="1">
      <c r="A7" s="311" t="s">
        <v>489</v>
      </c>
      <c r="B7" s="425">
        <v>2018</v>
      </c>
      <c r="C7" s="426">
        <v>4</v>
      </c>
      <c r="D7" s="426">
        <v>16</v>
      </c>
      <c r="E7" s="426">
        <v>0</v>
      </c>
      <c r="F7" s="426">
        <v>0</v>
      </c>
      <c r="G7" s="426">
        <v>22</v>
      </c>
      <c r="H7" s="426">
        <v>16</v>
      </c>
      <c r="I7" s="426">
        <v>10</v>
      </c>
      <c r="J7" s="426">
        <v>36</v>
      </c>
      <c r="K7" s="426" t="s">
        <v>34</v>
      </c>
      <c r="L7" s="426" t="s">
        <v>34</v>
      </c>
      <c r="M7" s="427" t="s">
        <v>34</v>
      </c>
      <c r="N7" s="427" t="s">
        <v>34</v>
      </c>
      <c r="O7" s="426" t="s">
        <v>34</v>
      </c>
      <c r="P7" s="426" t="s">
        <v>34</v>
      </c>
      <c r="Q7" s="426">
        <v>4</v>
      </c>
      <c r="R7" s="426">
        <v>6</v>
      </c>
      <c r="S7" s="426" t="s">
        <v>34</v>
      </c>
      <c r="T7" s="426" t="s">
        <v>34</v>
      </c>
      <c r="U7" s="426" t="s">
        <v>34</v>
      </c>
      <c r="V7" s="426" t="s">
        <v>34</v>
      </c>
      <c r="W7" s="426">
        <v>3</v>
      </c>
      <c r="X7" s="426">
        <v>8</v>
      </c>
      <c r="Y7" s="427">
        <v>5</v>
      </c>
      <c r="Z7" s="427">
        <v>8</v>
      </c>
      <c r="AA7" s="426">
        <v>0</v>
      </c>
      <c r="AB7" s="426">
        <v>0</v>
      </c>
      <c r="AC7" s="428">
        <v>1</v>
      </c>
      <c r="AD7" s="428">
        <v>1</v>
      </c>
      <c r="AE7" s="427" t="s">
        <v>34</v>
      </c>
      <c r="AF7" s="427" t="s">
        <v>34</v>
      </c>
      <c r="AG7" s="428">
        <v>6</v>
      </c>
      <c r="AH7" s="426">
        <v>8</v>
      </c>
      <c r="AI7" s="427">
        <v>1</v>
      </c>
      <c r="AJ7" s="427">
        <v>0</v>
      </c>
      <c r="AK7" s="427" t="s">
        <v>34</v>
      </c>
      <c r="AL7" s="427" t="s">
        <v>34</v>
      </c>
      <c r="AM7" s="427">
        <v>0</v>
      </c>
      <c r="AN7" s="427">
        <v>0</v>
      </c>
      <c r="AO7" s="428" t="s">
        <v>34</v>
      </c>
      <c r="AP7" s="426" t="s">
        <v>34</v>
      </c>
      <c r="AQ7" s="397">
        <v>1</v>
      </c>
      <c r="AR7" s="397">
        <v>4</v>
      </c>
      <c r="AS7" s="428" t="s">
        <v>34</v>
      </c>
      <c r="AT7" s="426" t="s">
        <v>34</v>
      </c>
      <c r="AU7" s="428" t="s">
        <v>34</v>
      </c>
      <c r="AV7" s="426" t="s">
        <v>34</v>
      </c>
      <c r="AW7" s="428" t="s">
        <v>34</v>
      </c>
      <c r="AX7" s="426" t="s">
        <v>34</v>
      </c>
      <c r="AY7" s="398" t="s">
        <v>34</v>
      </c>
      <c r="AZ7" s="398" t="s">
        <v>34</v>
      </c>
      <c r="BA7" s="398" t="s">
        <v>34</v>
      </c>
      <c r="BB7" s="398" t="s">
        <v>34</v>
      </c>
      <c r="BC7" s="398" t="s">
        <v>34</v>
      </c>
      <c r="BD7" s="398" t="s">
        <v>34</v>
      </c>
      <c r="BE7" s="398" t="s">
        <v>34</v>
      </c>
      <c r="BF7" s="398" t="s">
        <v>34</v>
      </c>
      <c r="BG7" s="398">
        <v>0</v>
      </c>
      <c r="BH7" s="398">
        <v>0</v>
      </c>
      <c r="BI7" s="311" t="s">
        <v>34</v>
      </c>
      <c r="BJ7" s="311" t="s">
        <v>34</v>
      </c>
      <c r="BK7" s="311">
        <v>57</v>
      </c>
      <c r="BL7" s="311">
        <v>103</v>
      </c>
      <c r="BM7" s="311">
        <v>160</v>
      </c>
      <c r="BN7" s="399">
        <v>35.625</v>
      </c>
    </row>
    <row r="8" spans="1:66" s="418" customFormat="1" ht="12.6" customHeight="1">
      <c r="A8" s="311" t="s">
        <v>372</v>
      </c>
      <c r="B8" s="425">
        <v>2019</v>
      </c>
      <c r="C8" s="426">
        <v>6</v>
      </c>
      <c r="D8" s="426">
        <v>16</v>
      </c>
      <c r="E8" s="426">
        <v>10</v>
      </c>
      <c r="F8" s="426">
        <v>24</v>
      </c>
      <c r="G8" s="426">
        <v>10</v>
      </c>
      <c r="H8" s="426">
        <v>9</v>
      </c>
      <c r="I8" s="426">
        <v>5</v>
      </c>
      <c r="J8" s="426">
        <v>17</v>
      </c>
      <c r="K8" s="426" t="s">
        <v>34</v>
      </c>
      <c r="L8" s="426" t="s">
        <v>34</v>
      </c>
      <c r="M8" s="427" t="s">
        <v>34</v>
      </c>
      <c r="N8" s="427" t="s">
        <v>34</v>
      </c>
      <c r="O8" s="426" t="s">
        <v>34</v>
      </c>
      <c r="P8" s="426" t="s">
        <v>34</v>
      </c>
      <c r="Q8" s="426">
        <v>0</v>
      </c>
      <c r="R8" s="426">
        <v>0</v>
      </c>
      <c r="S8" s="426" t="s">
        <v>34</v>
      </c>
      <c r="T8" s="426" t="s">
        <v>34</v>
      </c>
      <c r="U8" s="426" t="s">
        <v>34</v>
      </c>
      <c r="V8" s="426" t="s">
        <v>34</v>
      </c>
      <c r="W8" s="426">
        <v>3</v>
      </c>
      <c r="X8" s="426">
        <v>5</v>
      </c>
      <c r="Y8" s="427">
        <v>0</v>
      </c>
      <c r="Z8" s="427">
        <v>0</v>
      </c>
      <c r="AA8" s="426" t="s">
        <v>34</v>
      </c>
      <c r="AB8" s="426" t="s">
        <v>34</v>
      </c>
      <c r="AC8" s="428" t="s">
        <v>34</v>
      </c>
      <c r="AD8" s="428" t="s">
        <v>34</v>
      </c>
      <c r="AE8" s="427" t="s">
        <v>34</v>
      </c>
      <c r="AF8" s="427" t="s">
        <v>34</v>
      </c>
      <c r="AG8" s="428">
        <v>7</v>
      </c>
      <c r="AH8" s="426">
        <v>8</v>
      </c>
      <c r="AI8" s="427" t="s">
        <v>34</v>
      </c>
      <c r="AJ8" s="427" t="s">
        <v>34</v>
      </c>
      <c r="AK8" s="427" t="s">
        <v>34</v>
      </c>
      <c r="AL8" s="427" t="s">
        <v>34</v>
      </c>
      <c r="AM8" s="427" t="s">
        <v>34</v>
      </c>
      <c r="AN8" s="427" t="s">
        <v>34</v>
      </c>
      <c r="AO8" s="428" t="s">
        <v>34</v>
      </c>
      <c r="AP8" s="426" t="s">
        <v>34</v>
      </c>
      <c r="AQ8" s="397" t="s">
        <v>34</v>
      </c>
      <c r="AR8" s="397" t="s">
        <v>34</v>
      </c>
      <c r="AS8" s="428" t="s">
        <v>34</v>
      </c>
      <c r="AT8" s="426" t="s">
        <v>34</v>
      </c>
      <c r="AU8" s="428" t="s">
        <v>34</v>
      </c>
      <c r="AV8" s="426" t="s">
        <v>34</v>
      </c>
      <c r="AW8" s="428" t="s">
        <v>34</v>
      </c>
      <c r="AX8" s="426" t="s">
        <v>34</v>
      </c>
      <c r="AY8" s="398" t="s">
        <v>34</v>
      </c>
      <c r="AZ8" s="398" t="s">
        <v>34</v>
      </c>
      <c r="BA8" s="398" t="s">
        <v>34</v>
      </c>
      <c r="BB8" s="398" t="s">
        <v>34</v>
      </c>
      <c r="BC8" s="398" t="s">
        <v>34</v>
      </c>
      <c r="BD8" s="398" t="s">
        <v>34</v>
      </c>
      <c r="BE8" s="398" t="s">
        <v>34</v>
      </c>
      <c r="BF8" s="398" t="s">
        <v>34</v>
      </c>
      <c r="BG8" s="398">
        <v>0</v>
      </c>
      <c r="BH8" s="398">
        <v>0</v>
      </c>
      <c r="BI8" s="311" t="s">
        <v>34</v>
      </c>
      <c r="BJ8" s="311" t="s">
        <v>34</v>
      </c>
      <c r="BK8" s="311">
        <v>41</v>
      </c>
      <c r="BL8" s="311">
        <v>79</v>
      </c>
      <c r="BM8" s="311">
        <v>120</v>
      </c>
      <c r="BN8" s="399">
        <v>34.166666666666664</v>
      </c>
    </row>
    <row r="9" spans="1:66" s="418" customFormat="1" ht="12.6" customHeight="1">
      <c r="A9" s="311" t="s">
        <v>37</v>
      </c>
      <c r="B9" s="425">
        <v>2016</v>
      </c>
      <c r="C9" s="426">
        <v>3</v>
      </c>
      <c r="D9" s="426">
        <v>15</v>
      </c>
      <c r="E9" s="426">
        <v>8</v>
      </c>
      <c r="F9" s="426">
        <v>14</v>
      </c>
      <c r="G9" s="426">
        <v>3</v>
      </c>
      <c r="H9" s="426">
        <v>5</v>
      </c>
      <c r="I9" s="426">
        <v>1</v>
      </c>
      <c r="J9" s="426">
        <v>14</v>
      </c>
      <c r="K9" s="426" t="s">
        <v>34</v>
      </c>
      <c r="L9" s="426" t="s">
        <v>34</v>
      </c>
      <c r="M9" s="427" t="s">
        <v>34</v>
      </c>
      <c r="N9" s="427" t="s">
        <v>34</v>
      </c>
      <c r="O9" s="426" t="s">
        <v>34</v>
      </c>
      <c r="P9" s="426" t="s">
        <v>34</v>
      </c>
      <c r="Q9" s="426" t="s">
        <v>34</v>
      </c>
      <c r="R9" s="426" t="s">
        <v>34</v>
      </c>
      <c r="S9" s="426" t="s">
        <v>34</v>
      </c>
      <c r="T9" s="426" t="s">
        <v>34</v>
      </c>
      <c r="U9" s="426" t="s">
        <v>34</v>
      </c>
      <c r="V9" s="426" t="s">
        <v>34</v>
      </c>
      <c r="W9" s="426" t="s">
        <v>34</v>
      </c>
      <c r="X9" s="426" t="s">
        <v>34</v>
      </c>
      <c r="Y9" s="427" t="s">
        <v>34</v>
      </c>
      <c r="Z9" s="427" t="s">
        <v>34</v>
      </c>
      <c r="AA9" s="426" t="s">
        <v>34</v>
      </c>
      <c r="AB9" s="426" t="s">
        <v>34</v>
      </c>
      <c r="AC9" s="428" t="s">
        <v>34</v>
      </c>
      <c r="AD9" s="428" t="s">
        <v>34</v>
      </c>
      <c r="AE9" s="427" t="s">
        <v>34</v>
      </c>
      <c r="AF9" s="427" t="s">
        <v>34</v>
      </c>
      <c r="AG9" s="428">
        <v>0</v>
      </c>
      <c r="AH9" s="426">
        <v>1</v>
      </c>
      <c r="AI9" s="427" t="s">
        <v>34</v>
      </c>
      <c r="AJ9" s="427" t="s">
        <v>34</v>
      </c>
      <c r="AK9" s="427" t="s">
        <v>34</v>
      </c>
      <c r="AL9" s="427" t="s">
        <v>34</v>
      </c>
      <c r="AM9" s="427" t="s">
        <v>34</v>
      </c>
      <c r="AN9" s="427" t="s">
        <v>34</v>
      </c>
      <c r="AO9" s="428" t="s">
        <v>34</v>
      </c>
      <c r="AP9" s="426" t="s">
        <v>34</v>
      </c>
      <c r="AQ9" s="397" t="s">
        <v>34</v>
      </c>
      <c r="AR9" s="397" t="s">
        <v>34</v>
      </c>
      <c r="AS9" s="428" t="s">
        <v>34</v>
      </c>
      <c r="AT9" s="426" t="s">
        <v>34</v>
      </c>
      <c r="AU9" s="428" t="s">
        <v>34</v>
      </c>
      <c r="AV9" s="426" t="s">
        <v>34</v>
      </c>
      <c r="AW9" s="428" t="s">
        <v>34</v>
      </c>
      <c r="AX9" s="426" t="s">
        <v>34</v>
      </c>
      <c r="AY9" s="398" t="s">
        <v>34</v>
      </c>
      <c r="AZ9" s="398" t="s">
        <v>34</v>
      </c>
      <c r="BA9" s="398" t="s">
        <v>34</v>
      </c>
      <c r="BB9" s="398" t="s">
        <v>34</v>
      </c>
      <c r="BC9" s="398" t="s">
        <v>34</v>
      </c>
      <c r="BD9" s="398" t="s">
        <v>34</v>
      </c>
      <c r="BE9" s="398" t="s">
        <v>34</v>
      </c>
      <c r="BF9" s="398" t="s">
        <v>34</v>
      </c>
      <c r="BG9" s="398">
        <v>0</v>
      </c>
      <c r="BH9" s="398">
        <v>0</v>
      </c>
      <c r="BI9" s="311" t="s">
        <v>34</v>
      </c>
      <c r="BJ9" s="311" t="s">
        <v>34</v>
      </c>
      <c r="BK9" s="311">
        <v>15</v>
      </c>
      <c r="BL9" s="311">
        <v>49</v>
      </c>
      <c r="BM9" s="311">
        <v>64</v>
      </c>
      <c r="BN9" s="399">
        <v>23.4375</v>
      </c>
    </row>
    <row r="10" spans="1:66" s="418" customFormat="1" ht="12.6" customHeight="1">
      <c r="A10" s="311" t="s">
        <v>38</v>
      </c>
      <c r="B10" s="425">
        <v>2016</v>
      </c>
      <c r="C10" s="426">
        <v>3</v>
      </c>
      <c r="D10" s="426">
        <v>19</v>
      </c>
      <c r="E10" s="426">
        <v>4</v>
      </c>
      <c r="F10" s="426">
        <v>23</v>
      </c>
      <c r="G10" s="426">
        <v>4</v>
      </c>
      <c r="H10" s="426">
        <v>9</v>
      </c>
      <c r="I10" s="426">
        <v>1</v>
      </c>
      <c r="J10" s="426">
        <v>32</v>
      </c>
      <c r="K10" s="426" t="s">
        <v>34</v>
      </c>
      <c r="L10" s="426" t="s">
        <v>34</v>
      </c>
      <c r="M10" s="427" t="s">
        <v>34</v>
      </c>
      <c r="N10" s="427" t="s">
        <v>34</v>
      </c>
      <c r="O10" s="426" t="s">
        <v>34</v>
      </c>
      <c r="P10" s="426" t="s">
        <v>34</v>
      </c>
      <c r="Q10" s="426">
        <v>0</v>
      </c>
      <c r="R10" s="426">
        <v>0</v>
      </c>
      <c r="S10" s="426" t="s">
        <v>34</v>
      </c>
      <c r="T10" s="426" t="s">
        <v>34</v>
      </c>
      <c r="U10" s="426" t="s">
        <v>34</v>
      </c>
      <c r="V10" s="426" t="s">
        <v>34</v>
      </c>
      <c r="W10" s="426">
        <v>0</v>
      </c>
      <c r="X10" s="426">
        <v>3</v>
      </c>
      <c r="Y10" s="427" t="s">
        <v>34</v>
      </c>
      <c r="Z10" s="427" t="s">
        <v>34</v>
      </c>
      <c r="AA10" s="426" t="s">
        <v>34</v>
      </c>
      <c r="AB10" s="426" t="s">
        <v>34</v>
      </c>
      <c r="AC10" s="428" t="s">
        <v>34</v>
      </c>
      <c r="AD10" s="428" t="s">
        <v>34</v>
      </c>
      <c r="AE10" s="427" t="s">
        <v>34</v>
      </c>
      <c r="AF10" s="427" t="s">
        <v>34</v>
      </c>
      <c r="AG10" s="428">
        <v>1</v>
      </c>
      <c r="AH10" s="426">
        <v>0</v>
      </c>
      <c r="AI10" s="427" t="s">
        <v>34</v>
      </c>
      <c r="AJ10" s="427" t="s">
        <v>34</v>
      </c>
      <c r="AK10" s="427" t="s">
        <v>34</v>
      </c>
      <c r="AL10" s="427" t="s">
        <v>34</v>
      </c>
      <c r="AM10" s="427" t="s">
        <v>34</v>
      </c>
      <c r="AN10" s="427" t="s">
        <v>34</v>
      </c>
      <c r="AO10" s="428" t="s">
        <v>34</v>
      </c>
      <c r="AP10" s="426" t="s">
        <v>34</v>
      </c>
      <c r="AQ10" s="397" t="s">
        <v>34</v>
      </c>
      <c r="AR10" s="397" t="s">
        <v>34</v>
      </c>
      <c r="AS10" s="428" t="s">
        <v>34</v>
      </c>
      <c r="AT10" s="426" t="s">
        <v>34</v>
      </c>
      <c r="AU10" s="428" t="s">
        <v>34</v>
      </c>
      <c r="AV10" s="426" t="s">
        <v>34</v>
      </c>
      <c r="AW10" s="428" t="s">
        <v>34</v>
      </c>
      <c r="AX10" s="426" t="s">
        <v>34</v>
      </c>
      <c r="AY10" s="398" t="s">
        <v>34</v>
      </c>
      <c r="AZ10" s="398" t="s">
        <v>34</v>
      </c>
      <c r="BA10" s="398" t="s">
        <v>34</v>
      </c>
      <c r="BB10" s="398" t="s">
        <v>34</v>
      </c>
      <c r="BC10" s="398" t="s">
        <v>34</v>
      </c>
      <c r="BD10" s="398" t="s">
        <v>34</v>
      </c>
      <c r="BE10" s="398" t="s">
        <v>34</v>
      </c>
      <c r="BF10" s="398" t="s">
        <v>34</v>
      </c>
      <c r="BG10" s="398">
        <v>1</v>
      </c>
      <c r="BH10" s="398">
        <v>0</v>
      </c>
      <c r="BI10" s="311" t="s">
        <v>34</v>
      </c>
      <c r="BJ10" s="311" t="s">
        <v>34</v>
      </c>
      <c r="BK10" s="311">
        <v>14</v>
      </c>
      <c r="BL10" s="311">
        <v>86</v>
      </c>
      <c r="BM10" s="311">
        <v>100</v>
      </c>
      <c r="BN10" s="399">
        <v>14.000000000000002</v>
      </c>
    </row>
    <row r="11" spans="1:66" s="418" customFormat="1" ht="24.75" customHeight="1">
      <c r="A11" s="311" t="s">
        <v>487</v>
      </c>
      <c r="B11" s="425">
        <v>2018</v>
      </c>
      <c r="C11" s="426">
        <v>0</v>
      </c>
      <c r="D11" s="426">
        <v>8</v>
      </c>
      <c r="E11" s="426">
        <v>5</v>
      </c>
      <c r="F11" s="426">
        <v>11</v>
      </c>
      <c r="G11" s="426">
        <v>3</v>
      </c>
      <c r="H11" s="426">
        <v>5</v>
      </c>
      <c r="I11" s="426">
        <v>2</v>
      </c>
      <c r="J11" s="426">
        <v>13</v>
      </c>
      <c r="K11" s="426" t="s">
        <v>34</v>
      </c>
      <c r="L11" s="426" t="s">
        <v>34</v>
      </c>
      <c r="M11" s="427" t="s">
        <v>34</v>
      </c>
      <c r="N11" s="427" t="s">
        <v>34</v>
      </c>
      <c r="O11" s="426" t="s">
        <v>34</v>
      </c>
      <c r="P11" s="426" t="s">
        <v>34</v>
      </c>
      <c r="Q11" s="426" t="s">
        <v>34</v>
      </c>
      <c r="R11" s="426" t="s">
        <v>34</v>
      </c>
      <c r="S11" s="426" t="s">
        <v>34</v>
      </c>
      <c r="T11" s="426" t="s">
        <v>34</v>
      </c>
      <c r="U11" s="426" t="s">
        <v>34</v>
      </c>
      <c r="V11" s="426" t="s">
        <v>34</v>
      </c>
      <c r="W11" s="426" t="s">
        <v>34</v>
      </c>
      <c r="X11" s="426" t="s">
        <v>34</v>
      </c>
      <c r="Y11" s="427" t="s">
        <v>34</v>
      </c>
      <c r="Z11" s="427" t="s">
        <v>34</v>
      </c>
      <c r="AA11" s="426" t="s">
        <v>34</v>
      </c>
      <c r="AB11" s="426" t="s">
        <v>34</v>
      </c>
      <c r="AC11" s="428" t="s">
        <v>34</v>
      </c>
      <c r="AD11" s="428" t="s">
        <v>34</v>
      </c>
      <c r="AE11" s="427" t="s">
        <v>34</v>
      </c>
      <c r="AF11" s="427" t="s">
        <v>34</v>
      </c>
      <c r="AG11" s="428" t="s">
        <v>34</v>
      </c>
      <c r="AH11" s="426" t="s">
        <v>34</v>
      </c>
      <c r="AI11" s="427" t="s">
        <v>34</v>
      </c>
      <c r="AJ11" s="427" t="s">
        <v>34</v>
      </c>
      <c r="AK11" s="427" t="s">
        <v>34</v>
      </c>
      <c r="AL11" s="427" t="s">
        <v>34</v>
      </c>
      <c r="AM11" s="427" t="s">
        <v>34</v>
      </c>
      <c r="AN11" s="427" t="s">
        <v>34</v>
      </c>
      <c r="AO11" s="428" t="s">
        <v>34</v>
      </c>
      <c r="AP11" s="426" t="s">
        <v>34</v>
      </c>
      <c r="AQ11" s="397" t="s">
        <v>34</v>
      </c>
      <c r="AR11" s="397" t="s">
        <v>34</v>
      </c>
      <c r="AS11" s="428" t="s">
        <v>34</v>
      </c>
      <c r="AT11" s="426" t="s">
        <v>34</v>
      </c>
      <c r="AU11" s="428" t="s">
        <v>34</v>
      </c>
      <c r="AV11" s="426" t="s">
        <v>34</v>
      </c>
      <c r="AW11" s="428" t="s">
        <v>34</v>
      </c>
      <c r="AX11" s="426" t="s">
        <v>34</v>
      </c>
      <c r="AY11" s="398" t="s">
        <v>34</v>
      </c>
      <c r="AZ11" s="398" t="s">
        <v>34</v>
      </c>
      <c r="BA11" s="398" t="s">
        <v>34</v>
      </c>
      <c r="BB11" s="398" t="s">
        <v>34</v>
      </c>
      <c r="BC11" s="398" t="s">
        <v>34</v>
      </c>
      <c r="BD11" s="398" t="s">
        <v>34</v>
      </c>
      <c r="BE11" s="398" t="s">
        <v>34</v>
      </c>
      <c r="BF11" s="398" t="s">
        <v>34</v>
      </c>
      <c r="BG11" s="398">
        <v>4</v>
      </c>
      <c r="BH11" s="398">
        <v>4</v>
      </c>
      <c r="BI11" s="311" t="s">
        <v>34</v>
      </c>
      <c r="BJ11" s="311" t="s">
        <v>34</v>
      </c>
      <c r="BK11" s="311">
        <v>14</v>
      </c>
      <c r="BL11" s="311">
        <v>41</v>
      </c>
      <c r="BM11" s="311">
        <v>55</v>
      </c>
      <c r="BN11" s="399">
        <v>25.454545454545453</v>
      </c>
    </row>
    <row r="12" spans="1:66" s="418" customFormat="1" ht="12.6" customHeight="1">
      <c r="A12" s="311" t="s">
        <v>488</v>
      </c>
      <c r="B12" s="425">
        <v>2018</v>
      </c>
      <c r="C12" s="426">
        <v>3</v>
      </c>
      <c r="D12" s="426">
        <v>14</v>
      </c>
      <c r="E12" s="426">
        <v>5</v>
      </c>
      <c r="F12" s="426">
        <v>11</v>
      </c>
      <c r="G12" s="426">
        <v>2</v>
      </c>
      <c r="H12" s="426">
        <v>1</v>
      </c>
      <c r="I12" s="426">
        <v>0</v>
      </c>
      <c r="J12" s="426">
        <v>15</v>
      </c>
      <c r="K12" s="426" t="s">
        <v>34</v>
      </c>
      <c r="L12" s="426" t="s">
        <v>34</v>
      </c>
      <c r="M12" s="427" t="s">
        <v>34</v>
      </c>
      <c r="N12" s="427" t="s">
        <v>34</v>
      </c>
      <c r="O12" s="426" t="s">
        <v>34</v>
      </c>
      <c r="P12" s="426" t="s">
        <v>34</v>
      </c>
      <c r="Q12" s="426" t="s">
        <v>34</v>
      </c>
      <c r="R12" s="426" t="s">
        <v>34</v>
      </c>
      <c r="S12" s="426" t="s">
        <v>34</v>
      </c>
      <c r="T12" s="426" t="s">
        <v>34</v>
      </c>
      <c r="U12" s="426" t="s">
        <v>34</v>
      </c>
      <c r="V12" s="426" t="s">
        <v>34</v>
      </c>
      <c r="W12" s="426" t="s">
        <v>34</v>
      </c>
      <c r="X12" s="426" t="s">
        <v>34</v>
      </c>
      <c r="Y12" s="427" t="s">
        <v>34</v>
      </c>
      <c r="Z12" s="427" t="s">
        <v>34</v>
      </c>
      <c r="AA12" s="426" t="s">
        <v>34</v>
      </c>
      <c r="AB12" s="426" t="s">
        <v>34</v>
      </c>
      <c r="AC12" s="428" t="s">
        <v>34</v>
      </c>
      <c r="AD12" s="428" t="s">
        <v>34</v>
      </c>
      <c r="AE12" s="427" t="s">
        <v>34</v>
      </c>
      <c r="AF12" s="427" t="s">
        <v>34</v>
      </c>
      <c r="AG12" s="428">
        <v>3</v>
      </c>
      <c r="AH12" s="426">
        <v>5</v>
      </c>
      <c r="AI12" s="427" t="s">
        <v>34</v>
      </c>
      <c r="AJ12" s="427" t="s">
        <v>34</v>
      </c>
      <c r="AK12" s="427" t="s">
        <v>34</v>
      </c>
      <c r="AL12" s="427" t="s">
        <v>34</v>
      </c>
      <c r="AM12" s="427" t="s">
        <v>34</v>
      </c>
      <c r="AN12" s="427" t="s">
        <v>34</v>
      </c>
      <c r="AO12" s="428" t="s">
        <v>34</v>
      </c>
      <c r="AP12" s="426" t="s">
        <v>34</v>
      </c>
      <c r="AQ12" s="397" t="s">
        <v>34</v>
      </c>
      <c r="AR12" s="397" t="s">
        <v>34</v>
      </c>
      <c r="AS12" s="428" t="s">
        <v>34</v>
      </c>
      <c r="AT12" s="426" t="s">
        <v>34</v>
      </c>
      <c r="AU12" s="428" t="s">
        <v>34</v>
      </c>
      <c r="AV12" s="426" t="s">
        <v>34</v>
      </c>
      <c r="AW12" s="428" t="s">
        <v>34</v>
      </c>
      <c r="AX12" s="426" t="s">
        <v>34</v>
      </c>
      <c r="AY12" s="398" t="s">
        <v>34</v>
      </c>
      <c r="AZ12" s="398" t="s">
        <v>34</v>
      </c>
      <c r="BA12" s="398" t="s">
        <v>34</v>
      </c>
      <c r="BB12" s="398" t="s">
        <v>34</v>
      </c>
      <c r="BC12" s="398" t="s">
        <v>34</v>
      </c>
      <c r="BD12" s="398" t="s">
        <v>34</v>
      </c>
      <c r="BE12" s="398" t="s">
        <v>34</v>
      </c>
      <c r="BF12" s="398" t="s">
        <v>34</v>
      </c>
      <c r="BG12" s="398">
        <v>0</v>
      </c>
      <c r="BH12" s="398">
        <v>1</v>
      </c>
      <c r="BI12" s="311" t="s">
        <v>34</v>
      </c>
      <c r="BJ12" s="311" t="s">
        <v>34</v>
      </c>
      <c r="BK12" s="311">
        <v>13</v>
      </c>
      <c r="BL12" s="311">
        <v>47</v>
      </c>
      <c r="BM12" s="311">
        <v>60</v>
      </c>
      <c r="BN12" s="399">
        <v>21.666666666666668</v>
      </c>
    </row>
    <row r="13" spans="1:66" s="418" customFormat="1" ht="12.6" customHeight="1">
      <c r="A13" s="311" t="s">
        <v>495</v>
      </c>
      <c r="B13" s="425">
        <v>2018</v>
      </c>
      <c r="C13" s="426">
        <v>2</v>
      </c>
      <c r="D13" s="426">
        <v>9</v>
      </c>
      <c r="E13" s="426">
        <v>2</v>
      </c>
      <c r="F13" s="426">
        <v>4</v>
      </c>
      <c r="G13" s="426">
        <v>2</v>
      </c>
      <c r="H13" s="426">
        <v>6</v>
      </c>
      <c r="I13" s="426">
        <v>3</v>
      </c>
      <c r="J13" s="426">
        <v>12</v>
      </c>
      <c r="K13" s="426" t="s">
        <v>34</v>
      </c>
      <c r="L13" s="426" t="s">
        <v>34</v>
      </c>
      <c r="M13" s="427" t="s">
        <v>34</v>
      </c>
      <c r="N13" s="427" t="s">
        <v>34</v>
      </c>
      <c r="O13" s="426" t="s">
        <v>34</v>
      </c>
      <c r="P13" s="426" t="s">
        <v>34</v>
      </c>
      <c r="Q13" s="426" t="s">
        <v>34</v>
      </c>
      <c r="R13" s="426" t="s">
        <v>34</v>
      </c>
      <c r="S13" s="426" t="s">
        <v>34</v>
      </c>
      <c r="T13" s="426" t="s">
        <v>34</v>
      </c>
      <c r="U13" s="426" t="s">
        <v>34</v>
      </c>
      <c r="V13" s="426" t="s">
        <v>34</v>
      </c>
      <c r="W13" s="426">
        <v>0</v>
      </c>
      <c r="X13" s="426">
        <v>4</v>
      </c>
      <c r="Y13" s="427">
        <v>0</v>
      </c>
      <c r="Z13" s="427">
        <v>8</v>
      </c>
      <c r="AA13" s="426" t="s">
        <v>34</v>
      </c>
      <c r="AB13" s="426" t="s">
        <v>34</v>
      </c>
      <c r="AC13" s="428" t="s">
        <v>34</v>
      </c>
      <c r="AD13" s="428" t="s">
        <v>34</v>
      </c>
      <c r="AE13" s="427" t="s">
        <v>34</v>
      </c>
      <c r="AF13" s="427" t="s">
        <v>34</v>
      </c>
      <c r="AG13" s="428">
        <v>3</v>
      </c>
      <c r="AH13" s="426">
        <v>4</v>
      </c>
      <c r="AI13" s="427" t="s">
        <v>34</v>
      </c>
      <c r="AJ13" s="427" t="s">
        <v>34</v>
      </c>
      <c r="AK13" s="427" t="s">
        <v>34</v>
      </c>
      <c r="AL13" s="427" t="s">
        <v>34</v>
      </c>
      <c r="AM13" s="427" t="s">
        <v>34</v>
      </c>
      <c r="AN13" s="427" t="s">
        <v>34</v>
      </c>
      <c r="AO13" s="428" t="s">
        <v>34</v>
      </c>
      <c r="AP13" s="426" t="s">
        <v>34</v>
      </c>
      <c r="AQ13" s="397" t="s">
        <v>34</v>
      </c>
      <c r="AR13" s="397" t="s">
        <v>34</v>
      </c>
      <c r="AS13" s="428" t="s">
        <v>34</v>
      </c>
      <c r="AT13" s="426" t="s">
        <v>34</v>
      </c>
      <c r="AU13" s="428" t="s">
        <v>34</v>
      </c>
      <c r="AV13" s="426" t="s">
        <v>34</v>
      </c>
      <c r="AW13" s="428" t="s">
        <v>34</v>
      </c>
      <c r="AX13" s="426" t="s">
        <v>34</v>
      </c>
      <c r="AY13" s="398" t="s">
        <v>34</v>
      </c>
      <c r="AZ13" s="398" t="s">
        <v>34</v>
      </c>
      <c r="BA13" s="398" t="s">
        <v>34</v>
      </c>
      <c r="BB13" s="398" t="s">
        <v>34</v>
      </c>
      <c r="BC13" s="398" t="s">
        <v>34</v>
      </c>
      <c r="BD13" s="398" t="s">
        <v>34</v>
      </c>
      <c r="BE13" s="398" t="s">
        <v>34</v>
      </c>
      <c r="BF13" s="398" t="s">
        <v>34</v>
      </c>
      <c r="BG13" s="398">
        <v>1</v>
      </c>
      <c r="BH13" s="398">
        <v>0</v>
      </c>
      <c r="BI13" s="311" t="s">
        <v>34</v>
      </c>
      <c r="BJ13" s="311" t="s">
        <v>34</v>
      </c>
      <c r="BK13" s="311">
        <v>13</v>
      </c>
      <c r="BL13" s="311">
        <v>47</v>
      </c>
      <c r="BM13" s="311">
        <v>60</v>
      </c>
      <c r="BN13" s="399">
        <v>21.666666666666668</v>
      </c>
    </row>
    <row r="14" spans="1:66" s="418" customFormat="1" ht="12.6" customHeight="1">
      <c r="A14" s="311" t="s">
        <v>42</v>
      </c>
      <c r="B14" s="425">
        <v>2018</v>
      </c>
      <c r="C14" s="426">
        <v>5</v>
      </c>
      <c r="D14" s="426">
        <v>12</v>
      </c>
      <c r="E14" s="426">
        <v>6</v>
      </c>
      <c r="F14" s="426">
        <v>15</v>
      </c>
      <c r="G14" s="426">
        <v>3</v>
      </c>
      <c r="H14" s="426">
        <v>6</v>
      </c>
      <c r="I14" s="426">
        <v>1</v>
      </c>
      <c r="J14" s="426">
        <v>17</v>
      </c>
      <c r="K14" s="426" t="s">
        <v>34</v>
      </c>
      <c r="L14" s="426" t="s">
        <v>34</v>
      </c>
      <c r="M14" s="427" t="s">
        <v>34</v>
      </c>
      <c r="N14" s="427" t="s">
        <v>34</v>
      </c>
      <c r="O14" s="426" t="s">
        <v>34</v>
      </c>
      <c r="P14" s="426" t="s">
        <v>34</v>
      </c>
      <c r="Q14" s="426" t="s">
        <v>34</v>
      </c>
      <c r="R14" s="426" t="s">
        <v>34</v>
      </c>
      <c r="S14" s="426" t="s">
        <v>34</v>
      </c>
      <c r="T14" s="426" t="s">
        <v>34</v>
      </c>
      <c r="U14" s="426" t="s">
        <v>34</v>
      </c>
      <c r="V14" s="426" t="s">
        <v>34</v>
      </c>
      <c r="W14" s="426">
        <v>1</v>
      </c>
      <c r="X14" s="426">
        <v>3</v>
      </c>
      <c r="Y14" s="427" t="s">
        <v>34</v>
      </c>
      <c r="Z14" s="427" t="s">
        <v>34</v>
      </c>
      <c r="AA14" s="426" t="s">
        <v>34</v>
      </c>
      <c r="AB14" s="426" t="s">
        <v>34</v>
      </c>
      <c r="AC14" s="428" t="s">
        <v>34</v>
      </c>
      <c r="AD14" s="428" t="s">
        <v>34</v>
      </c>
      <c r="AE14" s="427" t="s">
        <v>34</v>
      </c>
      <c r="AF14" s="427" t="s">
        <v>34</v>
      </c>
      <c r="AG14" s="428">
        <v>6</v>
      </c>
      <c r="AH14" s="426">
        <v>4</v>
      </c>
      <c r="AI14" s="427" t="s">
        <v>34</v>
      </c>
      <c r="AJ14" s="427" t="s">
        <v>34</v>
      </c>
      <c r="AK14" s="427" t="s">
        <v>34</v>
      </c>
      <c r="AL14" s="427" t="s">
        <v>34</v>
      </c>
      <c r="AM14" s="427" t="s">
        <v>34</v>
      </c>
      <c r="AN14" s="427" t="s">
        <v>34</v>
      </c>
      <c r="AO14" s="428" t="s">
        <v>34</v>
      </c>
      <c r="AP14" s="426" t="s">
        <v>34</v>
      </c>
      <c r="AQ14" s="397" t="s">
        <v>34</v>
      </c>
      <c r="AR14" s="397" t="s">
        <v>34</v>
      </c>
      <c r="AS14" s="428" t="s">
        <v>34</v>
      </c>
      <c r="AT14" s="426" t="s">
        <v>34</v>
      </c>
      <c r="AU14" s="428" t="s">
        <v>34</v>
      </c>
      <c r="AV14" s="426" t="s">
        <v>34</v>
      </c>
      <c r="AW14" s="428" t="s">
        <v>34</v>
      </c>
      <c r="AX14" s="426" t="s">
        <v>34</v>
      </c>
      <c r="AY14" s="398" t="s">
        <v>34</v>
      </c>
      <c r="AZ14" s="398" t="s">
        <v>34</v>
      </c>
      <c r="BA14" s="398" t="s">
        <v>34</v>
      </c>
      <c r="BB14" s="398" t="s">
        <v>34</v>
      </c>
      <c r="BC14" s="398" t="s">
        <v>34</v>
      </c>
      <c r="BD14" s="398" t="s">
        <v>34</v>
      </c>
      <c r="BE14" s="398" t="s">
        <v>34</v>
      </c>
      <c r="BF14" s="398" t="s">
        <v>34</v>
      </c>
      <c r="BG14" s="398">
        <v>1</v>
      </c>
      <c r="BH14" s="398">
        <v>0</v>
      </c>
      <c r="BI14" s="311" t="s">
        <v>34</v>
      </c>
      <c r="BJ14" s="311" t="s">
        <v>34</v>
      </c>
      <c r="BK14" s="311">
        <v>23</v>
      </c>
      <c r="BL14" s="311">
        <v>57</v>
      </c>
      <c r="BM14" s="311">
        <v>80</v>
      </c>
      <c r="BN14" s="399">
        <v>28.749999999999996</v>
      </c>
    </row>
    <row r="15" spans="1:66" s="418" customFormat="1" ht="12.6" customHeight="1">
      <c r="A15" s="311" t="s">
        <v>43</v>
      </c>
      <c r="B15" s="425">
        <v>2016</v>
      </c>
      <c r="C15" s="426">
        <v>8</v>
      </c>
      <c r="D15" s="426">
        <v>13</v>
      </c>
      <c r="E15" s="426">
        <v>6</v>
      </c>
      <c r="F15" s="426">
        <v>21</v>
      </c>
      <c r="G15" s="426">
        <v>14</v>
      </c>
      <c r="H15" s="426">
        <v>14</v>
      </c>
      <c r="I15" s="426">
        <v>1</v>
      </c>
      <c r="J15" s="426">
        <v>20</v>
      </c>
      <c r="K15" s="426" t="s">
        <v>34</v>
      </c>
      <c r="L15" s="426" t="s">
        <v>34</v>
      </c>
      <c r="M15" s="427" t="s">
        <v>34</v>
      </c>
      <c r="N15" s="427" t="s">
        <v>34</v>
      </c>
      <c r="O15" s="426" t="s">
        <v>34</v>
      </c>
      <c r="P15" s="426" t="s">
        <v>34</v>
      </c>
      <c r="Q15" s="426" t="s">
        <v>34</v>
      </c>
      <c r="R15" s="426" t="s">
        <v>34</v>
      </c>
      <c r="S15" s="426">
        <v>1</v>
      </c>
      <c r="T15" s="426">
        <v>3</v>
      </c>
      <c r="U15" s="426" t="s">
        <v>34</v>
      </c>
      <c r="V15" s="426" t="s">
        <v>34</v>
      </c>
      <c r="W15" s="426">
        <v>0</v>
      </c>
      <c r="X15" s="426">
        <v>1</v>
      </c>
      <c r="Y15" s="427">
        <v>0</v>
      </c>
      <c r="Z15" s="427">
        <v>0</v>
      </c>
      <c r="AA15" s="426" t="s">
        <v>34</v>
      </c>
      <c r="AB15" s="426" t="s">
        <v>34</v>
      </c>
      <c r="AC15" s="428" t="s">
        <v>34</v>
      </c>
      <c r="AD15" s="428" t="s">
        <v>34</v>
      </c>
      <c r="AE15" s="427" t="s">
        <v>34</v>
      </c>
      <c r="AF15" s="427" t="s">
        <v>34</v>
      </c>
      <c r="AG15" s="428">
        <v>2</v>
      </c>
      <c r="AH15" s="426">
        <v>4</v>
      </c>
      <c r="AI15" s="427" t="s">
        <v>34</v>
      </c>
      <c r="AJ15" s="427" t="s">
        <v>34</v>
      </c>
      <c r="AK15" s="427" t="s">
        <v>34</v>
      </c>
      <c r="AL15" s="427" t="s">
        <v>34</v>
      </c>
      <c r="AM15" s="427" t="s">
        <v>34</v>
      </c>
      <c r="AN15" s="427" t="s">
        <v>34</v>
      </c>
      <c r="AO15" s="428" t="s">
        <v>34</v>
      </c>
      <c r="AP15" s="426" t="s">
        <v>34</v>
      </c>
      <c r="AQ15" s="397" t="s">
        <v>34</v>
      </c>
      <c r="AR15" s="397" t="s">
        <v>34</v>
      </c>
      <c r="AS15" s="428" t="s">
        <v>34</v>
      </c>
      <c r="AT15" s="426" t="s">
        <v>34</v>
      </c>
      <c r="AU15" s="428" t="s">
        <v>34</v>
      </c>
      <c r="AV15" s="426" t="s">
        <v>34</v>
      </c>
      <c r="AW15" s="428" t="s">
        <v>34</v>
      </c>
      <c r="AX15" s="426" t="s">
        <v>34</v>
      </c>
      <c r="AY15" s="398" t="s">
        <v>34</v>
      </c>
      <c r="AZ15" s="398" t="s">
        <v>34</v>
      </c>
      <c r="BA15" s="398" t="s">
        <v>34</v>
      </c>
      <c r="BB15" s="398" t="s">
        <v>34</v>
      </c>
      <c r="BC15" s="398" t="s">
        <v>34</v>
      </c>
      <c r="BD15" s="398" t="s">
        <v>34</v>
      </c>
      <c r="BE15" s="398" t="s">
        <v>34</v>
      </c>
      <c r="BF15" s="398" t="s">
        <v>34</v>
      </c>
      <c r="BG15" s="398">
        <v>0</v>
      </c>
      <c r="BH15" s="398">
        <v>2</v>
      </c>
      <c r="BI15" s="311" t="s">
        <v>34</v>
      </c>
      <c r="BJ15" s="311" t="s">
        <v>34</v>
      </c>
      <c r="BK15" s="311">
        <v>32</v>
      </c>
      <c r="BL15" s="311">
        <v>78</v>
      </c>
      <c r="BM15" s="311">
        <v>110</v>
      </c>
      <c r="BN15" s="399">
        <v>29.09090909090909</v>
      </c>
    </row>
    <row r="16" spans="1:66" s="418" customFormat="1" ht="24.75" customHeight="1">
      <c r="A16" s="311" t="s">
        <v>393</v>
      </c>
      <c r="B16" s="425">
        <v>2017</v>
      </c>
      <c r="C16" s="426">
        <v>6</v>
      </c>
      <c r="D16" s="426">
        <v>20</v>
      </c>
      <c r="E16" s="426">
        <v>6</v>
      </c>
      <c r="F16" s="426">
        <v>14</v>
      </c>
      <c r="G16" s="426">
        <v>9</v>
      </c>
      <c r="H16" s="426">
        <v>14</v>
      </c>
      <c r="I16" s="426">
        <v>3</v>
      </c>
      <c r="J16" s="426">
        <v>15</v>
      </c>
      <c r="K16" s="426" t="s">
        <v>34</v>
      </c>
      <c r="L16" s="426" t="s">
        <v>34</v>
      </c>
      <c r="M16" s="427" t="s">
        <v>34</v>
      </c>
      <c r="N16" s="427" t="s">
        <v>34</v>
      </c>
      <c r="O16" s="426" t="s">
        <v>34</v>
      </c>
      <c r="P16" s="426" t="s">
        <v>34</v>
      </c>
      <c r="Q16" s="426">
        <v>0</v>
      </c>
      <c r="R16" s="426">
        <v>1</v>
      </c>
      <c r="S16" s="426" t="s">
        <v>34</v>
      </c>
      <c r="T16" s="426" t="s">
        <v>34</v>
      </c>
      <c r="U16" s="426" t="s">
        <v>34</v>
      </c>
      <c r="V16" s="426" t="s">
        <v>34</v>
      </c>
      <c r="W16" s="426">
        <v>2</v>
      </c>
      <c r="X16" s="426">
        <v>1</v>
      </c>
      <c r="Y16" s="427">
        <v>0</v>
      </c>
      <c r="Z16" s="427">
        <v>2</v>
      </c>
      <c r="AA16" s="426" t="s">
        <v>34</v>
      </c>
      <c r="AB16" s="426" t="s">
        <v>34</v>
      </c>
      <c r="AC16" s="428" t="s">
        <v>34</v>
      </c>
      <c r="AD16" s="428" t="s">
        <v>34</v>
      </c>
      <c r="AE16" s="427" t="s">
        <v>34</v>
      </c>
      <c r="AF16" s="427" t="s">
        <v>34</v>
      </c>
      <c r="AG16" s="428">
        <v>3</v>
      </c>
      <c r="AH16" s="426">
        <v>4</v>
      </c>
      <c r="AI16" s="427" t="s">
        <v>34</v>
      </c>
      <c r="AJ16" s="427" t="s">
        <v>34</v>
      </c>
      <c r="AK16" s="427" t="s">
        <v>34</v>
      </c>
      <c r="AL16" s="427" t="s">
        <v>34</v>
      </c>
      <c r="AM16" s="427" t="s">
        <v>34</v>
      </c>
      <c r="AN16" s="427" t="s">
        <v>34</v>
      </c>
      <c r="AO16" s="428" t="s">
        <v>34</v>
      </c>
      <c r="AP16" s="426" t="s">
        <v>34</v>
      </c>
      <c r="AQ16" s="397">
        <v>0</v>
      </c>
      <c r="AR16" s="397">
        <v>0</v>
      </c>
      <c r="AS16" s="428" t="s">
        <v>34</v>
      </c>
      <c r="AT16" s="426" t="s">
        <v>34</v>
      </c>
      <c r="AU16" s="428" t="s">
        <v>34</v>
      </c>
      <c r="AV16" s="426" t="s">
        <v>34</v>
      </c>
      <c r="AW16" s="428" t="s">
        <v>34</v>
      </c>
      <c r="AX16" s="426" t="s">
        <v>34</v>
      </c>
      <c r="AY16" s="398" t="s">
        <v>34</v>
      </c>
      <c r="AZ16" s="398" t="s">
        <v>34</v>
      </c>
      <c r="BA16" s="398" t="s">
        <v>34</v>
      </c>
      <c r="BB16" s="398" t="s">
        <v>34</v>
      </c>
      <c r="BC16" s="398" t="s">
        <v>34</v>
      </c>
      <c r="BD16" s="398" t="s">
        <v>34</v>
      </c>
      <c r="BE16" s="398" t="s">
        <v>34</v>
      </c>
      <c r="BF16" s="398" t="s">
        <v>34</v>
      </c>
      <c r="BG16" s="398">
        <v>0</v>
      </c>
      <c r="BH16" s="398">
        <v>0</v>
      </c>
      <c r="BI16" s="311" t="s">
        <v>34</v>
      </c>
      <c r="BJ16" s="311" t="s">
        <v>34</v>
      </c>
      <c r="BK16" s="311">
        <v>29</v>
      </c>
      <c r="BL16" s="311">
        <v>71</v>
      </c>
      <c r="BM16" s="311">
        <v>100</v>
      </c>
      <c r="BN16" s="399">
        <v>28.999999999999996</v>
      </c>
    </row>
    <row r="17" spans="1:66" s="418" customFormat="1" ht="12.6" customHeight="1">
      <c r="A17" s="311" t="s">
        <v>45</v>
      </c>
      <c r="B17" s="425">
        <v>2016</v>
      </c>
      <c r="C17" s="426">
        <v>0</v>
      </c>
      <c r="D17" s="426">
        <v>10</v>
      </c>
      <c r="E17" s="426">
        <v>3</v>
      </c>
      <c r="F17" s="426">
        <v>4</v>
      </c>
      <c r="G17" s="426">
        <v>15</v>
      </c>
      <c r="H17" s="426">
        <v>19</v>
      </c>
      <c r="I17" s="426">
        <v>2</v>
      </c>
      <c r="J17" s="426">
        <v>13</v>
      </c>
      <c r="K17" s="426" t="s">
        <v>34</v>
      </c>
      <c r="L17" s="426" t="s">
        <v>34</v>
      </c>
      <c r="M17" s="427">
        <v>2</v>
      </c>
      <c r="N17" s="427">
        <v>12</v>
      </c>
      <c r="O17" s="426" t="s">
        <v>34</v>
      </c>
      <c r="P17" s="426" t="s">
        <v>34</v>
      </c>
      <c r="Q17" s="426">
        <v>1</v>
      </c>
      <c r="R17" s="426">
        <v>0</v>
      </c>
      <c r="S17" s="426" t="s">
        <v>34</v>
      </c>
      <c r="T17" s="426" t="s">
        <v>34</v>
      </c>
      <c r="U17" s="426" t="s">
        <v>34</v>
      </c>
      <c r="V17" s="426" t="s">
        <v>34</v>
      </c>
      <c r="W17" s="426">
        <v>2</v>
      </c>
      <c r="X17" s="426">
        <v>2</v>
      </c>
      <c r="Y17" s="427" t="s">
        <v>34</v>
      </c>
      <c r="Z17" s="427" t="s">
        <v>34</v>
      </c>
      <c r="AA17" s="426" t="s">
        <v>34</v>
      </c>
      <c r="AB17" s="426" t="s">
        <v>34</v>
      </c>
      <c r="AC17" s="428" t="s">
        <v>34</v>
      </c>
      <c r="AD17" s="428" t="s">
        <v>34</v>
      </c>
      <c r="AE17" s="427" t="s">
        <v>34</v>
      </c>
      <c r="AF17" s="427" t="s">
        <v>34</v>
      </c>
      <c r="AG17" s="428">
        <v>6</v>
      </c>
      <c r="AH17" s="426">
        <v>8</v>
      </c>
      <c r="AI17" s="427" t="s">
        <v>34</v>
      </c>
      <c r="AJ17" s="427" t="s">
        <v>34</v>
      </c>
      <c r="AK17" s="427" t="s">
        <v>34</v>
      </c>
      <c r="AL17" s="427" t="s">
        <v>34</v>
      </c>
      <c r="AM17" s="427" t="s">
        <v>34</v>
      </c>
      <c r="AN17" s="427" t="s">
        <v>34</v>
      </c>
      <c r="AO17" s="428" t="s">
        <v>34</v>
      </c>
      <c r="AP17" s="426" t="s">
        <v>34</v>
      </c>
      <c r="AQ17" s="397">
        <v>0</v>
      </c>
      <c r="AR17" s="397">
        <v>0</v>
      </c>
      <c r="AS17" s="428" t="s">
        <v>34</v>
      </c>
      <c r="AT17" s="426" t="s">
        <v>34</v>
      </c>
      <c r="AU17" s="428" t="s">
        <v>34</v>
      </c>
      <c r="AV17" s="426" t="s">
        <v>34</v>
      </c>
      <c r="AW17" s="428" t="s">
        <v>34</v>
      </c>
      <c r="AX17" s="426" t="s">
        <v>34</v>
      </c>
      <c r="AY17" s="398" t="s">
        <v>34</v>
      </c>
      <c r="AZ17" s="398" t="s">
        <v>34</v>
      </c>
      <c r="BA17" s="398" t="s">
        <v>34</v>
      </c>
      <c r="BB17" s="398" t="s">
        <v>34</v>
      </c>
      <c r="BC17" s="398" t="s">
        <v>34</v>
      </c>
      <c r="BD17" s="398" t="s">
        <v>34</v>
      </c>
      <c r="BE17" s="398" t="s">
        <v>34</v>
      </c>
      <c r="BF17" s="398" t="s">
        <v>34</v>
      </c>
      <c r="BG17" s="398">
        <v>0</v>
      </c>
      <c r="BH17" s="398">
        <v>1</v>
      </c>
      <c r="BI17" s="311" t="s">
        <v>34</v>
      </c>
      <c r="BJ17" s="311" t="s">
        <v>34</v>
      </c>
      <c r="BK17" s="311">
        <v>31</v>
      </c>
      <c r="BL17" s="311">
        <v>69</v>
      </c>
      <c r="BM17" s="311">
        <v>100</v>
      </c>
      <c r="BN17" s="399">
        <v>31</v>
      </c>
    </row>
    <row r="18" spans="1:66" s="418" customFormat="1" ht="12.6" customHeight="1">
      <c r="A18" s="311" t="s">
        <v>46</v>
      </c>
      <c r="B18" s="425">
        <v>2019</v>
      </c>
      <c r="C18" s="426">
        <v>5</v>
      </c>
      <c r="D18" s="426">
        <v>12</v>
      </c>
      <c r="E18" s="426">
        <v>2</v>
      </c>
      <c r="F18" s="426">
        <v>6</v>
      </c>
      <c r="G18" s="426">
        <v>11</v>
      </c>
      <c r="H18" s="426">
        <v>11</v>
      </c>
      <c r="I18" s="426">
        <v>4</v>
      </c>
      <c r="J18" s="426">
        <v>17</v>
      </c>
      <c r="K18" s="426" t="s">
        <v>34</v>
      </c>
      <c r="L18" s="426" t="s">
        <v>34</v>
      </c>
      <c r="M18" s="427" t="s">
        <v>34</v>
      </c>
      <c r="N18" s="427" t="s">
        <v>34</v>
      </c>
      <c r="O18" s="426" t="s">
        <v>34</v>
      </c>
      <c r="P18" s="426" t="s">
        <v>34</v>
      </c>
      <c r="Q18" s="426">
        <v>3</v>
      </c>
      <c r="R18" s="426">
        <v>1</v>
      </c>
      <c r="S18" s="426" t="s">
        <v>34</v>
      </c>
      <c r="T18" s="426" t="s">
        <v>34</v>
      </c>
      <c r="U18" s="426" t="s">
        <v>34</v>
      </c>
      <c r="V18" s="426" t="s">
        <v>34</v>
      </c>
      <c r="W18" s="426">
        <v>2</v>
      </c>
      <c r="X18" s="426">
        <v>1</v>
      </c>
      <c r="Y18" s="427">
        <v>0</v>
      </c>
      <c r="Z18" s="427">
        <v>0</v>
      </c>
      <c r="AA18" s="426" t="s">
        <v>34</v>
      </c>
      <c r="AB18" s="426" t="s">
        <v>34</v>
      </c>
      <c r="AC18" s="428" t="s">
        <v>34</v>
      </c>
      <c r="AD18" s="428" t="s">
        <v>34</v>
      </c>
      <c r="AE18" s="427" t="s">
        <v>34</v>
      </c>
      <c r="AF18" s="427" t="s">
        <v>34</v>
      </c>
      <c r="AG18" s="428">
        <v>8</v>
      </c>
      <c r="AH18" s="426">
        <v>6</v>
      </c>
      <c r="AI18" s="427" t="s">
        <v>34</v>
      </c>
      <c r="AJ18" s="427" t="s">
        <v>34</v>
      </c>
      <c r="AK18" s="427" t="s">
        <v>34</v>
      </c>
      <c r="AL18" s="427" t="s">
        <v>34</v>
      </c>
      <c r="AM18" s="427" t="s">
        <v>34</v>
      </c>
      <c r="AN18" s="427" t="s">
        <v>34</v>
      </c>
      <c r="AO18" s="428" t="s">
        <v>34</v>
      </c>
      <c r="AP18" s="426" t="s">
        <v>34</v>
      </c>
      <c r="AQ18" s="397" t="s">
        <v>34</v>
      </c>
      <c r="AR18" s="397" t="s">
        <v>34</v>
      </c>
      <c r="AS18" s="428" t="s">
        <v>34</v>
      </c>
      <c r="AT18" s="426" t="s">
        <v>34</v>
      </c>
      <c r="AU18" s="428" t="s">
        <v>34</v>
      </c>
      <c r="AV18" s="426" t="s">
        <v>34</v>
      </c>
      <c r="AW18" s="428" t="s">
        <v>34</v>
      </c>
      <c r="AX18" s="426" t="s">
        <v>34</v>
      </c>
      <c r="AY18" s="398" t="s">
        <v>34</v>
      </c>
      <c r="AZ18" s="398" t="s">
        <v>34</v>
      </c>
      <c r="BA18" s="398" t="s">
        <v>34</v>
      </c>
      <c r="BB18" s="398" t="s">
        <v>34</v>
      </c>
      <c r="BC18" s="398" t="s">
        <v>34</v>
      </c>
      <c r="BD18" s="398" t="s">
        <v>34</v>
      </c>
      <c r="BE18" s="398" t="s">
        <v>34</v>
      </c>
      <c r="BF18" s="398" t="s">
        <v>34</v>
      </c>
      <c r="BG18" s="398">
        <v>1</v>
      </c>
      <c r="BH18" s="398">
        <v>0</v>
      </c>
      <c r="BI18" s="311" t="s">
        <v>34</v>
      </c>
      <c r="BJ18" s="311" t="s">
        <v>34</v>
      </c>
      <c r="BK18" s="311">
        <v>36</v>
      </c>
      <c r="BL18" s="311">
        <v>54</v>
      </c>
      <c r="BM18" s="311">
        <v>90</v>
      </c>
      <c r="BN18" s="399">
        <v>40</v>
      </c>
    </row>
    <row r="19" spans="1:66" s="418" customFormat="1" ht="12.6" customHeight="1">
      <c r="A19" s="311" t="s">
        <v>47</v>
      </c>
      <c r="B19" s="425">
        <v>2016</v>
      </c>
      <c r="C19" s="426">
        <v>1</v>
      </c>
      <c r="D19" s="426">
        <v>9</v>
      </c>
      <c r="E19" s="426">
        <v>2</v>
      </c>
      <c r="F19" s="426">
        <v>0</v>
      </c>
      <c r="G19" s="426">
        <v>3</v>
      </c>
      <c r="H19" s="426">
        <v>11</v>
      </c>
      <c r="I19" s="426">
        <v>3</v>
      </c>
      <c r="J19" s="426">
        <v>18</v>
      </c>
      <c r="K19" s="426" t="s">
        <v>34</v>
      </c>
      <c r="L19" s="426" t="s">
        <v>34</v>
      </c>
      <c r="M19" s="427" t="s">
        <v>34</v>
      </c>
      <c r="N19" s="427" t="s">
        <v>34</v>
      </c>
      <c r="O19" s="426" t="s">
        <v>34</v>
      </c>
      <c r="P19" s="426" t="s">
        <v>34</v>
      </c>
      <c r="Q19" s="426">
        <v>0</v>
      </c>
      <c r="R19" s="426">
        <v>1</v>
      </c>
      <c r="S19" s="426" t="s">
        <v>34</v>
      </c>
      <c r="T19" s="426" t="s">
        <v>34</v>
      </c>
      <c r="U19" s="426" t="s">
        <v>34</v>
      </c>
      <c r="V19" s="426" t="s">
        <v>34</v>
      </c>
      <c r="W19" s="426">
        <v>3</v>
      </c>
      <c r="X19" s="426">
        <v>1</v>
      </c>
      <c r="Y19" s="427" t="s">
        <v>34</v>
      </c>
      <c r="Z19" s="427" t="s">
        <v>34</v>
      </c>
      <c r="AA19" s="426" t="s">
        <v>34</v>
      </c>
      <c r="AB19" s="426" t="s">
        <v>34</v>
      </c>
      <c r="AC19" s="428" t="s">
        <v>34</v>
      </c>
      <c r="AD19" s="428" t="s">
        <v>34</v>
      </c>
      <c r="AE19" s="427" t="s">
        <v>34</v>
      </c>
      <c r="AF19" s="427" t="s">
        <v>34</v>
      </c>
      <c r="AG19" s="428">
        <v>0</v>
      </c>
      <c r="AH19" s="426">
        <v>2</v>
      </c>
      <c r="AI19" s="427">
        <v>2</v>
      </c>
      <c r="AJ19" s="427">
        <v>2</v>
      </c>
      <c r="AK19" s="427" t="s">
        <v>34</v>
      </c>
      <c r="AL19" s="427" t="s">
        <v>34</v>
      </c>
      <c r="AM19" s="427" t="s">
        <v>34</v>
      </c>
      <c r="AN19" s="427" t="s">
        <v>34</v>
      </c>
      <c r="AO19" s="428" t="s">
        <v>34</v>
      </c>
      <c r="AP19" s="426" t="s">
        <v>34</v>
      </c>
      <c r="AQ19" s="397">
        <v>0</v>
      </c>
      <c r="AR19" s="397">
        <v>2</v>
      </c>
      <c r="AS19" s="428" t="s">
        <v>34</v>
      </c>
      <c r="AT19" s="426" t="s">
        <v>34</v>
      </c>
      <c r="AU19" s="428" t="s">
        <v>34</v>
      </c>
      <c r="AV19" s="426" t="s">
        <v>34</v>
      </c>
      <c r="AW19" s="428" t="s">
        <v>34</v>
      </c>
      <c r="AX19" s="426" t="s">
        <v>34</v>
      </c>
      <c r="AY19" s="398" t="s">
        <v>34</v>
      </c>
      <c r="AZ19" s="398" t="s">
        <v>34</v>
      </c>
      <c r="BA19" s="398" t="s">
        <v>34</v>
      </c>
      <c r="BB19" s="398" t="s">
        <v>34</v>
      </c>
      <c r="BC19" s="398" t="s">
        <v>34</v>
      </c>
      <c r="BD19" s="398" t="s">
        <v>34</v>
      </c>
      <c r="BE19" s="398" t="s">
        <v>34</v>
      </c>
      <c r="BF19" s="398" t="s">
        <v>34</v>
      </c>
      <c r="BG19" s="398" t="s">
        <v>34</v>
      </c>
      <c r="BH19" s="398" t="s">
        <v>34</v>
      </c>
      <c r="BI19" s="311" t="s">
        <v>34</v>
      </c>
      <c r="BJ19" s="311" t="s">
        <v>34</v>
      </c>
      <c r="BK19" s="311">
        <v>14</v>
      </c>
      <c r="BL19" s="311">
        <v>46</v>
      </c>
      <c r="BM19" s="311">
        <v>60</v>
      </c>
      <c r="BN19" s="399">
        <v>23.333333333333332</v>
      </c>
    </row>
    <row r="20" spans="1:66" s="418" customFormat="1" ht="12.6" customHeight="1">
      <c r="A20" s="311" t="s">
        <v>510</v>
      </c>
      <c r="B20" s="425">
        <v>2019</v>
      </c>
      <c r="C20" s="426">
        <v>7</v>
      </c>
      <c r="D20" s="426">
        <v>17</v>
      </c>
      <c r="E20" s="426">
        <v>1</v>
      </c>
      <c r="F20" s="426">
        <v>2</v>
      </c>
      <c r="G20" s="426">
        <v>4</v>
      </c>
      <c r="H20" s="426">
        <v>5</v>
      </c>
      <c r="I20" s="426">
        <v>0</v>
      </c>
      <c r="J20" s="426">
        <v>7</v>
      </c>
      <c r="K20" s="426" t="s">
        <v>34</v>
      </c>
      <c r="L20" s="426" t="s">
        <v>34</v>
      </c>
      <c r="M20" s="427" t="s">
        <v>34</v>
      </c>
      <c r="N20" s="427" t="s">
        <v>34</v>
      </c>
      <c r="O20" s="426" t="s">
        <v>34</v>
      </c>
      <c r="P20" s="426" t="s">
        <v>34</v>
      </c>
      <c r="Q20" s="426">
        <v>0</v>
      </c>
      <c r="R20" s="426">
        <v>2</v>
      </c>
      <c r="S20" s="426" t="s">
        <v>34</v>
      </c>
      <c r="T20" s="426" t="s">
        <v>34</v>
      </c>
      <c r="U20" s="426" t="s">
        <v>34</v>
      </c>
      <c r="V20" s="426" t="s">
        <v>34</v>
      </c>
      <c r="W20" s="426" t="s">
        <v>34</v>
      </c>
      <c r="X20" s="426" t="s">
        <v>34</v>
      </c>
      <c r="Y20" s="427" t="s">
        <v>34</v>
      </c>
      <c r="Z20" s="427" t="s">
        <v>34</v>
      </c>
      <c r="AA20" s="426" t="s">
        <v>34</v>
      </c>
      <c r="AB20" s="426" t="s">
        <v>34</v>
      </c>
      <c r="AC20" s="428" t="s">
        <v>34</v>
      </c>
      <c r="AD20" s="428" t="s">
        <v>34</v>
      </c>
      <c r="AE20" s="427" t="s">
        <v>34</v>
      </c>
      <c r="AF20" s="427" t="s">
        <v>34</v>
      </c>
      <c r="AG20" s="428" t="s">
        <v>34</v>
      </c>
      <c r="AH20" s="426" t="s">
        <v>34</v>
      </c>
      <c r="AI20" s="427" t="s">
        <v>34</v>
      </c>
      <c r="AJ20" s="427" t="s">
        <v>34</v>
      </c>
      <c r="AK20" s="427" t="s">
        <v>34</v>
      </c>
      <c r="AL20" s="427" t="s">
        <v>34</v>
      </c>
      <c r="AM20" s="427" t="s">
        <v>34</v>
      </c>
      <c r="AN20" s="427" t="s">
        <v>34</v>
      </c>
      <c r="AO20" s="428" t="s">
        <v>34</v>
      </c>
      <c r="AP20" s="426" t="s">
        <v>34</v>
      </c>
      <c r="AQ20" s="397" t="s">
        <v>34</v>
      </c>
      <c r="AR20" s="397" t="s">
        <v>34</v>
      </c>
      <c r="AS20" s="428" t="s">
        <v>34</v>
      </c>
      <c r="AT20" s="426" t="s">
        <v>34</v>
      </c>
      <c r="AU20" s="428" t="s">
        <v>34</v>
      </c>
      <c r="AV20" s="426" t="s">
        <v>34</v>
      </c>
      <c r="AW20" s="428" t="s">
        <v>34</v>
      </c>
      <c r="AX20" s="426" t="s">
        <v>34</v>
      </c>
      <c r="AY20" s="398" t="s">
        <v>34</v>
      </c>
      <c r="AZ20" s="398" t="s">
        <v>34</v>
      </c>
      <c r="BA20" s="398" t="s">
        <v>34</v>
      </c>
      <c r="BB20" s="398" t="s">
        <v>34</v>
      </c>
      <c r="BC20" s="398" t="s">
        <v>34</v>
      </c>
      <c r="BD20" s="398" t="s">
        <v>34</v>
      </c>
      <c r="BE20" s="398" t="s">
        <v>34</v>
      </c>
      <c r="BF20" s="398" t="s">
        <v>34</v>
      </c>
      <c r="BG20" s="398">
        <v>10</v>
      </c>
      <c r="BH20" s="398">
        <v>10</v>
      </c>
      <c r="BI20" s="311" t="s">
        <v>34</v>
      </c>
      <c r="BJ20" s="311" t="s">
        <v>34</v>
      </c>
      <c r="BK20" s="311">
        <v>22</v>
      </c>
      <c r="BL20" s="311">
        <v>43</v>
      </c>
      <c r="BM20" s="311">
        <v>65</v>
      </c>
      <c r="BN20" s="399">
        <v>33.846153846153847</v>
      </c>
    </row>
    <row r="21" spans="1:66" s="418" customFormat="1" ht="24.75" customHeight="1">
      <c r="A21" s="311" t="s">
        <v>49</v>
      </c>
      <c r="B21" s="425">
        <v>2019</v>
      </c>
      <c r="C21" s="426" t="s">
        <v>50</v>
      </c>
      <c r="D21" s="426" t="s">
        <v>50</v>
      </c>
      <c r="E21" s="426" t="s">
        <v>50</v>
      </c>
      <c r="F21" s="426" t="s">
        <v>50</v>
      </c>
      <c r="G21" s="426" t="s">
        <v>50</v>
      </c>
      <c r="H21" s="426" t="s">
        <v>50</v>
      </c>
      <c r="I21" s="426" t="s">
        <v>50</v>
      </c>
      <c r="J21" s="426" t="s">
        <v>50</v>
      </c>
      <c r="K21" s="426" t="s">
        <v>50</v>
      </c>
      <c r="L21" s="426" t="s">
        <v>50</v>
      </c>
      <c r="M21" s="427" t="s">
        <v>50</v>
      </c>
      <c r="N21" s="427" t="s">
        <v>50</v>
      </c>
      <c r="O21" s="426" t="s">
        <v>50</v>
      </c>
      <c r="P21" s="426" t="s">
        <v>50</v>
      </c>
      <c r="Q21" s="426" t="s">
        <v>50</v>
      </c>
      <c r="R21" s="426" t="s">
        <v>50</v>
      </c>
      <c r="S21" s="426" t="s">
        <v>50</v>
      </c>
      <c r="T21" s="426" t="s">
        <v>50</v>
      </c>
      <c r="U21" s="426" t="s">
        <v>50</v>
      </c>
      <c r="V21" s="426" t="s">
        <v>50</v>
      </c>
      <c r="W21" s="426" t="s">
        <v>50</v>
      </c>
      <c r="X21" s="426" t="s">
        <v>50</v>
      </c>
      <c r="Y21" s="427" t="s">
        <v>50</v>
      </c>
      <c r="Z21" s="427" t="s">
        <v>50</v>
      </c>
      <c r="AA21" s="426" t="s">
        <v>50</v>
      </c>
      <c r="AB21" s="426" t="s">
        <v>50</v>
      </c>
      <c r="AC21" s="428" t="s">
        <v>50</v>
      </c>
      <c r="AD21" s="428" t="s">
        <v>50</v>
      </c>
      <c r="AE21" s="427" t="s">
        <v>50</v>
      </c>
      <c r="AF21" s="427" t="s">
        <v>50</v>
      </c>
      <c r="AG21" s="428" t="s">
        <v>50</v>
      </c>
      <c r="AH21" s="426" t="s">
        <v>50</v>
      </c>
      <c r="AI21" s="427" t="s">
        <v>50</v>
      </c>
      <c r="AJ21" s="427" t="s">
        <v>50</v>
      </c>
      <c r="AK21" s="427" t="s">
        <v>50</v>
      </c>
      <c r="AL21" s="427" t="s">
        <v>50</v>
      </c>
      <c r="AM21" s="427" t="s">
        <v>50</v>
      </c>
      <c r="AN21" s="427" t="s">
        <v>50</v>
      </c>
      <c r="AO21" s="428" t="s">
        <v>50</v>
      </c>
      <c r="AP21" s="426" t="s">
        <v>50</v>
      </c>
      <c r="AQ21" s="397" t="s">
        <v>50</v>
      </c>
      <c r="AR21" s="397" t="s">
        <v>50</v>
      </c>
      <c r="AS21" s="428" t="s">
        <v>50</v>
      </c>
      <c r="AT21" s="426" t="s">
        <v>50</v>
      </c>
      <c r="AU21" s="428" t="s">
        <v>50</v>
      </c>
      <c r="AV21" s="426" t="s">
        <v>50</v>
      </c>
      <c r="AW21" s="428" t="s">
        <v>50</v>
      </c>
      <c r="AX21" s="426" t="s">
        <v>50</v>
      </c>
      <c r="AY21" s="398" t="s">
        <v>50</v>
      </c>
      <c r="AZ21" s="398" t="s">
        <v>50</v>
      </c>
      <c r="BA21" s="398" t="s">
        <v>50</v>
      </c>
      <c r="BB21" s="398" t="s">
        <v>50</v>
      </c>
      <c r="BC21" s="398" t="s">
        <v>50</v>
      </c>
      <c r="BD21" s="398" t="s">
        <v>50</v>
      </c>
      <c r="BE21" s="398" t="s">
        <v>50</v>
      </c>
      <c r="BF21" s="398" t="s">
        <v>50</v>
      </c>
      <c r="BG21" s="428" t="s">
        <v>50</v>
      </c>
      <c r="BH21" s="426" t="s">
        <v>50</v>
      </c>
      <c r="BI21" s="311">
        <v>12</v>
      </c>
      <c r="BJ21" s="311">
        <v>38</v>
      </c>
      <c r="BK21" s="311">
        <v>12</v>
      </c>
      <c r="BL21" s="311">
        <v>38</v>
      </c>
      <c r="BM21" s="311">
        <v>50</v>
      </c>
      <c r="BN21" s="399">
        <v>24</v>
      </c>
    </row>
    <row r="22" spans="1:66" s="418" customFormat="1" ht="12.6" customHeight="1">
      <c r="A22" s="311" t="s">
        <v>51</v>
      </c>
      <c r="B22" s="425">
        <v>2016</v>
      </c>
      <c r="C22" s="426">
        <v>4</v>
      </c>
      <c r="D22" s="426">
        <v>22</v>
      </c>
      <c r="E22" s="426">
        <v>6</v>
      </c>
      <c r="F22" s="426">
        <v>20</v>
      </c>
      <c r="G22" s="426">
        <v>6</v>
      </c>
      <c r="H22" s="426">
        <v>14</v>
      </c>
      <c r="I22" s="426">
        <v>4</v>
      </c>
      <c r="J22" s="426">
        <v>36</v>
      </c>
      <c r="K22" s="426" t="s">
        <v>34</v>
      </c>
      <c r="L22" s="426" t="s">
        <v>34</v>
      </c>
      <c r="M22" s="427" t="s">
        <v>34</v>
      </c>
      <c r="N22" s="427" t="s">
        <v>34</v>
      </c>
      <c r="O22" s="426" t="s">
        <v>34</v>
      </c>
      <c r="P22" s="426" t="s">
        <v>34</v>
      </c>
      <c r="Q22" s="426">
        <v>0</v>
      </c>
      <c r="R22" s="426">
        <v>0</v>
      </c>
      <c r="S22" s="426" t="s">
        <v>34</v>
      </c>
      <c r="T22" s="426" t="s">
        <v>34</v>
      </c>
      <c r="U22" s="426" t="s">
        <v>34</v>
      </c>
      <c r="V22" s="426" t="s">
        <v>34</v>
      </c>
      <c r="W22" s="426">
        <v>1</v>
      </c>
      <c r="X22" s="426">
        <v>1</v>
      </c>
      <c r="Y22" s="427">
        <v>0</v>
      </c>
      <c r="Z22" s="427">
        <v>0</v>
      </c>
      <c r="AA22" s="426" t="s">
        <v>34</v>
      </c>
      <c r="AB22" s="426" t="s">
        <v>34</v>
      </c>
      <c r="AC22" s="428" t="s">
        <v>34</v>
      </c>
      <c r="AD22" s="428" t="s">
        <v>34</v>
      </c>
      <c r="AE22" s="427" t="s">
        <v>34</v>
      </c>
      <c r="AF22" s="427" t="s">
        <v>34</v>
      </c>
      <c r="AG22" s="428">
        <v>1</v>
      </c>
      <c r="AH22" s="426">
        <v>4</v>
      </c>
      <c r="AI22" s="427" t="s">
        <v>34</v>
      </c>
      <c r="AJ22" s="427" t="s">
        <v>34</v>
      </c>
      <c r="AK22" s="427" t="s">
        <v>34</v>
      </c>
      <c r="AL22" s="427" t="s">
        <v>34</v>
      </c>
      <c r="AM22" s="427" t="s">
        <v>34</v>
      </c>
      <c r="AN22" s="427" t="s">
        <v>34</v>
      </c>
      <c r="AO22" s="428" t="s">
        <v>34</v>
      </c>
      <c r="AP22" s="426" t="s">
        <v>34</v>
      </c>
      <c r="AQ22" s="397">
        <v>0</v>
      </c>
      <c r="AR22" s="397">
        <v>0</v>
      </c>
      <c r="AS22" s="428" t="s">
        <v>34</v>
      </c>
      <c r="AT22" s="426" t="s">
        <v>34</v>
      </c>
      <c r="AU22" s="428" t="s">
        <v>34</v>
      </c>
      <c r="AV22" s="426" t="s">
        <v>34</v>
      </c>
      <c r="AW22" s="428" t="s">
        <v>34</v>
      </c>
      <c r="AX22" s="426" t="s">
        <v>34</v>
      </c>
      <c r="AY22" s="398" t="s">
        <v>34</v>
      </c>
      <c r="AZ22" s="398" t="s">
        <v>34</v>
      </c>
      <c r="BA22" s="398" t="s">
        <v>34</v>
      </c>
      <c r="BB22" s="398" t="s">
        <v>34</v>
      </c>
      <c r="BC22" s="398" t="s">
        <v>34</v>
      </c>
      <c r="BD22" s="398" t="s">
        <v>34</v>
      </c>
      <c r="BE22" s="398" t="s">
        <v>34</v>
      </c>
      <c r="BF22" s="398" t="s">
        <v>34</v>
      </c>
      <c r="BG22" s="398">
        <v>0</v>
      </c>
      <c r="BH22" s="398">
        <v>1</v>
      </c>
      <c r="BI22" s="311" t="s">
        <v>34</v>
      </c>
      <c r="BJ22" s="311" t="s">
        <v>34</v>
      </c>
      <c r="BK22" s="311">
        <v>22</v>
      </c>
      <c r="BL22" s="311">
        <v>98</v>
      </c>
      <c r="BM22" s="311">
        <v>120</v>
      </c>
      <c r="BN22" s="399">
        <v>18.333333333333332</v>
      </c>
    </row>
    <row r="23" spans="1:66" s="418" customFormat="1" ht="12.6" customHeight="1">
      <c r="A23" s="311" t="s">
        <v>499</v>
      </c>
      <c r="B23" s="425">
        <v>2018</v>
      </c>
      <c r="C23" s="426">
        <v>5</v>
      </c>
      <c r="D23" s="426">
        <v>31</v>
      </c>
      <c r="E23" s="426">
        <v>6</v>
      </c>
      <c r="F23" s="426">
        <v>24</v>
      </c>
      <c r="G23" s="426">
        <v>8</v>
      </c>
      <c r="H23" s="426">
        <v>10</v>
      </c>
      <c r="I23" s="426">
        <v>2</v>
      </c>
      <c r="J23" s="426">
        <v>7</v>
      </c>
      <c r="K23" s="426" t="s">
        <v>34</v>
      </c>
      <c r="L23" s="426" t="s">
        <v>34</v>
      </c>
      <c r="M23" s="427" t="s">
        <v>34</v>
      </c>
      <c r="N23" s="427" t="s">
        <v>34</v>
      </c>
      <c r="O23" s="426" t="s">
        <v>34</v>
      </c>
      <c r="P23" s="426" t="s">
        <v>34</v>
      </c>
      <c r="Q23" s="426" t="s">
        <v>34</v>
      </c>
      <c r="R23" s="426" t="s">
        <v>34</v>
      </c>
      <c r="S23" s="426" t="s">
        <v>34</v>
      </c>
      <c r="T23" s="426" t="s">
        <v>34</v>
      </c>
      <c r="U23" s="426" t="s">
        <v>34</v>
      </c>
      <c r="V23" s="426" t="s">
        <v>34</v>
      </c>
      <c r="W23" s="426">
        <v>0</v>
      </c>
      <c r="X23" s="426">
        <v>3</v>
      </c>
      <c r="Y23" s="427">
        <v>4</v>
      </c>
      <c r="Z23" s="427">
        <v>19</v>
      </c>
      <c r="AA23" s="426" t="s">
        <v>34</v>
      </c>
      <c r="AB23" s="426" t="s">
        <v>34</v>
      </c>
      <c r="AC23" s="428" t="s">
        <v>34</v>
      </c>
      <c r="AD23" s="428" t="s">
        <v>34</v>
      </c>
      <c r="AE23" s="427" t="s">
        <v>34</v>
      </c>
      <c r="AF23" s="427" t="s">
        <v>34</v>
      </c>
      <c r="AG23" s="428" t="s">
        <v>34</v>
      </c>
      <c r="AH23" s="426" t="s">
        <v>34</v>
      </c>
      <c r="AI23" s="427" t="s">
        <v>34</v>
      </c>
      <c r="AJ23" s="427" t="s">
        <v>34</v>
      </c>
      <c r="AK23" s="427" t="s">
        <v>34</v>
      </c>
      <c r="AL23" s="427" t="s">
        <v>34</v>
      </c>
      <c r="AM23" s="427" t="s">
        <v>34</v>
      </c>
      <c r="AN23" s="427" t="s">
        <v>34</v>
      </c>
      <c r="AO23" s="428" t="s">
        <v>34</v>
      </c>
      <c r="AP23" s="426" t="s">
        <v>34</v>
      </c>
      <c r="AQ23" s="397" t="s">
        <v>34</v>
      </c>
      <c r="AR23" s="397" t="s">
        <v>34</v>
      </c>
      <c r="AS23" s="428" t="s">
        <v>34</v>
      </c>
      <c r="AT23" s="426" t="s">
        <v>34</v>
      </c>
      <c r="AU23" s="428" t="s">
        <v>34</v>
      </c>
      <c r="AV23" s="426" t="s">
        <v>34</v>
      </c>
      <c r="AW23" s="428" t="s">
        <v>34</v>
      </c>
      <c r="AX23" s="426" t="s">
        <v>34</v>
      </c>
      <c r="AY23" s="398" t="s">
        <v>34</v>
      </c>
      <c r="AZ23" s="398" t="s">
        <v>34</v>
      </c>
      <c r="BA23" s="398" t="s">
        <v>34</v>
      </c>
      <c r="BB23" s="398" t="s">
        <v>34</v>
      </c>
      <c r="BC23" s="398" t="s">
        <v>34</v>
      </c>
      <c r="BD23" s="398" t="s">
        <v>34</v>
      </c>
      <c r="BE23" s="398" t="s">
        <v>34</v>
      </c>
      <c r="BF23" s="398" t="s">
        <v>34</v>
      </c>
      <c r="BG23" s="398">
        <v>1</v>
      </c>
      <c r="BH23" s="398">
        <v>0</v>
      </c>
      <c r="BI23" s="311" t="s">
        <v>34</v>
      </c>
      <c r="BJ23" s="311" t="s">
        <v>34</v>
      </c>
      <c r="BK23" s="311">
        <v>26</v>
      </c>
      <c r="BL23" s="311">
        <v>94</v>
      </c>
      <c r="BM23" s="311">
        <v>120</v>
      </c>
      <c r="BN23" s="399">
        <v>21.666666666666668</v>
      </c>
    </row>
    <row r="24" spans="1:66" s="418" customFormat="1" ht="12.6" customHeight="1">
      <c r="A24" s="311" t="s">
        <v>53</v>
      </c>
      <c r="B24" s="425">
        <v>2016</v>
      </c>
      <c r="C24" s="426">
        <v>7</v>
      </c>
      <c r="D24" s="426">
        <v>15</v>
      </c>
      <c r="E24" s="426">
        <v>5</v>
      </c>
      <c r="F24" s="426">
        <v>12</v>
      </c>
      <c r="G24" s="426">
        <v>13</v>
      </c>
      <c r="H24" s="426">
        <v>14</v>
      </c>
      <c r="I24" s="426">
        <v>15</v>
      </c>
      <c r="J24" s="426">
        <v>30</v>
      </c>
      <c r="K24" s="426" t="s">
        <v>34</v>
      </c>
      <c r="L24" s="426" t="s">
        <v>34</v>
      </c>
      <c r="M24" s="427" t="s">
        <v>34</v>
      </c>
      <c r="N24" s="427" t="s">
        <v>34</v>
      </c>
      <c r="O24" s="426" t="s">
        <v>34</v>
      </c>
      <c r="P24" s="426" t="s">
        <v>34</v>
      </c>
      <c r="Q24" s="426">
        <v>2</v>
      </c>
      <c r="R24" s="426">
        <v>4</v>
      </c>
      <c r="S24" s="426" t="s">
        <v>34</v>
      </c>
      <c r="T24" s="426" t="s">
        <v>34</v>
      </c>
      <c r="U24" s="426" t="s">
        <v>34</v>
      </c>
      <c r="V24" s="426" t="s">
        <v>34</v>
      </c>
      <c r="W24" s="426">
        <v>3</v>
      </c>
      <c r="X24" s="426">
        <v>4</v>
      </c>
      <c r="Y24" s="427">
        <v>1</v>
      </c>
      <c r="Z24" s="427">
        <v>3</v>
      </c>
      <c r="AA24" s="426" t="s">
        <v>34</v>
      </c>
      <c r="AB24" s="426" t="s">
        <v>34</v>
      </c>
      <c r="AC24" s="428" t="s">
        <v>34</v>
      </c>
      <c r="AD24" s="428" t="s">
        <v>34</v>
      </c>
      <c r="AE24" s="427" t="s">
        <v>34</v>
      </c>
      <c r="AF24" s="427" t="s">
        <v>34</v>
      </c>
      <c r="AG24" s="428">
        <v>5</v>
      </c>
      <c r="AH24" s="426">
        <v>5</v>
      </c>
      <c r="AI24" s="427" t="s">
        <v>34</v>
      </c>
      <c r="AJ24" s="427" t="s">
        <v>34</v>
      </c>
      <c r="AK24" s="427" t="s">
        <v>34</v>
      </c>
      <c r="AL24" s="427" t="s">
        <v>34</v>
      </c>
      <c r="AM24" s="427" t="s">
        <v>34</v>
      </c>
      <c r="AN24" s="427" t="s">
        <v>34</v>
      </c>
      <c r="AO24" s="428" t="s">
        <v>34</v>
      </c>
      <c r="AP24" s="426" t="s">
        <v>34</v>
      </c>
      <c r="AQ24" s="397">
        <v>0</v>
      </c>
      <c r="AR24" s="397">
        <v>2</v>
      </c>
      <c r="AS24" s="428" t="s">
        <v>34</v>
      </c>
      <c r="AT24" s="426" t="s">
        <v>34</v>
      </c>
      <c r="AU24" s="428" t="s">
        <v>34</v>
      </c>
      <c r="AV24" s="426" t="s">
        <v>34</v>
      </c>
      <c r="AW24" s="428" t="s">
        <v>34</v>
      </c>
      <c r="AX24" s="426" t="s">
        <v>34</v>
      </c>
      <c r="AY24" s="398" t="s">
        <v>34</v>
      </c>
      <c r="AZ24" s="398" t="s">
        <v>34</v>
      </c>
      <c r="BA24" s="398" t="s">
        <v>34</v>
      </c>
      <c r="BB24" s="398" t="s">
        <v>34</v>
      </c>
      <c r="BC24" s="398" t="s">
        <v>34</v>
      </c>
      <c r="BD24" s="398" t="s">
        <v>34</v>
      </c>
      <c r="BE24" s="398" t="s">
        <v>34</v>
      </c>
      <c r="BF24" s="398" t="s">
        <v>34</v>
      </c>
      <c r="BG24" s="398">
        <v>0</v>
      </c>
      <c r="BH24" s="398">
        <v>0</v>
      </c>
      <c r="BI24" s="311" t="s">
        <v>34</v>
      </c>
      <c r="BJ24" s="311" t="s">
        <v>34</v>
      </c>
      <c r="BK24" s="311">
        <v>51</v>
      </c>
      <c r="BL24" s="311">
        <v>89</v>
      </c>
      <c r="BM24" s="311">
        <v>140</v>
      </c>
      <c r="BN24" s="399">
        <v>36.428571428571423</v>
      </c>
    </row>
    <row r="25" spans="1:66" s="418" customFormat="1" ht="12.6" customHeight="1">
      <c r="A25" s="311" t="s">
        <v>54</v>
      </c>
      <c r="B25" s="425">
        <v>2016</v>
      </c>
      <c r="C25" s="426">
        <v>5</v>
      </c>
      <c r="D25" s="426">
        <v>15</v>
      </c>
      <c r="E25" s="426">
        <v>7</v>
      </c>
      <c r="F25" s="426">
        <v>13</v>
      </c>
      <c r="G25" s="426">
        <v>11</v>
      </c>
      <c r="H25" s="426">
        <v>6</v>
      </c>
      <c r="I25" s="426">
        <v>5</v>
      </c>
      <c r="J25" s="426">
        <v>39</v>
      </c>
      <c r="K25" s="426" t="s">
        <v>34</v>
      </c>
      <c r="L25" s="426" t="s">
        <v>34</v>
      </c>
      <c r="M25" s="427" t="s">
        <v>34</v>
      </c>
      <c r="N25" s="427" t="s">
        <v>34</v>
      </c>
      <c r="O25" s="426" t="s">
        <v>34</v>
      </c>
      <c r="P25" s="426" t="s">
        <v>34</v>
      </c>
      <c r="Q25" s="426">
        <v>2</v>
      </c>
      <c r="R25" s="426">
        <v>3</v>
      </c>
      <c r="S25" s="426" t="s">
        <v>34</v>
      </c>
      <c r="T25" s="426" t="s">
        <v>34</v>
      </c>
      <c r="U25" s="426" t="s">
        <v>34</v>
      </c>
      <c r="V25" s="426" t="s">
        <v>34</v>
      </c>
      <c r="W25" s="426">
        <v>0</v>
      </c>
      <c r="X25" s="426">
        <v>7</v>
      </c>
      <c r="Y25" s="427">
        <v>0</v>
      </c>
      <c r="Z25" s="427">
        <v>3</v>
      </c>
      <c r="AA25" s="426" t="s">
        <v>34</v>
      </c>
      <c r="AB25" s="426" t="s">
        <v>34</v>
      </c>
      <c r="AC25" s="428" t="s">
        <v>34</v>
      </c>
      <c r="AD25" s="428" t="s">
        <v>34</v>
      </c>
      <c r="AE25" s="427" t="s">
        <v>34</v>
      </c>
      <c r="AF25" s="427" t="s">
        <v>34</v>
      </c>
      <c r="AG25" s="428">
        <v>3</v>
      </c>
      <c r="AH25" s="426">
        <v>6</v>
      </c>
      <c r="AI25" s="427" t="s">
        <v>34</v>
      </c>
      <c r="AJ25" s="427" t="s">
        <v>34</v>
      </c>
      <c r="AK25" s="427" t="s">
        <v>34</v>
      </c>
      <c r="AL25" s="427" t="s">
        <v>34</v>
      </c>
      <c r="AM25" s="427" t="s">
        <v>34</v>
      </c>
      <c r="AN25" s="427" t="s">
        <v>34</v>
      </c>
      <c r="AO25" s="428" t="s">
        <v>34</v>
      </c>
      <c r="AP25" s="426" t="s">
        <v>34</v>
      </c>
      <c r="AQ25" s="397">
        <v>1</v>
      </c>
      <c r="AR25" s="397">
        <v>4</v>
      </c>
      <c r="AS25" s="428" t="s">
        <v>34</v>
      </c>
      <c r="AT25" s="426" t="s">
        <v>34</v>
      </c>
      <c r="AU25" s="428" t="s">
        <v>34</v>
      </c>
      <c r="AV25" s="426" t="s">
        <v>34</v>
      </c>
      <c r="AW25" s="428" t="s">
        <v>34</v>
      </c>
      <c r="AX25" s="426" t="s">
        <v>34</v>
      </c>
      <c r="AY25" s="398" t="s">
        <v>34</v>
      </c>
      <c r="AZ25" s="398" t="s">
        <v>34</v>
      </c>
      <c r="BA25" s="398" t="s">
        <v>34</v>
      </c>
      <c r="BB25" s="398" t="s">
        <v>34</v>
      </c>
      <c r="BC25" s="398" t="s">
        <v>34</v>
      </c>
      <c r="BD25" s="398" t="s">
        <v>34</v>
      </c>
      <c r="BE25" s="398" t="s">
        <v>34</v>
      </c>
      <c r="BF25" s="398" t="s">
        <v>34</v>
      </c>
      <c r="BG25" s="398" t="s">
        <v>34</v>
      </c>
      <c r="BH25" s="398" t="s">
        <v>34</v>
      </c>
      <c r="BI25" s="311" t="s">
        <v>34</v>
      </c>
      <c r="BJ25" s="311" t="s">
        <v>34</v>
      </c>
      <c r="BK25" s="311">
        <v>34</v>
      </c>
      <c r="BL25" s="311">
        <v>96</v>
      </c>
      <c r="BM25" s="311">
        <v>130</v>
      </c>
      <c r="BN25" s="399">
        <v>26.153846153846157</v>
      </c>
    </row>
    <row r="26" spans="1:66" s="417" customFormat="1" ht="24.75" customHeight="1">
      <c r="A26" s="424" t="s">
        <v>55</v>
      </c>
      <c r="B26" s="425">
        <v>2019</v>
      </c>
      <c r="C26" s="426">
        <v>8</v>
      </c>
      <c r="D26" s="426">
        <v>15</v>
      </c>
      <c r="E26" s="426">
        <v>4</v>
      </c>
      <c r="F26" s="426">
        <v>12</v>
      </c>
      <c r="G26" s="426">
        <v>6</v>
      </c>
      <c r="H26" s="426">
        <v>7</v>
      </c>
      <c r="I26" s="426">
        <v>2</v>
      </c>
      <c r="J26" s="426">
        <v>4</v>
      </c>
      <c r="K26" s="426" t="s">
        <v>34</v>
      </c>
      <c r="L26" s="426" t="s">
        <v>34</v>
      </c>
      <c r="M26" s="427" t="s">
        <v>34</v>
      </c>
      <c r="N26" s="427" t="s">
        <v>34</v>
      </c>
      <c r="O26" s="426" t="s">
        <v>34</v>
      </c>
      <c r="P26" s="426" t="s">
        <v>34</v>
      </c>
      <c r="Q26" s="426">
        <v>0</v>
      </c>
      <c r="R26" s="426">
        <v>0</v>
      </c>
      <c r="S26" s="426" t="s">
        <v>34</v>
      </c>
      <c r="T26" s="426" t="s">
        <v>34</v>
      </c>
      <c r="U26" s="426" t="s">
        <v>34</v>
      </c>
      <c r="V26" s="426" t="s">
        <v>34</v>
      </c>
      <c r="W26" s="426">
        <v>0</v>
      </c>
      <c r="X26" s="426">
        <v>0</v>
      </c>
      <c r="Y26" s="427" t="s">
        <v>34</v>
      </c>
      <c r="Z26" s="427" t="s">
        <v>34</v>
      </c>
      <c r="AA26" s="426" t="s">
        <v>34</v>
      </c>
      <c r="AB26" s="426" t="s">
        <v>34</v>
      </c>
      <c r="AC26" s="428" t="s">
        <v>34</v>
      </c>
      <c r="AD26" s="428" t="s">
        <v>34</v>
      </c>
      <c r="AE26" s="427" t="s">
        <v>34</v>
      </c>
      <c r="AF26" s="427" t="s">
        <v>34</v>
      </c>
      <c r="AG26" s="428">
        <v>3</v>
      </c>
      <c r="AH26" s="426">
        <v>3</v>
      </c>
      <c r="AI26" s="427" t="s">
        <v>34</v>
      </c>
      <c r="AJ26" s="427" t="s">
        <v>34</v>
      </c>
      <c r="AK26" s="427" t="s">
        <v>34</v>
      </c>
      <c r="AL26" s="427" t="s">
        <v>34</v>
      </c>
      <c r="AM26" s="427" t="s">
        <v>34</v>
      </c>
      <c r="AN26" s="427" t="s">
        <v>34</v>
      </c>
      <c r="AO26" s="428" t="s">
        <v>34</v>
      </c>
      <c r="AP26" s="426" t="s">
        <v>34</v>
      </c>
      <c r="AQ26" s="397">
        <v>0</v>
      </c>
      <c r="AR26" s="397">
        <v>1</v>
      </c>
      <c r="AS26" s="428" t="s">
        <v>34</v>
      </c>
      <c r="AT26" s="426" t="s">
        <v>34</v>
      </c>
      <c r="AU26" s="428">
        <v>3</v>
      </c>
      <c r="AV26" s="426">
        <v>15</v>
      </c>
      <c r="AW26" s="428" t="s">
        <v>34</v>
      </c>
      <c r="AX26" s="426" t="s">
        <v>34</v>
      </c>
      <c r="AY26" s="398" t="s">
        <v>34</v>
      </c>
      <c r="AZ26" s="398" t="s">
        <v>34</v>
      </c>
      <c r="BA26" s="398" t="s">
        <v>34</v>
      </c>
      <c r="BB26" s="398" t="s">
        <v>34</v>
      </c>
      <c r="BC26" s="398" t="s">
        <v>34</v>
      </c>
      <c r="BD26" s="398" t="s">
        <v>34</v>
      </c>
      <c r="BE26" s="398" t="s">
        <v>34</v>
      </c>
      <c r="BF26" s="398" t="s">
        <v>34</v>
      </c>
      <c r="BG26" s="398">
        <v>5</v>
      </c>
      <c r="BH26" s="398">
        <v>2</v>
      </c>
      <c r="BI26" s="398" t="s">
        <v>34</v>
      </c>
      <c r="BJ26" s="398" t="s">
        <v>34</v>
      </c>
      <c r="BK26" s="398">
        <v>31</v>
      </c>
      <c r="BL26" s="398">
        <v>59</v>
      </c>
      <c r="BM26" s="398">
        <v>90</v>
      </c>
      <c r="BN26" s="429">
        <v>34.444444444444443</v>
      </c>
    </row>
    <row r="27" spans="1:66" s="418" customFormat="1" ht="12.6" customHeight="1">
      <c r="A27" s="311" t="s">
        <v>163</v>
      </c>
      <c r="B27" s="425">
        <v>2017</v>
      </c>
      <c r="C27" s="426">
        <v>13</v>
      </c>
      <c r="D27" s="426">
        <v>36</v>
      </c>
      <c r="E27" s="426">
        <v>0</v>
      </c>
      <c r="F27" s="426">
        <v>2</v>
      </c>
      <c r="G27" s="426">
        <v>19</v>
      </c>
      <c r="H27" s="426">
        <v>18</v>
      </c>
      <c r="I27" s="426">
        <v>2</v>
      </c>
      <c r="J27" s="426">
        <v>23</v>
      </c>
      <c r="K27" s="426" t="s">
        <v>34</v>
      </c>
      <c r="L27" s="426" t="s">
        <v>34</v>
      </c>
      <c r="M27" s="427" t="s">
        <v>34</v>
      </c>
      <c r="N27" s="427" t="s">
        <v>34</v>
      </c>
      <c r="O27" s="426" t="s">
        <v>34</v>
      </c>
      <c r="P27" s="426" t="s">
        <v>34</v>
      </c>
      <c r="Q27" s="426">
        <v>0</v>
      </c>
      <c r="R27" s="426">
        <v>0</v>
      </c>
      <c r="S27" s="426" t="s">
        <v>34</v>
      </c>
      <c r="T27" s="426" t="s">
        <v>34</v>
      </c>
      <c r="U27" s="426" t="s">
        <v>34</v>
      </c>
      <c r="V27" s="426" t="s">
        <v>34</v>
      </c>
      <c r="W27" s="426">
        <v>4</v>
      </c>
      <c r="X27" s="426">
        <v>3</v>
      </c>
      <c r="Y27" s="427" t="s">
        <v>34</v>
      </c>
      <c r="Z27" s="427" t="s">
        <v>34</v>
      </c>
      <c r="AA27" s="426">
        <v>0</v>
      </c>
      <c r="AB27" s="426">
        <v>2</v>
      </c>
      <c r="AC27" s="428" t="s">
        <v>34</v>
      </c>
      <c r="AD27" s="428" t="s">
        <v>34</v>
      </c>
      <c r="AE27" s="427" t="s">
        <v>34</v>
      </c>
      <c r="AF27" s="427" t="s">
        <v>34</v>
      </c>
      <c r="AG27" s="428">
        <v>9</v>
      </c>
      <c r="AH27" s="426">
        <v>12</v>
      </c>
      <c r="AI27" s="427" t="s">
        <v>34</v>
      </c>
      <c r="AJ27" s="427" t="s">
        <v>34</v>
      </c>
      <c r="AK27" s="427">
        <v>0</v>
      </c>
      <c r="AL27" s="427">
        <v>2</v>
      </c>
      <c r="AM27" s="427" t="s">
        <v>34</v>
      </c>
      <c r="AN27" s="427" t="s">
        <v>34</v>
      </c>
      <c r="AO27" s="428" t="s">
        <v>34</v>
      </c>
      <c r="AP27" s="426" t="s">
        <v>34</v>
      </c>
      <c r="AQ27" s="397" t="s">
        <v>34</v>
      </c>
      <c r="AR27" s="397" t="s">
        <v>34</v>
      </c>
      <c r="AS27" s="428" t="s">
        <v>34</v>
      </c>
      <c r="AT27" s="426" t="s">
        <v>34</v>
      </c>
      <c r="AU27" s="428" t="s">
        <v>34</v>
      </c>
      <c r="AV27" s="426" t="s">
        <v>34</v>
      </c>
      <c r="AW27" s="428" t="s">
        <v>34</v>
      </c>
      <c r="AX27" s="426" t="s">
        <v>34</v>
      </c>
      <c r="AY27" s="398" t="s">
        <v>34</v>
      </c>
      <c r="AZ27" s="398" t="s">
        <v>34</v>
      </c>
      <c r="BA27" s="398" t="s">
        <v>34</v>
      </c>
      <c r="BB27" s="398" t="s">
        <v>34</v>
      </c>
      <c r="BC27" s="398" t="s">
        <v>34</v>
      </c>
      <c r="BD27" s="398" t="s">
        <v>34</v>
      </c>
      <c r="BE27" s="398" t="s">
        <v>34</v>
      </c>
      <c r="BF27" s="398" t="s">
        <v>34</v>
      </c>
      <c r="BG27" s="398">
        <v>1</v>
      </c>
      <c r="BH27" s="398">
        <v>4</v>
      </c>
      <c r="BI27" s="311" t="s">
        <v>34</v>
      </c>
      <c r="BJ27" s="311" t="s">
        <v>34</v>
      </c>
      <c r="BK27" s="311">
        <v>48</v>
      </c>
      <c r="BL27" s="311">
        <v>102</v>
      </c>
      <c r="BM27" s="311">
        <v>150</v>
      </c>
      <c r="BN27" s="399">
        <v>32</v>
      </c>
    </row>
    <row r="28" spans="1:66" s="418" customFormat="1" ht="12.6" customHeight="1">
      <c r="A28" s="311" t="s">
        <v>397</v>
      </c>
      <c r="B28" s="425">
        <v>2017</v>
      </c>
      <c r="C28" s="426">
        <v>8</v>
      </c>
      <c r="D28" s="426">
        <v>18</v>
      </c>
      <c r="E28" s="426">
        <v>9</v>
      </c>
      <c r="F28" s="426">
        <v>46</v>
      </c>
      <c r="G28" s="426">
        <v>4</v>
      </c>
      <c r="H28" s="426">
        <v>9</v>
      </c>
      <c r="I28" s="426">
        <v>0</v>
      </c>
      <c r="J28" s="426">
        <v>23</v>
      </c>
      <c r="K28" s="426" t="s">
        <v>34</v>
      </c>
      <c r="L28" s="426" t="s">
        <v>34</v>
      </c>
      <c r="M28" s="427" t="s">
        <v>34</v>
      </c>
      <c r="N28" s="427" t="s">
        <v>34</v>
      </c>
      <c r="O28" s="426" t="s">
        <v>34</v>
      </c>
      <c r="P28" s="426" t="s">
        <v>34</v>
      </c>
      <c r="Q28" s="426" t="s">
        <v>34</v>
      </c>
      <c r="R28" s="426" t="s">
        <v>34</v>
      </c>
      <c r="S28" s="426">
        <v>2</v>
      </c>
      <c r="T28" s="426">
        <v>2</v>
      </c>
      <c r="U28" s="426" t="s">
        <v>34</v>
      </c>
      <c r="V28" s="426" t="s">
        <v>34</v>
      </c>
      <c r="W28" s="426" t="s">
        <v>34</v>
      </c>
      <c r="X28" s="426" t="s">
        <v>34</v>
      </c>
      <c r="Y28" s="427" t="s">
        <v>34</v>
      </c>
      <c r="Z28" s="427" t="s">
        <v>34</v>
      </c>
      <c r="AA28" s="426" t="s">
        <v>34</v>
      </c>
      <c r="AB28" s="426" t="s">
        <v>34</v>
      </c>
      <c r="AC28" s="428" t="s">
        <v>34</v>
      </c>
      <c r="AD28" s="428" t="s">
        <v>34</v>
      </c>
      <c r="AE28" s="427" t="s">
        <v>34</v>
      </c>
      <c r="AF28" s="427" t="s">
        <v>34</v>
      </c>
      <c r="AG28" s="428">
        <v>2</v>
      </c>
      <c r="AH28" s="426">
        <v>6</v>
      </c>
      <c r="AI28" s="427" t="s">
        <v>34</v>
      </c>
      <c r="AJ28" s="427" t="s">
        <v>34</v>
      </c>
      <c r="AK28" s="427" t="s">
        <v>34</v>
      </c>
      <c r="AL28" s="427" t="s">
        <v>34</v>
      </c>
      <c r="AM28" s="427" t="s">
        <v>34</v>
      </c>
      <c r="AN28" s="427" t="s">
        <v>34</v>
      </c>
      <c r="AO28" s="428" t="s">
        <v>34</v>
      </c>
      <c r="AP28" s="426" t="s">
        <v>34</v>
      </c>
      <c r="AQ28" s="397" t="s">
        <v>34</v>
      </c>
      <c r="AR28" s="397" t="s">
        <v>34</v>
      </c>
      <c r="AS28" s="428" t="s">
        <v>34</v>
      </c>
      <c r="AT28" s="426" t="s">
        <v>34</v>
      </c>
      <c r="AU28" s="428" t="s">
        <v>34</v>
      </c>
      <c r="AV28" s="426" t="s">
        <v>34</v>
      </c>
      <c r="AW28" s="428" t="s">
        <v>34</v>
      </c>
      <c r="AX28" s="426" t="s">
        <v>34</v>
      </c>
      <c r="AY28" s="398" t="s">
        <v>34</v>
      </c>
      <c r="AZ28" s="398" t="s">
        <v>34</v>
      </c>
      <c r="BA28" s="398" t="s">
        <v>34</v>
      </c>
      <c r="BB28" s="398" t="s">
        <v>34</v>
      </c>
      <c r="BC28" s="398" t="s">
        <v>34</v>
      </c>
      <c r="BD28" s="398" t="s">
        <v>34</v>
      </c>
      <c r="BE28" s="398" t="s">
        <v>34</v>
      </c>
      <c r="BF28" s="398" t="s">
        <v>34</v>
      </c>
      <c r="BG28" s="398">
        <v>0</v>
      </c>
      <c r="BH28" s="398">
        <v>1</v>
      </c>
      <c r="BI28" s="311" t="s">
        <v>34</v>
      </c>
      <c r="BJ28" s="311" t="s">
        <v>34</v>
      </c>
      <c r="BK28" s="311">
        <v>25</v>
      </c>
      <c r="BL28" s="311">
        <v>105</v>
      </c>
      <c r="BM28" s="311">
        <v>130</v>
      </c>
      <c r="BN28" s="399">
        <v>19.230769230769234</v>
      </c>
    </row>
    <row r="29" spans="1:66" s="418" customFormat="1" ht="12.6" customHeight="1">
      <c r="A29" s="311" t="s">
        <v>58</v>
      </c>
      <c r="B29" s="425">
        <v>2017</v>
      </c>
      <c r="C29" s="426">
        <v>7</v>
      </c>
      <c r="D29" s="426">
        <v>36</v>
      </c>
      <c r="E29" s="426">
        <v>0</v>
      </c>
      <c r="F29" s="426">
        <v>2</v>
      </c>
      <c r="G29" s="426">
        <v>19</v>
      </c>
      <c r="H29" s="426">
        <v>13</v>
      </c>
      <c r="I29" s="426">
        <v>1</v>
      </c>
      <c r="J29" s="426">
        <v>8</v>
      </c>
      <c r="K29" s="426" t="s">
        <v>34</v>
      </c>
      <c r="L29" s="426" t="s">
        <v>34</v>
      </c>
      <c r="M29" s="427" t="s">
        <v>34</v>
      </c>
      <c r="N29" s="427" t="s">
        <v>34</v>
      </c>
      <c r="O29" s="426" t="s">
        <v>34</v>
      </c>
      <c r="P29" s="426" t="s">
        <v>34</v>
      </c>
      <c r="Q29" s="426" t="s">
        <v>34</v>
      </c>
      <c r="R29" s="426" t="s">
        <v>34</v>
      </c>
      <c r="S29" s="426" t="s">
        <v>34</v>
      </c>
      <c r="T29" s="426" t="s">
        <v>34</v>
      </c>
      <c r="U29" s="426" t="s">
        <v>34</v>
      </c>
      <c r="V29" s="426" t="s">
        <v>34</v>
      </c>
      <c r="W29" s="426">
        <v>1</v>
      </c>
      <c r="X29" s="426">
        <v>3</v>
      </c>
      <c r="Y29" s="427" t="s">
        <v>34</v>
      </c>
      <c r="Z29" s="427" t="s">
        <v>34</v>
      </c>
      <c r="AA29" s="426">
        <v>2</v>
      </c>
      <c r="AB29" s="426">
        <v>4</v>
      </c>
      <c r="AC29" s="428" t="s">
        <v>34</v>
      </c>
      <c r="AD29" s="428" t="s">
        <v>34</v>
      </c>
      <c r="AE29" s="427" t="s">
        <v>34</v>
      </c>
      <c r="AF29" s="427" t="s">
        <v>34</v>
      </c>
      <c r="AG29" s="428">
        <v>8</v>
      </c>
      <c r="AH29" s="426">
        <v>9</v>
      </c>
      <c r="AI29" s="427" t="s">
        <v>34</v>
      </c>
      <c r="AJ29" s="427" t="s">
        <v>34</v>
      </c>
      <c r="AK29" s="427">
        <v>1</v>
      </c>
      <c r="AL29" s="427">
        <v>1</v>
      </c>
      <c r="AM29" s="427" t="s">
        <v>34</v>
      </c>
      <c r="AN29" s="427" t="s">
        <v>34</v>
      </c>
      <c r="AO29" s="428" t="s">
        <v>34</v>
      </c>
      <c r="AP29" s="426" t="s">
        <v>34</v>
      </c>
      <c r="AQ29" s="397" t="s">
        <v>34</v>
      </c>
      <c r="AR29" s="397" t="s">
        <v>34</v>
      </c>
      <c r="AS29" s="428" t="s">
        <v>34</v>
      </c>
      <c r="AT29" s="426" t="s">
        <v>34</v>
      </c>
      <c r="AU29" s="428" t="s">
        <v>34</v>
      </c>
      <c r="AV29" s="426" t="s">
        <v>34</v>
      </c>
      <c r="AW29" s="428" t="s">
        <v>34</v>
      </c>
      <c r="AX29" s="426" t="s">
        <v>34</v>
      </c>
      <c r="AY29" s="398" t="s">
        <v>34</v>
      </c>
      <c r="AZ29" s="398" t="s">
        <v>34</v>
      </c>
      <c r="BA29" s="398" t="s">
        <v>34</v>
      </c>
      <c r="BB29" s="398" t="s">
        <v>34</v>
      </c>
      <c r="BC29" s="398" t="s">
        <v>34</v>
      </c>
      <c r="BD29" s="398" t="s">
        <v>34</v>
      </c>
      <c r="BE29" s="398" t="s">
        <v>34</v>
      </c>
      <c r="BF29" s="398" t="s">
        <v>34</v>
      </c>
      <c r="BG29" s="398" t="s">
        <v>34</v>
      </c>
      <c r="BH29" s="398" t="s">
        <v>34</v>
      </c>
      <c r="BI29" s="311" t="s">
        <v>34</v>
      </c>
      <c r="BJ29" s="311" t="s">
        <v>34</v>
      </c>
      <c r="BK29" s="311">
        <v>39</v>
      </c>
      <c r="BL29" s="311">
        <v>76</v>
      </c>
      <c r="BM29" s="311">
        <v>115</v>
      </c>
      <c r="BN29" s="399">
        <v>33.913043478260867</v>
      </c>
    </row>
    <row r="30" spans="1:66" s="418" customFormat="1" ht="12.6" customHeight="1">
      <c r="A30" s="311" t="s">
        <v>492</v>
      </c>
      <c r="B30" s="425">
        <v>2018</v>
      </c>
      <c r="C30" s="426">
        <v>8</v>
      </c>
      <c r="D30" s="426">
        <v>20</v>
      </c>
      <c r="E30" s="426">
        <v>4</v>
      </c>
      <c r="F30" s="426">
        <v>8</v>
      </c>
      <c r="G30" s="426">
        <v>8</v>
      </c>
      <c r="H30" s="426">
        <v>9</v>
      </c>
      <c r="I30" s="426">
        <v>0</v>
      </c>
      <c r="J30" s="426">
        <v>8</v>
      </c>
      <c r="K30" s="426" t="s">
        <v>34</v>
      </c>
      <c r="L30" s="426" t="s">
        <v>34</v>
      </c>
      <c r="M30" s="427" t="s">
        <v>34</v>
      </c>
      <c r="N30" s="427" t="s">
        <v>34</v>
      </c>
      <c r="O30" s="426" t="s">
        <v>34</v>
      </c>
      <c r="P30" s="426" t="s">
        <v>34</v>
      </c>
      <c r="Q30" s="426" t="s">
        <v>34</v>
      </c>
      <c r="R30" s="426" t="s">
        <v>34</v>
      </c>
      <c r="S30" s="426" t="s">
        <v>34</v>
      </c>
      <c r="T30" s="426" t="s">
        <v>34</v>
      </c>
      <c r="U30" s="426" t="s">
        <v>34</v>
      </c>
      <c r="V30" s="426" t="s">
        <v>34</v>
      </c>
      <c r="W30" s="426">
        <v>0</v>
      </c>
      <c r="X30" s="426">
        <v>0</v>
      </c>
      <c r="Y30" s="427">
        <v>0</v>
      </c>
      <c r="Z30" s="427">
        <v>0</v>
      </c>
      <c r="AA30" s="426">
        <v>1</v>
      </c>
      <c r="AB30" s="426">
        <v>0</v>
      </c>
      <c r="AC30" s="428" t="s">
        <v>34</v>
      </c>
      <c r="AD30" s="428" t="s">
        <v>34</v>
      </c>
      <c r="AE30" s="427" t="s">
        <v>34</v>
      </c>
      <c r="AF30" s="427" t="s">
        <v>34</v>
      </c>
      <c r="AG30" s="428">
        <v>7</v>
      </c>
      <c r="AH30" s="426">
        <v>8</v>
      </c>
      <c r="AI30" s="427" t="s">
        <v>34</v>
      </c>
      <c r="AJ30" s="427" t="s">
        <v>34</v>
      </c>
      <c r="AK30" s="427">
        <v>1</v>
      </c>
      <c r="AL30" s="427">
        <v>5</v>
      </c>
      <c r="AM30" s="427" t="s">
        <v>34</v>
      </c>
      <c r="AN30" s="427" t="s">
        <v>34</v>
      </c>
      <c r="AO30" s="428" t="s">
        <v>34</v>
      </c>
      <c r="AP30" s="426" t="s">
        <v>34</v>
      </c>
      <c r="AQ30" s="397" t="s">
        <v>34</v>
      </c>
      <c r="AR30" s="397" t="s">
        <v>34</v>
      </c>
      <c r="AS30" s="428" t="s">
        <v>34</v>
      </c>
      <c r="AT30" s="426" t="s">
        <v>34</v>
      </c>
      <c r="AU30" s="428" t="s">
        <v>34</v>
      </c>
      <c r="AV30" s="426" t="s">
        <v>34</v>
      </c>
      <c r="AW30" s="428">
        <v>2</v>
      </c>
      <c r="AX30" s="426">
        <v>9</v>
      </c>
      <c r="AY30" s="398" t="s">
        <v>34</v>
      </c>
      <c r="AZ30" s="398" t="s">
        <v>34</v>
      </c>
      <c r="BA30" s="398" t="s">
        <v>34</v>
      </c>
      <c r="BB30" s="398" t="s">
        <v>34</v>
      </c>
      <c r="BC30" s="398" t="s">
        <v>34</v>
      </c>
      <c r="BD30" s="398" t="s">
        <v>34</v>
      </c>
      <c r="BE30" s="398" t="s">
        <v>34</v>
      </c>
      <c r="BF30" s="398" t="s">
        <v>34</v>
      </c>
      <c r="BG30" s="398">
        <v>1</v>
      </c>
      <c r="BH30" s="398">
        <v>1</v>
      </c>
      <c r="BI30" s="311" t="s">
        <v>34</v>
      </c>
      <c r="BJ30" s="311" t="s">
        <v>34</v>
      </c>
      <c r="BK30" s="311">
        <v>32</v>
      </c>
      <c r="BL30" s="311">
        <v>68</v>
      </c>
      <c r="BM30" s="311">
        <v>100</v>
      </c>
      <c r="BN30" s="399">
        <v>32</v>
      </c>
    </row>
    <row r="31" spans="1:66" s="418" customFormat="1" ht="12.6" customHeight="1">
      <c r="A31" s="311" t="s">
        <v>60</v>
      </c>
      <c r="B31" s="425">
        <v>2015</v>
      </c>
      <c r="C31" s="426">
        <v>0</v>
      </c>
      <c r="D31" s="426">
        <v>9</v>
      </c>
      <c r="E31" s="426">
        <v>6</v>
      </c>
      <c r="F31" s="426">
        <v>11</v>
      </c>
      <c r="G31" s="426">
        <v>4</v>
      </c>
      <c r="H31" s="426">
        <v>8</v>
      </c>
      <c r="I31" s="426">
        <v>1</v>
      </c>
      <c r="J31" s="426">
        <v>7</v>
      </c>
      <c r="K31" s="426" t="s">
        <v>34</v>
      </c>
      <c r="L31" s="426" t="s">
        <v>34</v>
      </c>
      <c r="M31" s="427" t="s">
        <v>34</v>
      </c>
      <c r="N31" s="427" t="s">
        <v>34</v>
      </c>
      <c r="O31" s="426" t="s">
        <v>34</v>
      </c>
      <c r="P31" s="426" t="s">
        <v>34</v>
      </c>
      <c r="Q31" s="426" t="s">
        <v>34</v>
      </c>
      <c r="R31" s="426" t="s">
        <v>34</v>
      </c>
      <c r="S31" s="426">
        <v>2</v>
      </c>
      <c r="T31" s="426">
        <v>6</v>
      </c>
      <c r="U31" s="426" t="s">
        <v>34</v>
      </c>
      <c r="V31" s="426" t="s">
        <v>34</v>
      </c>
      <c r="W31" s="426" t="s">
        <v>34</v>
      </c>
      <c r="X31" s="426" t="s">
        <v>34</v>
      </c>
      <c r="Y31" s="427" t="s">
        <v>34</v>
      </c>
      <c r="Z31" s="427" t="s">
        <v>34</v>
      </c>
      <c r="AA31" s="426">
        <v>0</v>
      </c>
      <c r="AB31" s="426">
        <v>2</v>
      </c>
      <c r="AC31" s="428" t="s">
        <v>34</v>
      </c>
      <c r="AD31" s="428" t="s">
        <v>34</v>
      </c>
      <c r="AE31" s="427" t="s">
        <v>34</v>
      </c>
      <c r="AF31" s="427" t="s">
        <v>34</v>
      </c>
      <c r="AG31" s="428">
        <v>2</v>
      </c>
      <c r="AH31" s="426">
        <v>2</v>
      </c>
      <c r="AI31" s="427" t="s">
        <v>34</v>
      </c>
      <c r="AJ31" s="427" t="s">
        <v>34</v>
      </c>
      <c r="AK31" s="427" t="s">
        <v>34</v>
      </c>
      <c r="AL31" s="427" t="s">
        <v>34</v>
      </c>
      <c r="AM31" s="427" t="s">
        <v>34</v>
      </c>
      <c r="AN31" s="427" t="s">
        <v>34</v>
      </c>
      <c r="AO31" s="428" t="s">
        <v>34</v>
      </c>
      <c r="AP31" s="426" t="s">
        <v>34</v>
      </c>
      <c r="AQ31" s="397" t="s">
        <v>34</v>
      </c>
      <c r="AR31" s="397" t="s">
        <v>34</v>
      </c>
      <c r="AS31" s="428" t="s">
        <v>34</v>
      </c>
      <c r="AT31" s="426" t="s">
        <v>34</v>
      </c>
      <c r="AU31" s="428" t="s">
        <v>34</v>
      </c>
      <c r="AV31" s="426" t="s">
        <v>34</v>
      </c>
      <c r="AW31" s="428" t="s">
        <v>34</v>
      </c>
      <c r="AX31" s="426" t="s">
        <v>34</v>
      </c>
      <c r="AY31" s="398" t="s">
        <v>34</v>
      </c>
      <c r="AZ31" s="398" t="s">
        <v>34</v>
      </c>
      <c r="BA31" s="398" t="s">
        <v>34</v>
      </c>
      <c r="BB31" s="398" t="s">
        <v>34</v>
      </c>
      <c r="BC31" s="398" t="s">
        <v>34</v>
      </c>
      <c r="BD31" s="398" t="s">
        <v>34</v>
      </c>
      <c r="BE31" s="398" t="s">
        <v>34</v>
      </c>
      <c r="BF31" s="398" t="s">
        <v>34</v>
      </c>
      <c r="BG31" s="398">
        <v>0</v>
      </c>
      <c r="BH31" s="398">
        <v>0</v>
      </c>
      <c r="BI31" s="311" t="s">
        <v>34</v>
      </c>
      <c r="BJ31" s="311" t="s">
        <v>34</v>
      </c>
      <c r="BK31" s="311">
        <v>15</v>
      </c>
      <c r="BL31" s="311">
        <v>45</v>
      </c>
      <c r="BM31" s="311">
        <v>60</v>
      </c>
      <c r="BN31" s="399">
        <v>25</v>
      </c>
    </row>
    <row r="32" spans="1:66" ht="12.6" customHeight="1">
      <c r="A32" s="400" t="s">
        <v>61</v>
      </c>
      <c r="B32" s="401"/>
      <c r="C32" s="461">
        <v>23.285198555956679</v>
      </c>
      <c r="D32" s="461"/>
      <c r="E32" s="461">
        <v>26.570048309178745</v>
      </c>
      <c r="F32" s="461"/>
      <c r="G32" s="461">
        <v>46.750524109014677</v>
      </c>
      <c r="H32" s="461"/>
      <c r="I32" s="461">
        <v>14.338235294117647</v>
      </c>
      <c r="J32" s="461"/>
      <c r="K32" s="461" t="s">
        <v>34</v>
      </c>
      <c r="L32" s="461"/>
      <c r="M32" s="461">
        <v>14.285714285714285</v>
      </c>
      <c r="N32" s="461"/>
      <c r="O32" s="461" t="s">
        <v>34</v>
      </c>
      <c r="P32" s="461"/>
      <c r="Q32" s="461">
        <v>34.210526315789473</v>
      </c>
      <c r="R32" s="461"/>
      <c r="S32" s="461">
        <v>31.25</v>
      </c>
      <c r="T32" s="461"/>
      <c r="U32" s="461" t="s">
        <v>34</v>
      </c>
      <c r="V32" s="461"/>
      <c r="W32" s="461">
        <v>37.755102040816325</v>
      </c>
      <c r="X32" s="461"/>
      <c r="Y32" s="461">
        <v>18.867924528301888</v>
      </c>
      <c r="Z32" s="461"/>
      <c r="AA32" s="461">
        <v>27.27272727272727</v>
      </c>
      <c r="AB32" s="461"/>
      <c r="AC32" s="461">
        <v>50</v>
      </c>
      <c r="AD32" s="461"/>
      <c r="AE32" s="461" t="s">
        <v>34</v>
      </c>
      <c r="AF32" s="461"/>
      <c r="AG32" s="461">
        <v>44.907407407407405</v>
      </c>
      <c r="AH32" s="461"/>
      <c r="AI32" s="461">
        <v>54.54545454545454</v>
      </c>
      <c r="AJ32" s="461"/>
      <c r="AK32" s="461">
        <v>20</v>
      </c>
      <c r="AL32" s="461"/>
      <c r="AM32" s="461" t="s">
        <v>34</v>
      </c>
      <c r="AN32" s="461"/>
      <c r="AO32" s="461" t="s">
        <v>34</v>
      </c>
      <c r="AP32" s="461"/>
      <c r="AQ32" s="461">
        <v>15.789473684210526</v>
      </c>
      <c r="AR32" s="461"/>
      <c r="AS32" s="461" t="s">
        <v>34</v>
      </c>
      <c r="AT32" s="461"/>
      <c r="AU32" s="461">
        <v>16.666666666666664</v>
      </c>
      <c r="AV32" s="461"/>
      <c r="AW32" s="461">
        <v>18.181818181818183</v>
      </c>
      <c r="AX32" s="461"/>
      <c r="AY32" s="461" t="s">
        <v>34</v>
      </c>
      <c r="AZ32" s="461"/>
      <c r="BA32" s="461" t="s">
        <v>34</v>
      </c>
      <c r="BB32" s="461"/>
      <c r="BC32" s="461" t="s">
        <v>34</v>
      </c>
      <c r="BD32" s="461"/>
      <c r="BE32" s="461" t="s">
        <v>34</v>
      </c>
      <c r="BF32" s="461"/>
      <c r="BG32" s="461">
        <v>49.056603773584904</v>
      </c>
      <c r="BH32" s="461"/>
      <c r="BI32" s="461">
        <v>24</v>
      </c>
      <c r="BJ32" s="461"/>
      <c r="BK32" s="461">
        <v>29.206592564200847</v>
      </c>
      <c r="BL32" s="461"/>
      <c r="BM32" s="395"/>
      <c r="BN32" s="430"/>
    </row>
    <row r="33" spans="1:66" ht="12.6" customHeight="1">
      <c r="A33" s="421"/>
      <c r="B33" s="422"/>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431"/>
      <c r="BG33" s="431"/>
      <c r="BH33" s="431"/>
      <c r="BI33" s="431"/>
      <c r="BJ33" s="431"/>
      <c r="BK33" s="431"/>
      <c r="BL33" s="431"/>
      <c r="BM33" s="432"/>
      <c r="BN33" s="433"/>
    </row>
    <row r="34" spans="1:66" s="418" customFormat="1" ht="10.199999999999999">
      <c r="A34" s="402" t="s">
        <v>291</v>
      </c>
      <c r="B34" s="402"/>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402"/>
      <c r="AG34" s="402"/>
      <c r="AH34" s="311"/>
      <c r="AI34" s="311"/>
      <c r="AJ34" s="311"/>
      <c r="AK34" s="311"/>
      <c r="AL34" s="311"/>
      <c r="AM34" s="311"/>
      <c r="AN34" s="311"/>
      <c r="AO34" s="311"/>
      <c r="AP34" s="311"/>
      <c r="AQ34" s="311"/>
      <c r="AR34" s="311"/>
      <c r="AS34" s="311"/>
      <c r="AT34" s="311"/>
      <c r="AU34" s="402"/>
      <c r="AV34" s="311"/>
      <c r="AW34" s="311"/>
      <c r="AX34" s="311"/>
      <c r="AY34" s="311"/>
      <c r="AZ34" s="311"/>
      <c r="BA34" s="311"/>
      <c r="BB34" s="311"/>
      <c r="BC34" s="311"/>
      <c r="BD34" s="311"/>
      <c r="BE34" s="311"/>
      <c r="BF34" s="311"/>
      <c r="BG34" s="311"/>
      <c r="BH34" s="311"/>
      <c r="BI34" s="311"/>
      <c r="BJ34" s="311"/>
      <c r="BK34" s="311"/>
      <c r="BL34" s="311"/>
      <c r="BM34" s="311"/>
      <c r="BN34" s="311"/>
    </row>
    <row r="35" spans="1:66" ht="12.6" customHeight="1">
      <c r="A35" s="403" t="s">
        <v>518</v>
      </c>
      <c r="B35" s="375"/>
      <c r="C35" s="396"/>
      <c r="D35" s="396"/>
      <c r="X35" s="403"/>
      <c r="Y35" s="375"/>
    </row>
    <row r="36" spans="1:66" s="419" customFormat="1" ht="12.6" customHeight="1">
      <c r="A36" s="403" t="s">
        <v>450</v>
      </c>
      <c r="B36" s="375"/>
      <c r="C36" s="396"/>
      <c r="D36" s="396"/>
      <c r="E36" s="396"/>
      <c r="F36" s="396"/>
      <c r="G36" s="396"/>
      <c r="H36" s="396"/>
      <c r="I36" s="90"/>
      <c r="J36" s="90"/>
      <c r="K36" s="396"/>
      <c r="L36" s="396"/>
      <c r="M36" s="396"/>
      <c r="N36" s="396"/>
      <c r="O36" s="396"/>
      <c r="P36" s="396"/>
      <c r="Q36" s="90"/>
      <c r="R36" s="90"/>
      <c r="S36" s="90"/>
      <c r="T36" s="90"/>
      <c r="U36" s="90"/>
      <c r="V36" s="90"/>
      <c r="W36" s="396"/>
      <c r="X36" s="403"/>
      <c r="Y36" s="375"/>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396"/>
      <c r="AY36" s="396"/>
      <c r="AZ36" s="396"/>
      <c r="BA36" s="396"/>
      <c r="BB36" s="396"/>
      <c r="BC36" s="396"/>
      <c r="BD36" s="396"/>
      <c r="BE36" s="396"/>
      <c r="BF36" s="396"/>
      <c r="BG36" s="396"/>
      <c r="BH36" s="396"/>
      <c r="BI36" s="396"/>
      <c r="BJ36" s="396"/>
      <c r="BK36" s="396"/>
      <c r="BL36" s="396"/>
      <c r="BM36" s="396"/>
      <c r="BN36" s="396"/>
    </row>
    <row r="37" spans="1:66" ht="12.6" customHeight="1">
      <c r="A37" s="396" t="s">
        <v>292</v>
      </c>
      <c r="B37" s="375"/>
      <c r="C37" s="396"/>
      <c r="D37" s="396"/>
      <c r="K37" s="434"/>
      <c r="M37" s="434"/>
      <c r="N37" s="434"/>
      <c r="O37" s="434"/>
      <c r="X37" s="403"/>
      <c r="Y37" s="375"/>
    </row>
    <row r="38" spans="1:66" ht="12.6" customHeight="1">
      <c r="A38" s="396" t="s">
        <v>293</v>
      </c>
      <c r="B38" s="404"/>
      <c r="C38" s="405"/>
      <c r="D38" s="405"/>
      <c r="E38" s="405"/>
      <c r="F38" s="405"/>
      <c r="G38" s="405"/>
      <c r="H38" s="405"/>
      <c r="K38" s="405"/>
      <c r="L38" s="405"/>
      <c r="M38" s="405"/>
      <c r="N38" s="405"/>
      <c r="O38" s="405"/>
      <c r="P38" s="405"/>
      <c r="W38" s="405"/>
      <c r="Y38" s="404"/>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row>
    <row r="39" spans="1:66" ht="12.6" customHeight="1">
      <c r="A39" s="406"/>
      <c r="B39" s="407"/>
      <c r="C39" s="396"/>
      <c r="D39" s="396"/>
      <c r="N39" s="408"/>
      <c r="X39" s="406"/>
      <c r="Y39" s="407"/>
    </row>
    <row r="40" spans="1:66" ht="12.6" customHeight="1">
      <c r="A40" s="396" t="s">
        <v>294</v>
      </c>
      <c r="B40" s="407"/>
      <c r="C40" s="396"/>
      <c r="D40" s="396"/>
      <c r="N40" s="408"/>
      <c r="X40" s="406"/>
      <c r="Y40" s="407"/>
    </row>
    <row r="41" spans="1:66" ht="12.6" customHeight="1">
      <c r="A41" s="396" t="s">
        <v>64</v>
      </c>
      <c r="C41" s="396"/>
      <c r="D41" s="396"/>
      <c r="X41" s="406"/>
    </row>
    <row r="42" spans="1:66" ht="12.6" customHeight="1">
      <c r="A42" s="396" t="s">
        <v>401</v>
      </c>
      <c r="C42" s="396"/>
      <c r="D42" s="396"/>
      <c r="X42" s="406"/>
    </row>
    <row r="43" spans="1:66" ht="12.6" customHeight="1">
      <c r="A43" s="406" t="s">
        <v>402</v>
      </c>
      <c r="C43" s="396"/>
      <c r="D43" s="396"/>
      <c r="X43" s="409"/>
    </row>
    <row r="44" spans="1:66" ht="12.6" customHeight="1">
      <c r="A44" s="406" t="s">
        <v>403</v>
      </c>
      <c r="B44" s="407"/>
      <c r="C44" s="396"/>
      <c r="D44" s="396"/>
      <c r="G44" s="410"/>
      <c r="K44" s="405"/>
      <c r="O44" s="405"/>
      <c r="X44" s="406"/>
      <c r="Y44" s="407"/>
    </row>
    <row r="45" spans="1:66" ht="12.6" customHeight="1">
      <c r="A45" s="409" t="s">
        <v>383</v>
      </c>
      <c r="B45" s="407"/>
      <c r="C45" s="396"/>
      <c r="D45" s="396"/>
      <c r="G45" s="410"/>
      <c r="K45" s="405"/>
      <c r="O45" s="405"/>
      <c r="X45" s="409"/>
      <c r="Y45" s="407"/>
    </row>
    <row r="46" spans="1:66" ht="12" customHeight="1">
      <c r="A46" s="396" t="s">
        <v>404</v>
      </c>
      <c r="B46" s="407"/>
      <c r="C46" s="396"/>
      <c r="D46" s="396"/>
      <c r="G46" s="410"/>
      <c r="K46" s="405"/>
      <c r="O46" s="405"/>
      <c r="X46" s="409"/>
      <c r="Y46" s="407"/>
    </row>
    <row r="47" spans="1:66" ht="12" hidden="1" customHeight="1">
      <c r="A47" s="409" t="s">
        <v>490</v>
      </c>
      <c r="B47" s="407"/>
      <c r="C47" s="396"/>
      <c r="D47" s="396"/>
      <c r="G47" s="410"/>
      <c r="K47" s="405"/>
      <c r="O47" s="405"/>
      <c r="X47" s="409"/>
      <c r="Y47" s="407"/>
    </row>
    <row r="48" spans="1:66" ht="12" hidden="1" customHeight="1">
      <c r="A48" s="409" t="s">
        <v>384</v>
      </c>
      <c r="B48" s="407"/>
      <c r="C48" s="396"/>
      <c r="D48" s="396"/>
      <c r="G48" s="410"/>
      <c r="K48" s="405"/>
      <c r="O48" s="405"/>
      <c r="X48" s="409"/>
      <c r="Y48" s="407"/>
    </row>
    <row r="49" spans="1:66" s="419" customFormat="1" ht="12" customHeight="1">
      <c r="A49" s="409" t="s">
        <v>387</v>
      </c>
      <c r="B49" s="407"/>
      <c r="C49" s="396"/>
      <c r="D49" s="396"/>
      <c r="E49" s="396"/>
      <c r="F49" s="396"/>
      <c r="G49" s="410"/>
      <c r="H49" s="396"/>
      <c r="I49" s="90"/>
      <c r="J49" s="90"/>
      <c r="K49" s="405"/>
      <c r="L49" s="396"/>
      <c r="M49" s="396"/>
      <c r="N49" s="396"/>
      <c r="O49" s="405"/>
      <c r="P49" s="396"/>
      <c r="Q49" s="90"/>
      <c r="R49" s="90"/>
      <c r="S49" s="90"/>
      <c r="T49" s="90"/>
      <c r="U49" s="90"/>
      <c r="V49" s="90"/>
      <c r="W49" s="396"/>
      <c r="X49" s="409"/>
      <c r="Y49" s="407"/>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396"/>
    </row>
    <row r="50" spans="1:66" s="419" customFormat="1" ht="12" hidden="1" customHeight="1">
      <c r="A50" s="409" t="s">
        <v>486</v>
      </c>
      <c r="B50" s="407"/>
      <c r="C50" s="396"/>
      <c r="D50" s="396"/>
      <c r="E50" s="396"/>
      <c r="F50" s="396"/>
      <c r="G50" s="410"/>
      <c r="H50" s="396"/>
      <c r="I50" s="90"/>
      <c r="J50" s="90"/>
      <c r="K50" s="405"/>
      <c r="L50" s="396"/>
      <c r="M50" s="396"/>
      <c r="N50" s="396"/>
      <c r="O50" s="405"/>
      <c r="P50" s="396"/>
      <c r="Q50" s="90"/>
      <c r="R50" s="90"/>
      <c r="S50" s="90"/>
      <c r="T50" s="90"/>
      <c r="U50" s="90"/>
      <c r="V50" s="90"/>
      <c r="W50" s="396"/>
      <c r="X50" s="409"/>
      <c r="Y50" s="407"/>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396"/>
    </row>
    <row r="51" spans="1:66" s="419" customFormat="1" ht="12" hidden="1" customHeight="1">
      <c r="A51" s="409" t="s">
        <v>484</v>
      </c>
      <c r="B51" s="407"/>
      <c r="C51" s="396"/>
      <c r="D51" s="396"/>
      <c r="E51" s="396"/>
      <c r="F51" s="396"/>
      <c r="G51" s="410"/>
      <c r="H51" s="396"/>
      <c r="I51" s="90"/>
      <c r="J51" s="90"/>
      <c r="K51" s="405"/>
      <c r="L51" s="396"/>
      <c r="M51" s="396"/>
      <c r="N51" s="396"/>
      <c r="O51" s="405"/>
      <c r="P51" s="396"/>
      <c r="Q51" s="90"/>
      <c r="R51" s="90"/>
      <c r="S51" s="90"/>
      <c r="T51" s="90"/>
      <c r="U51" s="90"/>
      <c r="V51" s="90"/>
      <c r="W51" s="396"/>
      <c r="X51" s="409"/>
      <c r="Y51" s="407"/>
      <c r="Z51" s="396"/>
      <c r="AA51" s="396"/>
      <c r="AB51" s="396"/>
      <c r="AC51" s="396"/>
      <c r="AD51" s="396"/>
      <c r="AE51" s="396"/>
      <c r="AF51" s="396"/>
      <c r="AG51" s="396"/>
      <c r="AH51" s="396"/>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row>
    <row r="52" spans="1:66" s="419" customFormat="1" ht="12" hidden="1" customHeight="1">
      <c r="A52" s="409" t="s">
        <v>493</v>
      </c>
      <c r="B52" s="407"/>
      <c r="C52" s="396"/>
      <c r="D52" s="396"/>
      <c r="E52" s="396"/>
      <c r="F52" s="396"/>
      <c r="G52" s="410"/>
      <c r="H52" s="396"/>
      <c r="I52" s="90"/>
      <c r="J52" s="90"/>
      <c r="K52" s="405"/>
      <c r="L52" s="396"/>
      <c r="M52" s="396"/>
      <c r="N52" s="396"/>
      <c r="O52" s="405"/>
      <c r="P52" s="396"/>
      <c r="Q52" s="90"/>
      <c r="R52" s="90"/>
      <c r="S52" s="90"/>
      <c r="T52" s="90"/>
      <c r="U52" s="90"/>
      <c r="V52" s="90"/>
      <c r="W52" s="396"/>
      <c r="X52" s="409"/>
      <c r="Y52" s="407"/>
      <c r="Z52" s="396"/>
      <c r="AA52" s="396"/>
      <c r="AB52" s="396"/>
      <c r="AC52" s="396"/>
      <c r="AD52" s="396"/>
      <c r="AE52" s="396"/>
      <c r="AF52" s="396"/>
      <c r="AG52" s="396"/>
      <c r="AH52" s="396"/>
      <c r="AI52" s="396"/>
      <c r="AJ52" s="396"/>
      <c r="AK52" s="396"/>
      <c r="AL52" s="396"/>
      <c r="AM52" s="396"/>
      <c r="AN52" s="396"/>
      <c r="AO52" s="396"/>
      <c r="AP52" s="396"/>
      <c r="AQ52" s="396"/>
      <c r="AR52" s="396"/>
      <c r="AS52" s="396"/>
      <c r="AT52" s="396"/>
      <c r="AU52" s="396"/>
      <c r="AV52" s="396"/>
      <c r="AW52" s="396"/>
      <c r="AX52" s="396"/>
      <c r="AY52" s="396"/>
      <c r="AZ52" s="396"/>
      <c r="BA52" s="396"/>
      <c r="BB52" s="396"/>
      <c r="BC52" s="396"/>
      <c r="BD52" s="396"/>
      <c r="BE52" s="396"/>
      <c r="BF52" s="396"/>
      <c r="BG52" s="396"/>
      <c r="BH52" s="396"/>
      <c r="BI52" s="396"/>
      <c r="BJ52" s="396"/>
      <c r="BK52" s="396"/>
      <c r="BL52" s="396"/>
      <c r="BM52" s="396"/>
      <c r="BN52" s="396"/>
    </row>
    <row r="53" spans="1:66" s="419" customFormat="1" ht="12" customHeight="1">
      <c r="A53" s="409" t="s">
        <v>486</v>
      </c>
      <c r="B53" s="407"/>
      <c r="C53" s="396"/>
      <c r="D53" s="396"/>
      <c r="E53" s="396"/>
      <c r="F53" s="396"/>
      <c r="G53" s="410"/>
      <c r="H53" s="396"/>
      <c r="I53" s="90"/>
      <c r="J53" s="90"/>
      <c r="K53" s="405"/>
      <c r="L53" s="396"/>
      <c r="M53" s="396"/>
      <c r="N53" s="396"/>
      <c r="O53" s="405"/>
      <c r="P53" s="396"/>
      <c r="Q53" s="90"/>
      <c r="R53" s="90"/>
      <c r="S53" s="90"/>
      <c r="T53" s="90"/>
      <c r="U53" s="90"/>
      <c r="V53" s="90"/>
      <c r="W53" s="396"/>
      <c r="X53" s="409"/>
      <c r="Y53" s="407"/>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396"/>
    </row>
    <row r="54" spans="1:66" s="419" customFormat="1" ht="12" customHeight="1">
      <c r="A54" s="409" t="s">
        <v>484</v>
      </c>
      <c r="B54" s="407"/>
      <c r="C54" s="396"/>
      <c r="D54" s="396"/>
      <c r="E54" s="396"/>
      <c r="F54" s="396"/>
      <c r="G54" s="410"/>
      <c r="H54" s="396"/>
      <c r="I54" s="90"/>
      <c r="J54" s="90"/>
      <c r="K54" s="405"/>
      <c r="L54" s="396"/>
      <c r="M54" s="396"/>
      <c r="N54" s="396"/>
      <c r="O54" s="405"/>
      <c r="P54" s="396"/>
      <c r="Q54" s="90"/>
      <c r="R54" s="90"/>
      <c r="S54" s="90"/>
      <c r="T54" s="90"/>
      <c r="U54" s="90"/>
      <c r="V54" s="90"/>
      <c r="W54" s="396"/>
      <c r="X54" s="409"/>
      <c r="Y54" s="407"/>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row>
    <row r="55" spans="1:66" s="419" customFormat="1" ht="12" customHeight="1">
      <c r="A55" s="409" t="s">
        <v>493</v>
      </c>
      <c r="B55" s="407"/>
      <c r="C55" s="396"/>
      <c r="D55" s="396"/>
      <c r="E55" s="396"/>
      <c r="F55" s="396"/>
      <c r="G55" s="410"/>
      <c r="H55" s="396"/>
      <c r="I55" s="90"/>
      <c r="J55" s="90"/>
      <c r="K55" s="405"/>
      <c r="L55" s="396"/>
      <c r="M55" s="396"/>
      <c r="N55" s="396"/>
      <c r="O55" s="405"/>
      <c r="P55" s="396"/>
      <c r="Q55" s="90"/>
      <c r="R55" s="90"/>
      <c r="S55" s="90"/>
      <c r="T55" s="90"/>
      <c r="U55" s="90"/>
      <c r="V55" s="90"/>
      <c r="W55" s="396"/>
      <c r="X55" s="409"/>
      <c r="Y55" s="407"/>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row>
    <row r="56" spans="1:66" s="419" customFormat="1" ht="12" customHeight="1">
      <c r="A56" s="409" t="s">
        <v>300</v>
      </c>
      <c r="B56" s="407"/>
      <c r="C56" s="396"/>
      <c r="D56" s="396"/>
      <c r="E56" s="396"/>
      <c r="F56" s="396"/>
      <c r="G56" s="410"/>
      <c r="H56" s="396"/>
      <c r="I56" s="90"/>
      <c r="J56" s="90"/>
      <c r="K56" s="405"/>
      <c r="L56" s="396"/>
      <c r="M56" s="396"/>
      <c r="N56" s="396"/>
      <c r="O56" s="405"/>
      <c r="P56" s="396"/>
      <c r="Q56" s="90"/>
      <c r="R56" s="90"/>
      <c r="S56" s="90"/>
      <c r="T56" s="90"/>
      <c r="U56" s="90"/>
      <c r="V56" s="90"/>
      <c r="W56" s="396"/>
      <c r="X56" s="409"/>
      <c r="Y56" s="407"/>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row>
    <row r="57" spans="1:66" s="419" customFormat="1" ht="12" customHeight="1">
      <c r="A57" s="409" t="s">
        <v>390</v>
      </c>
      <c r="B57" s="407"/>
      <c r="C57" s="396"/>
      <c r="D57" s="396"/>
      <c r="E57" s="396"/>
      <c r="F57" s="396"/>
      <c r="G57" s="410"/>
      <c r="H57" s="396"/>
      <c r="I57" s="90"/>
      <c r="J57" s="90"/>
      <c r="K57" s="405"/>
      <c r="L57" s="396"/>
      <c r="M57" s="396"/>
      <c r="N57" s="396"/>
      <c r="O57" s="405"/>
      <c r="P57" s="396"/>
      <c r="Q57" s="90"/>
      <c r="R57" s="90"/>
      <c r="S57" s="90"/>
      <c r="T57" s="90"/>
      <c r="U57" s="90"/>
      <c r="V57" s="90"/>
      <c r="W57" s="396"/>
      <c r="X57" s="409"/>
      <c r="Y57" s="407"/>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row>
    <row r="58" spans="1:66" s="419" customFormat="1" ht="12" hidden="1" customHeight="1">
      <c r="A58" s="409" t="s">
        <v>347</v>
      </c>
      <c r="B58" s="407"/>
      <c r="C58" s="396"/>
      <c r="D58" s="396"/>
      <c r="E58" s="396"/>
      <c r="F58" s="396"/>
      <c r="G58" s="410"/>
      <c r="H58" s="396"/>
      <c r="I58" s="90"/>
      <c r="J58" s="90"/>
      <c r="K58" s="405"/>
      <c r="L58" s="396"/>
      <c r="M58" s="396"/>
      <c r="N58" s="396"/>
      <c r="O58" s="405"/>
      <c r="P58" s="396"/>
      <c r="Q58" s="90"/>
      <c r="R58" s="90"/>
      <c r="S58" s="90"/>
      <c r="T58" s="90"/>
      <c r="U58" s="90"/>
      <c r="V58" s="90"/>
      <c r="W58" s="396"/>
      <c r="X58" s="409"/>
      <c r="Y58" s="407"/>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row>
    <row r="59" spans="1:66" s="419" customFormat="1" ht="12" customHeight="1">
      <c r="A59" s="409" t="s">
        <v>389</v>
      </c>
      <c r="B59" s="407"/>
      <c r="C59" s="396"/>
      <c r="D59" s="396"/>
      <c r="E59" s="396"/>
      <c r="F59" s="396"/>
      <c r="G59" s="410"/>
      <c r="H59" s="396"/>
      <c r="I59" s="90"/>
      <c r="J59" s="90"/>
      <c r="K59" s="405"/>
      <c r="L59" s="396"/>
      <c r="M59" s="396"/>
      <c r="N59" s="396"/>
      <c r="O59" s="405"/>
      <c r="P59" s="396"/>
      <c r="Q59" s="90"/>
      <c r="R59" s="90"/>
      <c r="S59" s="90"/>
      <c r="T59" s="90"/>
      <c r="U59" s="90"/>
      <c r="V59" s="90"/>
      <c r="W59" s="396"/>
      <c r="X59" s="409"/>
      <c r="Y59" s="407"/>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row>
    <row r="60" spans="1:66" s="419" customFormat="1" ht="12" customHeight="1">
      <c r="A60" s="409" t="s">
        <v>512</v>
      </c>
      <c r="B60" s="407"/>
      <c r="C60" s="396"/>
      <c r="D60" s="396"/>
      <c r="E60" s="396"/>
      <c r="F60" s="396"/>
      <c r="G60" s="410"/>
      <c r="H60" s="396"/>
      <c r="I60" s="90"/>
      <c r="J60" s="90"/>
      <c r="K60" s="405"/>
      <c r="L60" s="396"/>
      <c r="M60" s="396"/>
      <c r="N60" s="396"/>
      <c r="O60" s="405"/>
      <c r="P60" s="396"/>
      <c r="Q60" s="90"/>
      <c r="R60" s="90"/>
      <c r="S60" s="90"/>
      <c r="T60" s="90"/>
      <c r="U60" s="90"/>
      <c r="V60" s="90"/>
      <c r="W60" s="396"/>
      <c r="X60" s="409"/>
      <c r="Y60" s="407"/>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row>
    <row r="61" spans="1:66" s="419" customFormat="1" ht="12" hidden="1" customHeight="1">
      <c r="A61" s="409" t="s">
        <v>349</v>
      </c>
      <c r="B61" s="407"/>
      <c r="C61" s="396"/>
      <c r="D61" s="396"/>
      <c r="E61" s="396"/>
      <c r="F61" s="396"/>
      <c r="G61" s="410"/>
      <c r="H61" s="396"/>
      <c r="I61" s="90"/>
      <c r="J61" s="90"/>
      <c r="K61" s="405"/>
      <c r="L61" s="396"/>
      <c r="M61" s="396"/>
      <c r="N61" s="396"/>
      <c r="O61" s="405"/>
      <c r="P61" s="396"/>
      <c r="Q61" s="90"/>
      <c r="R61" s="90"/>
      <c r="S61" s="90"/>
      <c r="T61" s="90"/>
      <c r="U61" s="90"/>
      <c r="V61" s="90"/>
      <c r="W61" s="396"/>
      <c r="X61" s="409"/>
      <c r="Y61" s="407"/>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396"/>
      <c r="BJ61" s="396"/>
      <c r="BK61" s="396"/>
      <c r="BL61" s="396"/>
      <c r="BM61" s="396"/>
      <c r="BN61" s="396"/>
    </row>
    <row r="62" spans="1:66" s="419" customFormat="1" ht="12" customHeight="1">
      <c r="A62" s="409" t="s">
        <v>513</v>
      </c>
      <c r="B62" s="407"/>
      <c r="C62" s="396"/>
      <c r="D62" s="396"/>
      <c r="E62" s="396"/>
      <c r="F62" s="396"/>
      <c r="G62" s="410"/>
      <c r="H62" s="396"/>
      <c r="I62" s="90"/>
      <c r="J62" s="90"/>
      <c r="K62" s="405"/>
      <c r="L62" s="396"/>
      <c r="M62" s="396"/>
      <c r="N62" s="396"/>
      <c r="O62" s="405"/>
      <c r="P62" s="396"/>
      <c r="Q62" s="90"/>
      <c r="R62" s="90"/>
      <c r="S62" s="90"/>
      <c r="T62" s="90"/>
      <c r="U62" s="90"/>
      <c r="V62" s="90"/>
      <c r="W62" s="396"/>
      <c r="X62" s="409"/>
      <c r="Y62" s="407"/>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row>
    <row r="63" spans="1:66" s="419" customFormat="1" ht="12.6" hidden="1" customHeight="1">
      <c r="A63" s="409" t="s">
        <v>350</v>
      </c>
      <c r="B63" s="407"/>
      <c r="C63" s="396"/>
      <c r="D63" s="396"/>
      <c r="E63" s="396"/>
      <c r="F63" s="396"/>
      <c r="G63" s="410"/>
      <c r="H63" s="396"/>
      <c r="I63" s="90"/>
      <c r="J63" s="90"/>
      <c r="K63" s="405"/>
      <c r="L63" s="396"/>
      <c r="M63" s="396"/>
      <c r="N63" s="396"/>
      <c r="O63" s="405"/>
      <c r="P63" s="396"/>
      <c r="Q63" s="90"/>
      <c r="R63" s="90"/>
      <c r="S63" s="90"/>
      <c r="T63" s="90"/>
      <c r="U63" s="90"/>
      <c r="V63" s="90"/>
      <c r="W63" s="396"/>
      <c r="X63" s="409"/>
      <c r="Y63" s="407"/>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396"/>
      <c r="BJ63" s="396"/>
      <c r="BK63" s="396"/>
      <c r="BL63" s="396"/>
      <c r="BM63" s="396"/>
      <c r="BN63" s="396"/>
    </row>
    <row r="64" spans="1:66" s="419" customFormat="1" ht="12.6" customHeight="1">
      <c r="A64" s="409" t="s">
        <v>386</v>
      </c>
      <c r="B64" s="407"/>
      <c r="C64" s="396"/>
      <c r="D64" s="396"/>
      <c r="E64" s="396"/>
      <c r="F64" s="396"/>
      <c r="G64" s="410"/>
      <c r="H64" s="396"/>
      <c r="I64" s="90"/>
      <c r="J64" s="90"/>
      <c r="K64" s="405"/>
      <c r="L64" s="396"/>
      <c r="M64" s="396"/>
      <c r="N64" s="396"/>
      <c r="O64" s="405"/>
      <c r="P64" s="396"/>
      <c r="Q64" s="90"/>
      <c r="R64" s="90"/>
      <c r="S64" s="90"/>
      <c r="T64" s="90"/>
      <c r="U64" s="90"/>
      <c r="V64" s="90"/>
      <c r="W64" s="396"/>
      <c r="X64" s="411"/>
      <c r="Y64" s="407"/>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396"/>
      <c r="BJ64" s="396"/>
      <c r="BK64" s="396"/>
      <c r="BL64" s="396"/>
      <c r="BM64" s="396"/>
      <c r="BN64" s="396"/>
    </row>
    <row r="65" spans="1:66" s="419" customFormat="1" ht="12.6" customHeight="1">
      <c r="A65" s="409" t="s">
        <v>494</v>
      </c>
      <c r="B65" s="396"/>
      <c r="C65" s="410"/>
      <c r="D65" s="396"/>
      <c r="E65" s="410"/>
      <c r="F65" s="410"/>
      <c r="G65" s="403"/>
      <c r="H65" s="410"/>
      <c r="I65" s="90"/>
      <c r="J65" s="90"/>
      <c r="K65" s="410"/>
      <c r="L65" s="403"/>
      <c r="M65" s="410"/>
      <c r="N65" s="410"/>
      <c r="O65" s="410"/>
      <c r="P65" s="403"/>
      <c r="Q65" s="90"/>
      <c r="R65" s="90"/>
      <c r="S65" s="90"/>
      <c r="T65" s="90"/>
      <c r="U65" s="90"/>
      <c r="V65" s="90"/>
      <c r="W65" s="410"/>
      <c r="X65" s="403"/>
      <c r="Y65" s="396"/>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396"/>
      <c r="BL65" s="396"/>
      <c r="BM65" s="396"/>
      <c r="BN65" s="396"/>
    </row>
    <row r="66" spans="1:66" s="419" customFormat="1" ht="12" hidden="1" customHeight="1">
      <c r="A66" s="409" t="s">
        <v>352</v>
      </c>
      <c r="B66" s="435"/>
      <c r="C66" s="396"/>
      <c r="D66" s="396"/>
      <c r="E66" s="396"/>
      <c r="F66" s="396"/>
      <c r="G66" s="410"/>
      <c r="H66" s="396"/>
      <c r="I66" s="90"/>
      <c r="J66" s="90"/>
      <c r="K66" s="405"/>
      <c r="L66" s="396"/>
      <c r="M66" s="396"/>
      <c r="N66" s="396"/>
      <c r="O66" s="405"/>
      <c r="P66" s="396"/>
      <c r="Q66" s="90"/>
      <c r="R66" s="90"/>
      <c r="S66" s="90"/>
      <c r="T66" s="90"/>
      <c r="U66" s="90"/>
      <c r="V66" s="90"/>
      <c r="W66" s="396"/>
      <c r="X66" s="396"/>
      <c r="Y66" s="435"/>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396"/>
      <c r="BJ66" s="396"/>
      <c r="BK66" s="396"/>
      <c r="BL66" s="396"/>
      <c r="BM66" s="396"/>
      <c r="BN66" s="396"/>
    </row>
    <row r="67" spans="1:66" s="419" customFormat="1" ht="12" hidden="1" customHeight="1">
      <c r="A67" s="409" t="s">
        <v>353</v>
      </c>
      <c r="B67" s="396"/>
      <c r="C67" s="396"/>
      <c r="D67" s="396"/>
      <c r="E67" s="396"/>
      <c r="F67" s="396"/>
      <c r="G67" s="410"/>
      <c r="H67" s="396"/>
      <c r="I67" s="90"/>
      <c r="J67" s="90"/>
      <c r="K67" s="405"/>
      <c r="L67" s="396"/>
      <c r="M67" s="396"/>
      <c r="N67" s="396"/>
      <c r="O67" s="405"/>
      <c r="P67" s="396"/>
      <c r="Q67" s="90"/>
      <c r="R67" s="90"/>
      <c r="S67" s="90"/>
      <c r="T67" s="90"/>
      <c r="U67" s="90"/>
      <c r="V67" s="90"/>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396"/>
      <c r="BJ67" s="396"/>
      <c r="BK67" s="396"/>
      <c r="BL67" s="396"/>
      <c r="BM67" s="396"/>
      <c r="BN67" s="396"/>
    </row>
    <row r="68" spans="1:66" s="419" customFormat="1" ht="12.6" customHeight="1">
      <c r="A68" s="409" t="s">
        <v>514</v>
      </c>
      <c r="B68" s="412"/>
      <c r="C68" s="396"/>
      <c r="D68" s="396"/>
      <c r="E68" s="396"/>
      <c r="F68" s="396"/>
      <c r="G68" s="396"/>
      <c r="H68" s="396"/>
      <c r="I68" s="90"/>
      <c r="J68" s="90"/>
      <c r="K68" s="396"/>
      <c r="L68" s="396"/>
      <c r="M68" s="396"/>
      <c r="N68" s="396"/>
      <c r="O68" s="396"/>
      <c r="P68" s="396"/>
      <c r="Q68" s="90"/>
      <c r="R68" s="90"/>
      <c r="S68" s="90"/>
      <c r="T68" s="90"/>
      <c r="U68" s="90"/>
      <c r="V68" s="90"/>
      <c r="W68" s="396"/>
      <c r="X68" s="403"/>
      <c r="Y68" s="412"/>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396"/>
      <c r="BJ68" s="396"/>
      <c r="BK68" s="396"/>
      <c r="BL68" s="396"/>
      <c r="BM68" s="396"/>
      <c r="BN68" s="396"/>
    </row>
    <row r="69" spans="1:66" s="419" customFormat="1" ht="12.6" customHeight="1">
      <c r="A69" s="409" t="s">
        <v>485</v>
      </c>
      <c r="B69" s="412"/>
      <c r="C69" s="396"/>
      <c r="D69" s="396"/>
      <c r="E69" s="396"/>
      <c r="F69" s="396"/>
      <c r="G69" s="410"/>
      <c r="H69" s="396"/>
      <c r="I69" s="90"/>
      <c r="J69" s="90"/>
      <c r="K69" s="405"/>
      <c r="L69" s="396"/>
      <c r="M69" s="396"/>
      <c r="N69" s="396"/>
      <c r="O69" s="405"/>
      <c r="P69" s="396"/>
      <c r="Q69" s="90"/>
      <c r="R69" s="90"/>
      <c r="S69" s="90"/>
      <c r="T69" s="90"/>
      <c r="U69" s="90"/>
      <c r="V69" s="90"/>
      <c r="W69" s="396"/>
      <c r="X69" s="403"/>
      <c r="Y69" s="412"/>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6"/>
    </row>
    <row r="70" spans="1:66" s="419" customFormat="1" ht="12.6" customHeight="1">
      <c r="A70" s="409" t="s">
        <v>306</v>
      </c>
      <c r="B70" s="407"/>
      <c r="C70" s="396"/>
      <c r="D70" s="396"/>
      <c r="E70" s="396"/>
      <c r="F70" s="396"/>
      <c r="G70" s="410"/>
      <c r="H70" s="396"/>
      <c r="I70" s="90"/>
      <c r="J70" s="90"/>
      <c r="K70" s="405"/>
      <c r="L70" s="396"/>
      <c r="M70" s="396"/>
      <c r="N70" s="396"/>
      <c r="O70" s="405"/>
      <c r="P70" s="396"/>
      <c r="Q70" s="90"/>
      <c r="R70" s="90"/>
      <c r="S70" s="90"/>
      <c r="T70" s="90"/>
      <c r="U70" s="90"/>
      <c r="V70" s="90"/>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396"/>
      <c r="BJ70" s="396"/>
      <c r="BK70" s="396"/>
      <c r="BL70" s="396"/>
      <c r="BM70" s="396"/>
      <c r="BN70" s="396"/>
    </row>
    <row r="71" spans="1:66" s="419" customFormat="1" ht="12.6" hidden="1" customHeight="1">
      <c r="A71" s="409" t="s">
        <v>354</v>
      </c>
      <c r="B71" s="407"/>
      <c r="C71" s="396"/>
      <c r="D71" s="396"/>
      <c r="E71" s="396"/>
      <c r="F71" s="396"/>
      <c r="G71" s="410"/>
      <c r="H71" s="396"/>
      <c r="I71" s="90"/>
      <c r="J71" s="90"/>
      <c r="K71" s="405"/>
      <c r="L71" s="396"/>
      <c r="M71" s="396"/>
      <c r="N71" s="396"/>
      <c r="O71" s="405"/>
      <c r="P71" s="396"/>
      <c r="Q71" s="90"/>
      <c r="R71" s="90"/>
      <c r="S71" s="90"/>
      <c r="T71" s="90"/>
      <c r="U71" s="90"/>
      <c r="V71" s="90"/>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396"/>
      <c r="BJ71" s="396"/>
      <c r="BK71" s="396"/>
      <c r="BL71" s="396"/>
      <c r="BM71" s="396"/>
      <c r="BN71" s="396"/>
    </row>
    <row r="72" spans="1:66" ht="12.6" customHeight="1">
      <c r="A72" s="409" t="s">
        <v>491</v>
      </c>
      <c r="B72" s="410"/>
      <c r="C72" s="410"/>
      <c r="D72" s="410"/>
      <c r="E72" s="410"/>
      <c r="F72" s="410"/>
      <c r="G72" s="403"/>
      <c r="H72" s="410"/>
      <c r="K72" s="410"/>
      <c r="L72" s="403"/>
      <c r="M72" s="410"/>
      <c r="N72" s="410"/>
      <c r="O72" s="410"/>
      <c r="P72" s="403"/>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row>
    <row r="73" spans="1:66" ht="12.6" hidden="1" customHeight="1">
      <c r="A73" s="409" t="s">
        <v>355</v>
      </c>
      <c r="B73" s="410"/>
      <c r="C73" s="410"/>
      <c r="D73" s="410"/>
      <c r="E73" s="410"/>
      <c r="F73" s="410"/>
      <c r="G73" s="403"/>
      <c r="H73" s="410"/>
      <c r="K73" s="410"/>
      <c r="L73" s="403"/>
      <c r="M73" s="410"/>
      <c r="N73" s="410"/>
      <c r="O73" s="410"/>
      <c r="P73" s="403"/>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row>
    <row r="74" spans="1:66" ht="12.6" customHeight="1">
      <c r="A74" s="406" t="s">
        <v>502</v>
      </c>
      <c r="B74" s="410"/>
      <c r="C74" s="410"/>
      <c r="D74" s="410"/>
      <c r="E74" s="410"/>
      <c r="F74" s="410"/>
      <c r="G74" s="403"/>
      <c r="H74" s="410"/>
      <c r="K74" s="410"/>
      <c r="L74" s="403"/>
      <c r="M74" s="410"/>
      <c r="N74" s="410"/>
      <c r="O74" s="410"/>
      <c r="P74" s="403"/>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row>
    <row r="75" spans="1:66" ht="12.6" customHeight="1">
      <c r="A75" s="406"/>
      <c r="B75" s="410"/>
      <c r="C75" s="410"/>
      <c r="D75" s="410"/>
      <c r="E75" s="410"/>
      <c r="F75" s="410"/>
      <c r="G75" s="403"/>
      <c r="H75" s="410"/>
      <c r="K75" s="410"/>
      <c r="L75" s="403"/>
      <c r="M75" s="410"/>
      <c r="N75" s="410"/>
      <c r="O75" s="410"/>
      <c r="P75" s="403"/>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row>
    <row r="76" spans="1:66" ht="20.100000000000001" customHeight="1">
      <c r="A76" s="396" t="s">
        <v>515</v>
      </c>
      <c r="C76" s="396"/>
      <c r="D76" s="396"/>
      <c r="F76" s="403"/>
      <c r="G76" s="413"/>
      <c r="H76" s="413"/>
      <c r="L76" s="413"/>
      <c r="P76" s="413"/>
    </row>
    <row r="77" spans="1:66" ht="12.6" customHeight="1">
      <c r="A77" s="396" t="s">
        <v>516</v>
      </c>
      <c r="C77" s="396"/>
      <c r="D77" s="396"/>
    </row>
    <row r="78" spans="1:66" ht="27.6" customHeight="1">
      <c r="A78" s="396" t="s">
        <v>517</v>
      </c>
    </row>
  </sheetData>
  <mergeCells count="58">
    <mergeCell ref="BI32:BJ32"/>
    <mergeCell ref="BK32:BL32"/>
    <mergeCell ref="AY32:AZ32"/>
    <mergeCell ref="BA32:BB32"/>
    <mergeCell ref="BC32:BD32"/>
    <mergeCell ref="BE32:BF32"/>
    <mergeCell ref="BG32:BH32"/>
    <mergeCell ref="AO32:AP32"/>
    <mergeCell ref="AQ32:AR32"/>
    <mergeCell ref="AS32:AT32"/>
    <mergeCell ref="AU32:AV32"/>
    <mergeCell ref="AW32:AX32"/>
    <mergeCell ref="AE32:AF32"/>
    <mergeCell ref="AG32:AH32"/>
    <mergeCell ref="AI32:AJ32"/>
    <mergeCell ref="AK32:AL32"/>
    <mergeCell ref="AM32:AN32"/>
    <mergeCell ref="BE2:BF2"/>
    <mergeCell ref="BG2:BH2"/>
    <mergeCell ref="C32:D32"/>
    <mergeCell ref="E32:F32"/>
    <mergeCell ref="G32:H32"/>
    <mergeCell ref="I32:J32"/>
    <mergeCell ref="K32:L32"/>
    <mergeCell ref="M32:N32"/>
    <mergeCell ref="O32:P32"/>
    <mergeCell ref="Q32:R32"/>
    <mergeCell ref="S32:T32"/>
    <mergeCell ref="U32:V32"/>
    <mergeCell ref="W32:X32"/>
    <mergeCell ref="Y32:Z32"/>
    <mergeCell ref="AA32:AB32"/>
    <mergeCell ref="AC32:AD32"/>
    <mergeCell ref="AU2:AV2"/>
    <mergeCell ref="AW2:AX2"/>
    <mergeCell ref="AY2:AZ2"/>
    <mergeCell ref="BA2:BB2"/>
    <mergeCell ref="BC2:BD2"/>
    <mergeCell ref="AK2:AL2"/>
    <mergeCell ref="AM2:AN2"/>
    <mergeCell ref="AO2:AP2"/>
    <mergeCell ref="AQ2:AR2"/>
    <mergeCell ref="AS2:AT2"/>
    <mergeCell ref="AA2:AB2"/>
    <mergeCell ref="AC2:AD2"/>
    <mergeCell ref="AE2:AF2"/>
    <mergeCell ref="AG2:AH2"/>
    <mergeCell ref="AI2:AJ2"/>
    <mergeCell ref="Q2:R2"/>
    <mergeCell ref="S2:T2"/>
    <mergeCell ref="U2:V2"/>
    <mergeCell ref="W2:X2"/>
    <mergeCell ref="Y2:Z2"/>
    <mergeCell ref="C2:D2"/>
    <mergeCell ref="E2:F2"/>
    <mergeCell ref="G2:H2"/>
    <mergeCell ref="I2:J2"/>
    <mergeCell ref="M2:N2"/>
  </mergeCells>
  <hyperlinks>
    <hyperlink ref="A34" r:id="rId1" display="https://www.media-stat.admin.ch/web/apps/glossary/index.php?n=glo-363-fr"/>
  </hyperlinks>
  <pageMargins left="0.7" right="0.7" top="0.78740157499999996" bottom="0.78740157499999996" header="0.3" footer="0.3"/>
  <pageSetup paperSize="9" scale="57" orientation="landscape" r:id="rId2"/>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8.5546875" defaultRowHeight="14.4"/>
  <cols>
    <col min="1" max="1" width="16" style="283" customWidth="1"/>
    <col min="2" max="2" width="8" style="283" customWidth="1"/>
    <col min="3" max="3" width="3.5546875" style="63" bestFit="1" customWidth="1"/>
    <col min="4" max="4" width="5.44140625" style="63" customWidth="1"/>
    <col min="5" max="8" width="4.44140625" style="283" customWidth="1"/>
    <col min="9" max="10" width="4.44140625" style="90" customWidth="1"/>
    <col min="11" max="12" width="4.44140625" style="283" hidden="1" customWidth="1"/>
    <col min="13" max="14" width="4.44140625" style="283" customWidth="1"/>
    <col min="15" max="16" width="4.44140625" style="283" hidden="1" customWidth="1"/>
    <col min="17" max="20" width="4.44140625" style="90" customWidth="1"/>
    <col min="21" max="22" width="4.44140625" style="90"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33203125" style="283" customWidth="1"/>
    <col min="68" max="104" width="10.5546875" style="283" customWidth="1"/>
  </cols>
  <sheetData>
    <row r="1" spans="1:67" s="273" customFormat="1" ht="12.6" customHeight="1">
      <c r="A1" s="245" t="s">
        <v>498</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5" t="s">
        <v>358</v>
      </c>
      <c r="D4" s="476"/>
      <c r="E4" s="473" t="s">
        <v>398</v>
      </c>
      <c r="F4" s="474"/>
      <c r="G4" s="473" t="s">
        <v>2</v>
      </c>
      <c r="H4" s="474"/>
      <c r="I4" s="473" t="s">
        <v>3</v>
      </c>
      <c r="J4" s="474"/>
      <c r="K4" s="285" t="s">
        <v>4</v>
      </c>
      <c r="L4" s="286"/>
      <c r="M4" s="473" t="s">
        <v>359</v>
      </c>
      <c r="N4" s="474"/>
      <c r="O4" s="285" t="s">
        <v>5</v>
      </c>
      <c r="P4" s="286"/>
      <c r="Q4" s="473" t="s">
        <v>6</v>
      </c>
      <c r="R4" s="474"/>
      <c r="S4" s="473" t="s">
        <v>7</v>
      </c>
      <c r="T4" s="474"/>
      <c r="U4" s="473" t="s">
        <v>8</v>
      </c>
      <c r="V4" s="474"/>
      <c r="W4" s="473" t="s">
        <v>9</v>
      </c>
      <c r="X4" s="474"/>
      <c r="Y4" s="473" t="s">
        <v>10</v>
      </c>
      <c r="Z4" s="474"/>
      <c r="AA4" s="473" t="s">
        <v>11</v>
      </c>
      <c r="AB4" s="474"/>
      <c r="AC4" s="473" t="s">
        <v>12</v>
      </c>
      <c r="AD4" s="474"/>
      <c r="AE4" s="473" t="s">
        <v>13</v>
      </c>
      <c r="AF4" s="474"/>
      <c r="AG4" s="473" t="s">
        <v>14</v>
      </c>
      <c r="AH4" s="474"/>
      <c r="AI4" s="473" t="s">
        <v>399</v>
      </c>
      <c r="AJ4" s="474"/>
      <c r="AK4" s="473" t="s">
        <v>15</v>
      </c>
      <c r="AL4" s="474"/>
      <c r="AM4" s="473" t="s">
        <v>16</v>
      </c>
      <c r="AN4" s="474"/>
      <c r="AO4" s="473" t="s">
        <v>17</v>
      </c>
      <c r="AP4" s="474"/>
      <c r="AQ4" s="473" t="s">
        <v>18</v>
      </c>
      <c r="AR4" s="474"/>
      <c r="AS4" s="473" t="s">
        <v>19</v>
      </c>
      <c r="AT4" s="474"/>
      <c r="AU4" s="473" t="s">
        <v>20</v>
      </c>
      <c r="AV4" s="474"/>
      <c r="AW4" s="473" t="s">
        <v>21</v>
      </c>
      <c r="AX4" s="474"/>
      <c r="AY4" s="473" t="s">
        <v>22</v>
      </c>
      <c r="AZ4" s="474"/>
      <c r="BA4" s="473" t="s">
        <v>23</v>
      </c>
      <c r="BB4" s="474"/>
      <c r="BC4" s="473" t="s">
        <v>24</v>
      </c>
      <c r="BD4" s="474"/>
      <c r="BE4" s="473" t="s">
        <v>25</v>
      </c>
      <c r="BF4" s="474"/>
      <c r="BG4" s="473" t="s">
        <v>26</v>
      </c>
      <c r="BH4" s="474"/>
      <c r="BI4" s="285" t="s">
        <v>500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501</v>
      </c>
      <c r="C9" s="45">
        <v>127</v>
      </c>
      <c r="D9" s="45">
        <v>432</v>
      </c>
      <c r="E9" s="45">
        <v>111</v>
      </c>
      <c r="F9" s="45">
        <v>310</v>
      </c>
      <c r="G9" s="45">
        <v>215</v>
      </c>
      <c r="H9" s="45">
        <v>257</v>
      </c>
      <c r="I9" s="45">
        <v>81</v>
      </c>
      <c r="J9" s="45">
        <v>488</v>
      </c>
      <c r="K9" s="45">
        <v>0</v>
      </c>
      <c r="L9" s="45">
        <v>0</v>
      </c>
      <c r="M9" s="45">
        <v>2</v>
      </c>
      <c r="N9" s="45">
        <v>12</v>
      </c>
      <c r="O9" s="45">
        <v>0</v>
      </c>
      <c r="P9" s="45">
        <v>0</v>
      </c>
      <c r="Q9" s="45">
        <v>12</v>
      </c>
      <c r="R9" s="45">
        <v>25</v>
      </c>
      <c r="S9" s="45">
        <v>5</v>
      </c>
      <c r="T9" s="45">
        <v>11</v>
      </c>
      <c r="U9" s="45">
        <v>0</v>
      </c>
      <c r="V9" s="45">
        <v>0</v>
      </c>
      <c r="W9" s="45">
        <v>27</v>
      </c>
      <c r="X9" s="45">
        <v>59</v>
      </c>
      <c r="Y9" s="45">
        <v>13</v>
      </c>
      <c r="Z9" s="45">
        <v>46</v>
      </c>
      <c r="AA9" s="45">
        <v>3</v>
      </c>
      <c r="AB9" s="45">
        <v>8</v>
      </c>
      <c r="AC9" s="45">
        <v>1</v>
      </c>
      <c r="AD9" s="45">
        <v>1</v>
      </c>
      <c r="AE9" s="45">
        <v>0</v>
      </c>
      <c r="AF9" s="45">
        <v>0</v>
      </c>
      <c r="AG9" s="45">
        <v>86</v>
      </c>
      <c r="AH9" s="45">
        <v>107</v>
      </c>
      <c r="AI9" s="45">
        <v>5</v>
      </c>
      <c r="AJ9" s="45">
        <v>5</v>
      </c>
      <c r="AK9" s="45">
        <v>2</v>
      </c>
      <c r="AL9" s="45">
        <v>8</v>
      </c>
      <c r="AM9" s="45">
        <v>0</v>
      </c>
      <c r="AN9" s="45">
        <v>0</v>
      </c>
      <c r="AO9" s="45">
        <v>0</v>
      </c>
      <c r="AP9" s="45">
        <v>0</v>
      </c>
      <c r="AQ9" s="45">
        <v>2</v>
      </c>
      <c r="AR9" s="45">
        <v>17</v>
      </c>
      <c r="AS9" s="45">
        <v>0</v>
      </c>
      <c r="AT9" s="45">
        <v>0</v>
      </c>
      <c r="AU9" s="45">
        <v>6</v>
      </c>
      <c r="AV9" s="45">
        <v>16</v>
      </c>
      <c r="AW9" s="45">
        <v>2</v>
      </c>
      <c r="AX9" s="45">
        <v>9</v>
      </c>
      <c r="AY9" s="45">
        <v>0</v>
      </c>
      <c r="AZ9" s="45">
        <v>0</v>
      </c>
      <c r="BA9" s="45">
        <v>0</v>
      </c>
      <c r="BB9" s="45">
        <v>0</v>
      </c>
      <c r="BC9" s="45">
        <v>0</v>
      </c>
      <c r="BD9" s="45">
        <v>0</v>
      </c>
      <c r="BE9" s="45">
        <v>0</v>
      </c>
      <c r="BF9" s="45">
        <v>0</v>
      </c>
      <c r="BG9" s="45">
        <v>14</v>
      </c>
      <c r="BH9" s="45">
        <v>34</v>
      </c>
      <c r="BI9" s="45">
        <v>15</v>
      </c>
      <c r="BJ9" s="45">
        <v>35</v>
      </c>
      <c r="BK9" s="45">
        <v>729</v>
      </c>
      <c r="BL9" s="45">
        <v>1880</v>
      </c>
      <c r="BM9" s="45">
        <v>2609</v>
      </c>
      <c r="BN9" s="68">
        <v>27.941740130318131</v>
      </c>
      <c r="BO9" s="303"/>
    </row>
    <row r="10" spans="1:67" s="52" customFormat="1" ht="3.75" customHeight="1">
      <c r="A10" s="138"/>
      <c r="B10" s="139"/>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61"/>
      <c r="AF10" s="361"/>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row>
    <row r="11" spans="1:67" s="59" customFormat="1" ht="12.6" customHeight="1">
      <c r="A11" s="161" t="s">
        <v>33</v>
      </c>
      <c r="B11" s="54">
        <v>2015</v>
      </c>
      <c r="C11" s="327">
        <v>14</v>
      </c>
      <c r="D11" s="327">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63" t="s">
        <v>34</v>
      </c>
      <c r="BJ11" s="63" t="s">
        <v>34</v>
      </c>
      <c r="BK11" s="59">
        <v>61</v>
      </c>
      <c r="BL11" s="59">
        <v>119</v>
      </c>
      <c r="BM11" s="59">
        <v>180</v>
      </c>
      <c r="BN11" s="272">
        <v>33.888888888888893</v>
      </c>
      <c r="BO11" s="142"/>
    </row>
    <row r="12" spans="1:67" s="63" customFormat="1" ht="12.6" customHeight="1">
      <c r="A12" s="63" t="s">
        <v>489</v>
      </c>
      <c r="B12" s="54">
        <v>2018</v>
      </c>
      <c r="C12" s="327">
        <v>4</v>
      </c>
      <c r="D12" s="327">
        <v>16</v>
      </c>
      <c r="E12" s="327">
        <v>0</v>
      </c>
      <c r="F12" s="327">
        <v>0</v>
      </c>
      <c r="G12" s="327">
        <v>22</v>
      </c>
      <c r="H12" s="327">
        <v>16</v>
      </c>
      <c r="I12" s="327">
        <v>10</v>
      </c>
      <c r="J12" s="327">
        <v>36</v>
      </c>
      <c r="K12" s="327" t="s">
        <v>34</v>
      </c>
      <c r="L12" s="327" t="s">
        <v>34</v>
      </c>
      <c r="M12" s="56" t="s">
        <v>34</v>
      </c>
      <c r="N12" s="56" t="s">
        <v>34</v>
      </c>
      <c r="O12" s="327" t="s">
        <v>34</v>
      </c>
      <c r="P12" s="327" t="s">
        <v>34</v>
      </c>
      <c r="Q12" s="327">
        <v>4</v>
      </c>
      <c r="R12" s="327">
        <v>6</v>
      </c>
      <c r="S12" s="327" t="s">
        <v>34</v>
      </c>
      <c r="T12" s="327" t="s">
        <v>34</v>
      </c>
      <c r="U12" s="327" t="s">
        <v>34</v>
      </c>
      <c r="V12" s="327" t="s">
        <v>34</v>
      </c>
      <c r="W12" s="327">
        <v>3</v>
      </c>
      <c r="X12" s="327">
        <v>8</v>
      </c>
      <c r="Y12" s="56">
        <v>5</v>
      </c>
      <c r="Z12" s="56">
        <v>8</v>
      </c>
      <c r="AA12" s="327">
        <v>0</v>
      </c>
      <c r="AB12" s="327">
        <v>0</v>
      </c>
      <c r="AC12" s="50">
        <v>1</v>
      </c>
      <c r="AD12" s="50">
        <v>1</v>
      </c>
      <c r="AE12" s="56" t="s">
        <v>34</v>
      </c>
      <c r="AF12" s="56" t="s">
        <v>34</v>
      </c>
      <c r="AG12" s="50">
        <v>6</v>
      </c>
      <c r="AH12" s="327">
        <v>8</v>
      </c>
      <c r="AI12" s="56">
        <v>1</v>
      </c>
      <c r="AJ12" s="56">
        <v>0</v>
      </c>
      <c r="AK12" s="56" t="s">
        <v>34</v>
      </c>
      <c r="AL12" s="56" t="s">
        <v>34</v>
      </c>
      <c r="AM12" s="56">
        <v>0</v>
      </c>
      <c r="AN12" s="56">
        <v>0</v>
      </c>
      <c r="AO12" s="50" t="s">
        <v>34</v>
      </c>
      <c r="AP12" s="327" t="s">
        <v>34</v>
      </c>
      <c r="AQ12" s="142">
        <v>1</v>
      </c>
      <c r="AR12" s="142">
        <v>4</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57</v>
      </c>
      <c r="BL12" s="63">
        <v>103</v>
      </c>
      <c r="BM12" s="63">
        <v>160</v>
      </c>
      <c r="BN12" s="159">
        <v>35.625</v>
      </c>
      <c r="BO12" s="142"/>
    </row>
    <row r="13" spans="1:67" s="63" customFormat="1" ht="12.6" customHeight="1">
      <c r="A13" s="63" t="s">
        <v>372</v>
      </c>
      <c r="B13" s="54">
        <v>2015</v>
      </c>
      <c r="C13" s="327">
        <v>7</v>
      </c>
      <c r="D13" s="327">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327">
        <v>3</v>
      </c>
      <c r="D14" s="327">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327">
        <v>3</v>
      </c>
      <c r="D15" s="327">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487</v>
      </c>
      <c r="B16" s="54">
        <v>2018</v>
      </c>
      <c r="C16" s="327">
        <v>0</v>
      </c>
      <c r="D16" s="327">
        <v>8</v>
      </c>
      <c r="E16" s="327">
        <v>5</v>
      </c>
      <c r="F16" s="327">
        <v>11</v>
      </c>
      <c r="G16" s="327">
        <v>3</v>
      </c>
      <c r="H16" s="327">
        <v>5</v>
      </c>
      <c r="I16" s="327">
        <v>2</v>
      </c>
      <c r="J16" s="327">
        <v>13</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4</v>
      </c>
      <c r="BH16" s="59">
        <v>4</v>
      </c>
      <c r="BI16" s="63" t="s">
        <v>34</v>
      </c>
      <c r="BJ16" s="63" t="s">
        <v>34</v>
      </c>
      <c r="BK16" s="63">
        <v>14</v>
      </c>
      <c r="BL16" s="63">
        <v>41</v>
      </c>
      <c r="BM16" s="63">
        <v>55</v>
      </c>
      <c r="BN16" s="159">
        <v>25.454545454545453</v>
      </c>
      <c r="BO16" s="142"/>
    </row>
    <row r="17" spans="1:67" s="63" customFormat="1" ht="12.6" customHeight="1">
      <c r="A17" s="63" t="s">
        <v>488</v>
      </c>
      <c r="B17" s="54">
        <v>2018</v>
      </c>
      <c r="C17" s="327">
        <v>3</v>
      </c>
      <c r="D17" s="327">
        <v>14</v>
      </c>
      <c r="E17" s="327">
        <v>5</v>
      </c>
      <c r="F17" s="327">
        <v>11</v>
      </c>
      <c r="G17" s="327">
        <v>2</v>
      </c>
      <c r="H17" s="327">
        <v>1</v>
      </c>
      <c r="I17" s="327">
        <v>0</v>
      </c>
      <c r="J17" s="327">
        <v>15</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3</v>
      </c>
      <c r="AH17" s="327">
        <v>5</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v>0</v>
      </c>
      <c r="BH17" s="59">
        <v>1</v>
      </c>
      <c r="BI17" s="63" t="s">
        <v>34</v>
      </c>
      <c r="BJ17" s="63" t="s">
        <v>34</v>
      </c>
      <c r="BK17" s="63">
        <v>13</v>
      </c>
      <c r="BL17" s="63">
        <v>47</v>
      </c>
      <c r="BM17" s="63">
        <v>60</v>
      </c>
      <c r="BN17" s="159">
        <v>21.666666666666668</v>
      </c>
      <c r="BO17" s="142"/>
    </row>
    <row r="18" spans="1:67" s="63" customFormat="1" ht="12.6" customHeight="1">
      <c r="A18" s="63" t="s">
        <v>495</v>
      </c>
      <c r="B18" s="54">
        <v>2018</v>
      </c>
      <c r="C18" s="327">
        <v>2</v>
      </c>
      <c r="D18" s="327">
        <v>9</v>
      </c>
      <c r="E18" s="327">
        <v>2</v>
      </c>
      <c r="F18" s="327">
        <v>4</v>
      </c>
      <c r="G18" s="327">
        <v>2</v>
      </c>
      <c r="H18" s="327">
        <v>6</v>
      </c>
      <c r="I18" s="327">
        <v>3</v>
      </c>
      <c r="J18" s="327">
        <v>12</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4</v>
      </c>
      <c r="Y18" s="56">
        <v>0</v>
      </c>
      <c r="Z18" s="56">
        <v>8</v>
      </c>
      <c r="AA18" s="327" t="s">
        <v>34</v>
      </c>
      <c r="AB18" s="327" t="s">
        <v>34</v>
      </c>
      <c r="AC18" s="50" t="s">
        <v>34</v>
      </c>
      <c r="AD18" s="50" t="s">
        <v>34</v>
      </c>
      <c r="AE18" s="56" t="s">
        <v>34</v>
      </c>
      <c r="AF18" s="56" t="s">
        <v>34</v>
      </c>
      <c r="AG18" s="50">
        <v>3</v>
      </c>
      <c r="AH18" s="327">
        <v>4</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1</v>
      </c>
      <c r="BH18" s="59">
        <v>0</v>
      </c>
      <c r="BI18" s="63" t="s">
        <v>34</v>
      </c>
      <c r="BJ18" s="63" t="s">
        <v>34</v>
      </c>
      <c r="BK18" s="63">
        <v>13</v>
      </c>
      <c r="BL18" s="63">
        <v>47</v>
      </c>
      <c r="BM18" s="63">
        <v>60</v>
      </c>
      <c r="BN18" s="159">
        <v>21.666666666666668</v>
      </c>
      <c r="BO18" s="142"/>
    </row>
    <row r="19" spans="1:67" s="63" customFormat="1" ht="12.6" customHeight="1">
      <c r="A19" s="63" t="s">
        <v>42</v>
      </c>
      <c r="B19" s="54">
        <v>2018</v>
      </c>
      <c r="C19" s="327">
        <v>5</v>
      </c>
      <c r="D19" s="327">
        <v>12</v>
      </c>
      <c r="E19" s="327">
        <v>6</v>
      </c>
      <c r="F19" s="327">
        <v>15</v>
      </c>
      <c r="G19" s="327">
        <v>3</v>
      </c>
      <c r="H19" s="327">
        <v>6</v>
      </c>
      <c r="I19" s="327">
        <v>1</v>
      </c>
      <c r="J19" s="327">
        <v>17</v>
      </c>
      <c r="K19" s="327" t="s">
        <v>34</v>
      </c>
      <c r="L19" s="327" t="s">
        <v>34</v>
      </c>
      <c r="M19" s="56" t="s">
        <v>34</v>
      </c>
      <c r="N19" s="56" t="s">
        <v>34</v>
      </c>
      <c r="O19" s="327" t="s">
        <v>34</v>
      </c>
      <c r="P19" s="327" t="s">
        <v>34</v>
      </c>
      <c r="Q19" s="327" t="s">
        <v>34</v>
      </c>
      <c r="R19" s="327" t="s">
        <v>34</v>
      </c>
      <c r="S19" s="327" t="s">
        <v>34</v>
      </c>
      <c r="T19" s="327" t="s">
        <v>34</v>
      </c>
      <c r="U19" s="327" t="s">
        <v>34</v>
      </c>
      <c r="V19" s="327" t="s">
        <v>34</v>
      </c>
      <c r="W19" s="327">
        <v>1</v>
      </c>
      <c r="X19" s="327">
        <v>3</v>
      </c>
      <c r="Y19" s="56" t="s">
        <v>34</v>
      </c>
      <c r="Z19" s="56" t="s">
        <v>34</v>
      </c>
      <c r="AA19" s="327" t="s">
        <v>34</v>
      </c>
      <c r="AB19" s="327" t="s">
        <v>34</v>
      </c>
      <c r="AC19" s="50" t="s">
        <v>34</v>
      </c>
      <c r="AD19" s="50" t="s">
        <v>34</v>
      </c>
      <c r="AE19" s="56" t="s">
        <v>34</v>
      </c>
      <c r="AF19" s="56" t="s">
        <v>34</v>
      </c>
      <c r="AG19" s="50">
        <v>6</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23</v>
      </c>
      <c r="BL19" s="63">
        <v>57</v>
      </c>
      <c r="BM19" s="63">
        <v>80</v>
      </c>
      <c r="BN19" s="159">
        <v>28.749999999999996</v>
      </c>
      <c r="BO19" s="142"/>
    </row>
    <row r="20" spans="1:67" s="63" customFormat="1" ht="12.6" customHeight="1">
      <c r="A20" s="63" t="s">
        <v>43</v>
      </c>
      <c r="B20" s="54">
        <v>2016</v>
      </c>
      <c r="C20" s="327">
        <v>8</v>
      </c>
      <c r="D20" s="327">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327">
        <v>6</v>
      </c>
      <c r="D21" s="327">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 customHeight="1">
      <c r="A22" s="63" t="s">
        <v>45</v>
      </c>
      <c r="B22" s="54">
        <v>2016</v>
      </c>
      <c r="C22" s="327">
        <v>0</v>
      </c>
      <c r="D22" s="327">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327">
        <v>4</v>
      </c>
      <c r="D23" s="327">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327">
        <v>1</v>
      </c>
      <c r="D24" s="327">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382</v>
      </c>
      <c r="B25" s="54">
        <v>2015</v>
      </c>
      <c r="C25" s="327">
        <v>6</v>
      </c>
      <c r="D25" s="327">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327" t="s">
        <v>50</v>
      </c>
      <c r="D26" s="327"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2016</v>
      </c>
      <c r="C27" s="327">
        <v>4</v>
      </c>
      <c r="D27" s="327">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499</v>
      </c>
      <c r="B28" s="54">
        <v>2018</v>
      </c>
      <c r="C28" s="327">
        <v>5</v>
      </c>
      <c r="D28" s="327">
        <v>31</v>
      </c>
      <c r="E28" s="327">
        <v>6</v>
      </c>
      <c r="F28" s="327">
        <v>24</v>
      </c>
      <c r="G28" s="327">
        <v>8</v>
      </c>
      <c r="H28" s="327">
        <v>10</v>
      </c>
      <c r="I28" s="327">
        <v>2</v>
      </c>
      <c r="J28" s="327">
        <v>7</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3</v>
      </c>
      <c r="Y28" s="56">
        <v>4</v>
      </c>
      <c r="Z28" s="56">
        <v>19</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0</v>
      </c>
      <c r="BI28" s="63" t="s">
        <v>34</v>
      </c>
      <c r="BJ28" s="63" t="s">
        <v>34</v>
      </c>
      <c r="BK28" s="63">
        <v>26</v>
      </c>
      <c r="BL28" s="63">
        <v>94</v>
      </c>
      <c r="BM28" s="63">
        <v>120</v>
      </c>
      <c r="BN28" s="159">
        <v>21.666666666666668</v>
      </c>
      <c r="BO28" s="142"/>
    </row>
    <row r="29" spans="1:67" s="63" customFormat="1" ht="12.6" customHeight="1">
      <c r="A29" s="63" t="s">
        <v>53</v>
      </c>
      <c r="B29" s="54">
        <v>2016</v>
      </c>
      <c r="C29" s="327">
        <v>7</v>
      </c>
      <c r="D29" s="327">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327">
        <v>5</v>
      </c>
      <c r="D30" s="327">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327">
        <v>4</v>
      </c>
      <c r="D31" s="327">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163</v>
      </c>
      <c r="B32" s="54">
        <v>2017</v>
      </c>
      <c r="C32" s="327">
        <v>13</v>
      </c>
      <c r="D32" s="327">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t="s">
        <v>34</v>
      </c>
      <c r="Z32" s="56" t="s">
        <v>34</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t="s">
        <v>34</v>
      </c>
      <c r="AR32" s="142" t="s">
        <v>34</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 customHeight="1">
      <c r="A33" s="63" t="s">
        <v>397</v>
      </c>
      <c r="B33" s="54">
        <v>2017</v>
      </c>
      <c r="C33" s="364">
        <v>8</v>
      </c>
      <c r="D33" s="364">
        <v>18</v>
      </c>
      <c r="E33" s="364">
        <v>9</v>
      </c>
      <c r="F33" s="364">
        <v>46</v>
      </c>
      <c r="G33" s="364">
        <v>4</v>
      </c>
      <c r="H33" s="364">
        <v>9</v>
      </c>
      <c r="I33" s="364">
        <v>0</v>
      </c>
      <c r="J33" s="364">
        <v>23</v>
      </c>
      <c r="K33" s="364" t="s">
        <v>34</v>
      </c>
      <c r="L33" s="364" t="s">
        <v>34</v>
      </c>
      <c r="M33" s="365" t="s">
        <v>34</v>
      </c>
      <c r="N33" s="365" t="s">
        <v>34</v>
      </c>
      <c r="O33" s="364" t="s">
        <v>34</v>
      </c>
      <c r="P33" s="364" t="s">
        <v>34</v>
      </c>
      <c r="Q33" s="364" t="s">
        <v>34</v>
      </c>
      <c r="R33" s="364" t="s">
        <v>34</v>
      </c>
      <c r="S33" s="364">
        <v>2</v>
      </c>
      <c r="T33" s="364">
        <v>2</v>
      </c>
      <c r="U33" s="364" t="s">
        <v>34</v>
      </c>
      <c r="V33" s="364" t="s">
        <v>34</v>
      </c>
      <c r="W33" s="364" t="s">
        <v>34</v>
      </c>
      <c r="X33" s="364" t="s">
        <v>34</v>
      </c>
      <c r="Y33" s="365" t="s">
        <v>34</v>
      </c>
      <c r="Z33" s="365" t="s">
        <v>34</v>
      </c>
      <c r="AA33" s="364" t="s">
        <v>34</v>
      </c>
      <c r="AB33" s="364" t="s">
        <v>34</v>
      </c>
      <c r="AC33" s="366" t="s">
        <v>34</v>
      </c>
      <c r="AD33" s="366" t="s">
        <v>34</v>
      </c>
      <c r="AE33" s="365" t="s">
        <v>34</v>
      </c>
      <c r="AF33" s="365" t="s">
        <v>34</v>
      </c>
      <c r="AG33" s="366">
        <v>2</v>
      </c>
      <c r="AH33" s="364">
        <v>6</v>
      </c>
      <c r="AI33" s="365" t="s">
        <v>34</v>
      </c>
      <c r="AJ33" s="365" t="s">
        <v>34</v>
      </c>
      <c r="AK33" s="365" t="s">
        <v>34</v>
      </c>
      <c r="AL33" s="365" t="s">
        <v>34</v>
      </c>
      <c r="AM33" s="365" t="s">
        <v>34</v>
      </c>
      <c r="AN33" s="365" t="s">
        <v>34</v>
      </c>
      <c r="AO33" s="366" t="s">
        <v>34</v>
      </c>
      <c r="AP33" s="364" t="s">
        <v>34</v>
      </c>
      <c r="AQ33" s="367" t="s">
        <v>34</v>
      </c>
      <c r="AR33" s="367" t="s">
        <v>34</v>
      </c>
      <c r="AS33" s="366" t="s">
        <v>34</v>
      </c>
      <c r="AT33" s="364" t="s">
        <v>34</v>
      </c>
      <c r="AU33" s="366" t="s">
        <v>34</v>
      </c>
      <c r="AV33" s="364" t="s">
        <v>34</v>
      </c>
      <c r="AW33" s="366" t="s">
        <v>34</v>
      </c>
      <c r="AX33" s="364" t="s">
        <v>34</v>
      </c>
      <c r="AY33" s="368" t="s">
        <v>34</v>
      </c>
      <c r="AZ33" s="368" t="s">
        <v>34</v>
      </c>
      <c r="BA33" s="368" t="s">
        <v>34</v>
      </c>
      <c r="BB33" s="368" t="s">
        <v>34</v>
      </c>
      <c r="BC33" s="368" t="s">
        <v>34</v>
      </c>
      <c r="BD33" s="368" t="s">
        <v>34</v>
      </c>
      <c r="BE33" s="368" t="s">
        <v>34</v>
      </c>
      <c r="BF33" s="368" t="s">
        <v>34</v>
      </c>
      <c r="BG33" s="368">
        <v>0</v>
      </c>
      <c r="BH33" s="368">
        <v>1</v>
      </c>
      <c r="BI33" s="369" t="s">
        <v>34</v>
      </c>
      <c r="BJ33" s="369" t="s">
        <v>34</v>
      </c>
      <c r="BK33" s="369">
        <v>25</v>
      </c>
      <c r="BL33" s="369">
        <v>105</v>
      </c>
      <c r="BM33" s="369">
        <v>130</v>
      </c>
      <c r="BN33" s="370">
        <v>19.230769230769234</v>
      </c>
      <c r="BO33" s="142"/>
    </row>
    <row r="34" spans="1:88" s="63" customFormat="1" ht="12.6" customHeight="1">
      <c r="A34" s="63" t="s">
        <v>58</v>
      </c>
      <c r="B34" s="54">
        <v>2017</v>
      </c>
      <c r="C34" s="327">
        <v>7</v>
      </c>
      <c r="D34" s="327">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 customHeight="1">
      <c r="A35" s="63" t="s">
        <v>492</v>
      </c>
      <c r="B35" s="54">
        <v>2018</v>
      </c>
      <c r="C35" s="327">
        <v>8</v>
      </c>
      <c r="D35" s="327">
        <v>20</v>
      </c>
      <c r="E35" s="327">
        <v>4</v>
      </c>
      <c r="F35" s="327">
        <v>8</v>
      </c>
      <c r="G35" s="327">
        <v>8</v>
      </c>
      <c r="H35" s="327">
        <v>9</v>
      </c>
      <c r="I35" s="327">
        <v>0</v>
      </c>
      <c r="J35" s="327">
        <v>8</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7</v>
      </c>
      <c r="AH35" s="327">
        <v>8</v>
      </c>
      <c r="AI35" s="56" t="s">
        <v>34</v>
      </c>
      <c r="AJ35" s="56" t="s">
        <v>34</v>
      </c>
      <c r="AK35" s="56">
        <v>1</v>
      </c>
      <c r="AL35" s="56">
        <v>5</v>
      </c>
      <c r="AM35" s="56" t="s">
        <v>34</v>
      </c>
      <c r="AN35" s="56" t="s">
        <v>34</v>
      </c>
      <c r="AO35" s="50" t="s">
        <v>34</v>
      </c>
      <c r="AP35" s="327" t="s">
        <v>34</v>
      </c>
      <c r="AQ35" s="142" t="s">
        <v>34</v>
      </c>
      <c r="AR35" s="142" t="s">
        <v>34</v>
      </c>
      <c r="AS35" s="50" t="s">
        <v>34</v>
      </c>
      <c r="AT35" s="327" t="s">
        <v>34</v>
      </c>
      <c r="AU35" s="50" t="s">
        <v>34</v>
      </c>
      <c r="AV35" s="327" t="s">
        <v>34</v>
      </c>
      <c r="AW35" s="50">
        <v>2</v>
      </c>
      <c r="AX35" s="327">
        <v>9</v>
      </c>
      <c r="AY35" s="59" t="s">
        <v>34</v>
      </c>
      <c r="AZ35" s="59" t="s">
        <v>34</v>
      </c>
      <c r="BA35" s="59" t="s">
        <v>34</v>
      </c>
      <c r="BB35" s="59" t="s">
        <v>34</v>
      </c>
      <c r="BC35" s="59" t="s">
        <v>34</v>
      </c>
      <c r="BD35" s="59" t="s">
        <v>34</v>
      </c>
      <c r="BE35" s="59" t="s">
        <v>34</v>
      </c>
      <c r="BF35" s="59" t="s">
        <v>34</v>
      </c>
      <c r="BG35" s="59">
        <v>1</v>
      </c>
      <c r="BH35" s="59">
        <v>1</v>
      </c>
      <c r="BI35" s="63" t="s">
        <v>34</v>
      </c>
      <c r="BJ35" s="63" t="s">
        <v>34</v>
      </c>
      <c r="BK35" s="63">
        <v>32</v>
      </c>
      <c r="BL35" s="63">
        <v>68</v>
      </c>
      <c r="BM35" s="63">
        <v>100</v>
      </c>
      <c r="BN35" s="159">
        <v>32</v>
      </c>
      <c r="BO35" s="142"/>
    </row>
    <row r="36" spans="1:88" s="63" customFormat="1" ht="12.6" customHeight="1">
      <c r="A36" s="63" t="s">
        <v>60</v>
      </c>
      <c r="B36" s="54">
        <v>2015</v>
      </c>
      <c r="C36" s="327">
        <v>0</v>
      </c>
      <c r="D36" s="327">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row>
    <row r="38" spans="1:88" ht="12.6" customHeight="1">
      <c r="A38" s="271" t="s">
        <v>61</v>
      </c>
      <c r="B38" s="362"/>
      <c r="C38" s="472">
        <v>22.719141323792485</v>
      </c>
      <c r="D38" s="472"/>
      <c r="E38" s="472">
        <v>26.365795724465556</v>
      </c>
      <c r="F38" s="472"/>
      <c r="G38" s="472">
        <v>45.550847457627121</v>
      </c>
      <c r="H38" s="472"/>
      <c r="I38" s="472">
        <v>14.235500878734623</v>
      </c>
      <c r="J38" s="472"/>
      <c r="K38" s="472" t="s">
        <v>34</v>
      </c>
      <c r="L38" s="472"/>
      <c r="M38" s="472">
        <v>14.285714285714285</v>
      </c>
      <c r="N38" s="472"/>
      <c r="O38" s="472" t="s">
        <v>34</v>
      </c>
      <c r="P38" s="472"/>
      <c r="Q38" s="472">
        <v>32.432432432432435</v>
      </c>
      <c r="R38" s="472"/>
      <c r="S38" s="472">
        <v>31.25</v>
      </c>
      <c r="T38" s="472"/>
      <c r="U38" s="472" t="s">
        <v>34</v>
      </c>
      <c r="V38" s="472"/>
      <c r="W38" s="472">
        <v>31.395348837209301</v>
      </c>
      <c r="X38" s="472"/>
      <c r="Y38" s="472">
        <v>22.033898305084744</v>
      </c>
      <c r="Z38" s="472"/>
      <c r="AA38" s="472">
        <v>27.27272727272727</v>
      </c>
      <c r="AB38" s="472"/>
      <c r="AC38" s="472">
        <v>50</v>
      </c>
      <c r="AD38" s="472"/>
      <c r="AE38" s="472" t="s">
        <v>34</v>
      </c>
      <c r="AF38" s="472"/>
      <c r="AG38" s="472">
        <v>44.559585492227974</v>
      </c>
      <c r="AH38" s="472"/>
      <c r="AI38" s="472">
        <v>50</v>
      </c>
      <c r="AJ38" s="472"/>
      <c r="AK38" s="472">
        <v>20</v>
      </c>
      <c r="AL38" s="472"/>
      <c r="AM38" s="472" t="s">
        <v>34</v>
      </c>
      <c r="AN38" s="472"/>
      <c r="AO38" s="472" t="s">
        <v>34</v>
      </c>
      <c r="AP38" s="472"/>
      <c r="AQ38" s="472">
        <v>10.526315789473683</v>
      </c>
      <c r="AR38" s="472"/>
      <c r="AS38" s="472" t="s">
        <v>34</v>
      </c>
      <c r="AT38" s="472"/>
      <c r="AU38" s="472">
        <v>27.27272727272727</v>
      </c>
      <c r="AV38" s="472"/>
      <c r="AW38" s="472">
        <v>18.181818181818183</v>
      </c>
      <c r="AX38" s="472"/>
      <c r="AY38" s="472" t="s">
        <v>34</v>
      </c>
      <c r="AZ38" s="472"/>
      <c r="BA38" s="472" t="s">
        <v>34</v>
      </c>
      <c r="BB38" s="472"/>
      <c r="BC38" s="472" t="s">
        <v>34</v>
      </c>
      <c r="BD38" s="472"/>
      <c r="BE38" s="472" t="s">
        <v>34</v>
      </c>
      <c r="BF38" s="472"/>
      <c r="BG38" s="472">
        <v>29.166666666666668</v>
      </c>
      <c r="BH38" s="472"/>
      <c r="BI38" s="472">
        <v>30</v>
      </c>
      <c r="BJ38" s="472"/>
      <c r="BK38" s="472">
        <v>27.941740130318131</v>
      </c>
      <c r="BL38" s="472"/>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199999999999999">
      <c r="A41" s="363" t="s">
        <v>291</v>
      </c>
      <c r="B41" s="363"/>
      <c r="C41" s="166"/>
      <c r="AF41" s="363"/>
      <c r="AG41" s="363"/>
      <c r="AH41" s="166"/>
      <c r="AU41" s="363"/>
      <c r="AV41" s="166"/>
      <c r="BY41" s="363"/>
      <c r="BZ41" s="363"/>
      <c r="CA41" s="166"/>
      <c r="CI41" s="363"/>
      <c r="CJ41" s="363"/>
    </row>
    <row r="42" spans="1:88" ht="12.6" customHeight="1">
      <c r="A42" s="312" t="s">
        <v>506</v>
      </c>
      <c r="B42" s="284"/>
      <c r="C42" s="283"/>
      <c r="D42" s="283"/>
      <c r="X42" s="312"/>
      <c r="Y42" s="284"/>
    </row>
    <row r="43" spans="1:88" s="341" customFormat="1" ht="12.6" customHeight="1">
      <c r="A43" s="339"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5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401</v>
      </c>
      <c r="C49" s="283"/>
      <c r="D49" s="283"/>
      <c r="X49" s="315"/>
    </row>
    <row r="50" spans="1:25" ht="12.6" customHeight="1">
      <c r="A50" s="315" t="s">
        <v>402</v>
      </c>
      <c r="C50" s="283"/>
      <c r="D50" s="283"/>
      <c r="X50" s="318"/>
    </row>
    <row r="51" spans="1:25" ht="12.6" customHeight="1">
      <c r="A51" s="315" t="s">
        <v>403</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490</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486</v>
      </c>
      <c r="B59" s="316"/>
      <c r="C59" s="283"/>
      <c r="D59" s="283"/>
      <c r="G59" s="319"/>
      <c r="K59" s="314"/>
      <c r="O59" s="314"/>
      <c r="X59" s="318"/>
      <c r="Y59" s="316"/>
    </row>
    <row r="60" spans="1:25" ht="12" hidden="1" customHeight="1">
      <c r="A60" s="318" t="s">
        <v>484</v>
      </c>
      <c r="B60" s="316"/>
      <c r="C60" s="283"/>
      <c r="D60" s="283"/>
      <c r="G60" s="319"/>
      <c r="K60" s="314"/>
      <c r="O60" s="314"/>
      <c r="X60" s="318"/>
      <c r="Y60" s="316"/>
    </row>
    <row r="61" spans="1:25" ht="12" hidden="1" customHeight="1">
      <c r="A61" s="318" t="s">
        <v>493</v>
      </c>
      <c r="B61" s="316"/>
      <c r="C61" s="283"/>
      <c r="D61" s="283"/>
      <c r="G61" s="319"/>
      <c r="K61" s="314"/>
      <c r="O61" s="314"/>
      <c r="X61" s="318"/>
      <c r="Y61" s="316"/>
    </row>
    <row r="62" spans="1:25" ht="12" customHeight="1">
      <c r="A62" s="318" t="s">
        <v>486</v>
      </c>
      <c r="B62" s="316"/>
      <c r="C62" s="283"/>
      <c r="D62" s="283"/>
      <c r="G62" s="319"/>
      <c r="K62" s="314"/>
      <c r="O62" s="314"/>
      <c r="X62" s="318"/>
      <c r="Y62" s="316"/>
    </row>
    <row r="63" spans="1:25" ht="12" customHeight="1">
      <c r="A63" s="318" t="s">
        <v>484</v>
      </c>
      <c r="B63" s="316"/>
      <c r="C63" s="283"/>
      <c r="D63" s="283"/>
      <c r="G63" s="319"/>
      <c r="K63" s="314"/>
      <c r="O63" s="314"/>
      <c r="X63" s="318"/>
      <c r="Y63" s="316"/>
    </row>
    <row r="64" spans="1:25" ht="12" customHeight="1">
      <c r="A64" s="318" t="s">
        <v>493</v>
      </c>
      <c r="B64" s="316"/>
      <c r="C64" s="283"/>
      <c r="D64" s="283"/>
      <c r="G64" s="319"/>
      <c r="K64" s="314"/>
      <c r="O64" s="314"/>
      <c r="X64" s="318"/>
      <c r="Y64" s="316"/>
    </row>
    <row r="65" spans="1:64" ht="12" customHeight="1">
      <c r="A65" s="318" t="s">
        <v>300</v>
      </c>
      <c r="B65" s="316"/>
      <c r="C65" s="283"/>
      <c r="D65" s="283"/>
      <c r="G65" s="319"/>
      <c r="K65" s="314"/>
      <c r="O65" s="314"/>
      <c r="X65" s="318"/>
      <c r="Y65" s="316"/>
    </row>
    <row r="66" spans="1:64" ht="12" customHeight="1">
      <c r="A66" s="318" t="s">
        <v>390</v>
      </c>
      <c r="B66" s="316"/>
      <c r="C66" s="283"/>
      <c r="D66" s="283"/>
      <c r="G66" s="319"/>
      <c r="K66" s="314"/>
      <c r="O66" s="314"/>
      <c r="X66" s="318"/>
      <c r="Y66" s="316"/>
    </row>
    <row r="67" spans="1:64" s="283" customFormat="1" ht="12" hidden="1" customHeight="1">
      <c r="A67" s="353" t="s">
        <v>347</v>
      </c>
      <c r="B67" s="316"/>
      <c r="G67" s="319"/>
      <c r="I67" s="90"/>
      <c r="J67" s="90"/>
      <c r="K67" s="314"/>
      <c r="O67" s="314"/>
      <c r="Q67" s="90"/>
      <c r="R67" s="90"/>
      <c r="S67" s="90"/>
      <c r="T67" s="90"/>
      <c r="U67" s="90"/>
      <c r="V67" s="90"/>
      <c r="X67" s="318"/>
      <c r="Y67" s="316"/>
    </row>
    <row r="68" spans="1:64" s="283" customFormat="1" ht="12" customHeight="1">
      <c r="A68" s="318" t="s">
        <v>389</v>
      </c>
      <c r="B68" s="316"/>
      <c r="G68" s="319"/>
      <c r="I68" s="90"/>
      <c r="J68" s="90"/>
      <c r="K68" s="314"/>
      <c r="O68" s="314"/>
      <c r="Q68" s="90"/>
      <c r="R68" s="90"/>
      <c r="S68" s="90"/>
      <c r="T68" s="90"/>
      <c r="U68" s="90"/>
      <c r="V68" s="90"/>
      <c r="X68" s="318"/>
      <c r="Y68" s="316"/>
    </row>
    <row r="69" spans="1:64" s="283" customFormat="1" ht="12" hidden="1" customHeight="1">
      <c r="A69" s="318" t="s">
        <v>348</v>
      </c>
      <c r="B69" s="316"/>
      <c r="G69" s="319"/>
      <c r="I69" s="90"/>
      <c r="J69" s="90"/>
      <c r="K69" s="314"/>
      <c r="O69" s="314"/>
      <c r="Q69" s="90"/>
      <c r="R69" s="90"/>
      <c r="S69" s="90"/>
      <c r="T69" s="90"/>
      <c r="U69" s="90"/>
      <c r="V69" s="90"/>
      <c r="X69" s="318"/>
      <c r="Y69" s="316"/>
    </row>
    <row r="70" spans="1:64" s="283" customFormat="1" ht="12" hidden="1" customHeight="1">
      <c r="A70" s="318" t="s">
        <v>349</v>
      </c>
      <c r="B70" s="316"/>
      <c r="G70" s="319"/>
      <c r="I70" s="90"/>
      <c r="J70" s="90"/>
      <c r="K70" s="314"/>
      <c r="O70" s="314"/>
      <c r="Q70" s="90"/>
      <c r="R70" s="90"/>
      <c r="S70" s="90"/>
      <c r="T70" s="90"/>
      <c r="U70" s="90"/>
      <c r="V70" s="90"/>
      <c r="X70" s="318"/>
      <c r="Y70" s="316"/>
    </row>
    <row r="71" spans="1:64" s="283" customFormat="1" ht="12" customHeight="1">
      <c r="A71" s="318" t="s">
        <v>373</v>
      </c>
      <c r="B71" s="316"/>
      <c r="G71" s="319"/>
      <c r="I71" s="90"/>
      <c r="J71" s="90"/>
      <c r="K71" s="314"/>
      <c r="O71" s="314"/>
      <c r="Q71" s="90"/>
      <c r="R71" s="90"/>
      <c r="S71" s="90"/>
      <c r="T71" s="90"/>
      <c r="U71" s="90"/>
      <c r="V71" s="90"/>
      <c r="X71" s="318"/>
      <c r="Y71" s="316"/>
    </row>
    <row r="72" spans="1:64" s="283" customFormat="1" ht="12.6" hidden="1" customHeight="1">
      <c r="A72" s="318" t="s">
        <v>350</v>
      </c>
      <c r="B72" s="316"/>
      <c r="G72" s="319"/>
      <c r="I72" s="90"/>
      <c r="J72" s="90"/>
      <c r="K72" s="314"/>
      <c r="O72" s="314"/>
      <c r="Q72" s="90"/>
      <c r="R72" s="90"/>
      <c r="S72" s="90"/>
      <c r="T72" s="90"/>
      <c r="U72" s="90"/>
      <c r="V72" s="90"/>
      <c r="X72" s="318"/>
      <c r="Y72" s="316"/>
    </row>
    <row r="73" spans="1:64" s="283" customFormat="1" ht="12.6" customHeight="1">
      <c r="A73" s="318" t="s">
        <v>386</v>
      </c>
      <c r="B73" s="316"/>
      <c r="G73" s="319"/>
      <c r="I73" s="90"/>
      <c r="J73" s="90"/>
      <c r="K73" s="314"/>
      <c r="O73" s="314"/>
      <c r="Q73" s="90"/>
      <c r="R73" s="90"/>
      <c r="S73" s="90"/>
      <c r="T73" s="90"/>
      <c r="U73" s="90"/>
      <c r="V73" s="90"/>
      <c r="X73" s="320"/>
      <c r="Y73" s="316"/>
      <c r="BL73" s="321"/>
    </row>
    <row r="74" spans="1:64" s="283" customFormat="1" ht="12.6" customHeight="1">
      <c r="A74" s="318" t="s">
        <v>494</v>
      </c>
      <c r="C74" s="319"/>
      <c r="E74" s="319"/>
      <c r="F74" s="319"/>
      <c r="G74" s="322"/>
      <c r="H74" s="319"/>
      <c r="I74" s="90"/>
      <c r="J74" s="90"/>
      <c r="K74" s="319"/>
      <c r="L74" s="322"/>
      <c r="M74" s="319"/>
      <c r="N74" s="319"/>
      <c r="O74" s="319"/>
      <c r="P74" s="322"/>
      <c r="Q74" s="90"/>
      <c r="R74" s="90"/>
      <c r="S74" s="90"/>
      <c r="T74" s="90"/>
      <c r="U74" s="90"/>
      <c r="V74" s="90"/>
      <c r="W74" s="319"/>
      <c r="X74" s="322"/>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row>
    <row r="75" spans="1:64" s="283" customFormat="1" ht="12" hidden="1" customHeight="1">
      <c r="A75" s="318" t="s">
        <v>352</v>
      </c>
      <c r="B75" s="345"/>
      <c r="G75" s="319"/>
      <c r="I75" s="90"/>
      <c r="J75" s="90"/>
      <c r="K75" s="314"/>
      <c r="O75" s="314"/>
      <c r="Q75" s="90"/>
      <c r="R75" s="90"/>
      <c r="S75" s="90"/>
      <c r="T75" s="90"/>
      <c r="U75" s="90"/>
      <c r="V75" s="90"/>
      <c r="X75" s="354"/>
      <c r="Y75" s="345"/>
    </row>
    <row r="76" spans="1:64" s="283" customFormat="1" ht="12" hidden="1" customHeight="1">
      <c r="A76" s="318" t="s">
        <v>353</v>
      </c>
      <c r="B76" s="323"/>
      <c r="G76" s="319"/>
      <c r="I76" s="90"/>
      <c r="J76" s="90"/>
      <c r="K76" s="314"/>
      <c r="O76" s="314"/>
      <c r="Q76" s="90"/>
      <c r="R76" s="90"/>
      <c r="S76" s="90"/>
      <c r="T76" s="90"/>
      <c r="U76" s="90"/>
      <c r="V76" s="90"/>
      <c r="X76" s="324"/>
      <c r="Y76" s="323"/>
    </row>
    <row r="77" spans="1:64" s="283" customFormat="1" ht="12.6" customHeight="1">
      <c r="A77" s="318" t="s">
        <v>371</v>
      </c>
      <c r="B77" s="325"/>
      <c r="I77" s="90"/>
      <c r="J77" s="90"/>
      <c r="Q77" s="90"/>
      <c r="R77" s="90"/>
      <c r="S77" s="90"/>
      <c r="T77" s="90"/>
      <c r="U77" s="90"/>
      <c r="V77" s="90"/>
      <c r="X77" s="312"/>
      <c r="Y77" s="325"/>
    </row>
    <row r="78" spans="1:64" s="283" customFormat="1" ht="12.6" customHeight="1">
      <c r="A78" s="318" t="s">
        <v>485</v>
      </c>
      <c r="B78" s="325"/>
      <c r="G78" s="319"/>
      <c r="I78" s="90"/>
      <c r="J78" s="90"/>
      <c r="K78" s="314"/>
      <c r="O78" s="314"/>
      <c r="Q78" s="90"/>
      <c r="R78" s="90"/>
      <c r="S78" s="90"/>
      <c r="T78" s="90"/>
      <c r="U78" s="90"/>
      <c r="V78" s="90"/>
      <c r="X78" s="312"/>
      <c r="Y78" s="325"/>
    </row>
    <row r="79" spans="1:64" s="283" customFormat="1" ht="12.6" customHeight="1">
      <c r="A79" s="318" t="s">
        <v>306</v>
      </c>
      <c r="B79" s="316"/>
      <c r="G79" s="319"/>
      <c r="I79" s="90"/>
      <c r="J79" s="90"/>
      <c r="K79" s="314"/>
      <c r="O79" s="314"/>
      <c r="Q79" s="90"/>
      <c r="R79" s="90"/>
      <c r="S79" s="90"/>
      <c r="T79" s="90"/>
      <c r="U79" s="90"/>
      <c r="V79" s="90"/>
    </row>
    <row r="80" spans="1:64" s="283" customFormat="1" ht="12.6" hidden="1" customHeight="1">
      <c r="A80" s="318" t="s">
        <v>354</v>
      </c>
      <c r="B80" s="316"/>
      <c r="G80" s="319"/>
      <c r="I80" s="90"/>
      <c r="J80" s="90"/>
      <c r="K80" s="314"/>
      <c r="O80" s="314"/>
      <c r="Q80" s="90"/>
      <c r="R80" s="90"/>
      <c r="S80" s="90"/>
      <c r="T80" s="90"/>
      <c r="U80" s="90"/>
      <c r="V80" s="90"/>
    </row>
    <row r="81" spans="1:104" ht="12.6" customHeight="1">
      <c r="A81" s="318" t="s">
        <v>491</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hidden="1" customHeight="1">
      <c r="A82" s="318" t="s">
        <v>355</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5" t="s">
        <v>502</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s="350" customFormat="1" ht="12.6" customHeight="1">
      <c r="A84" s="315" t="s">
        <v>374</v>
      </c>
      <c r="B84" s="319"/>
      <c r="C84" s="319"/>
      <c r="D84" s="319"/>
      <c r="E84" s="319"/>
      <c r="F84" s="319"/>
      <c r="G84" s="322"/>
      <c r="H84" s="319"/>
      <c r="I84" s="90"/>
      <c r="J84" s="90"/>
      <c r="K84" s="319"/>
      <c r="L84" s="322"/>
      <c r="M84" s="319"/>
      <c r="N84" s="319"/>
      <c r="O84" s="319"/>
      <c r="P84" s="322"/>
      <c r="Q84" s="90"/>
      <c r="R84" s="90"/>
      <c r="S84" s="90"/>
      <c r="T84" s="90"/>
      <c r="U84" s="90"/>
      <c r="V84" s="90"/>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283"/>
      <c r="BL84" s="283"/>
      <c r="BM84" s="283"/>
      <c r="BN84" s="283"/>
      <c r="BO84" s="283"/>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4" s="350" customFormat="1" ht="12.6" customHeight="1">
      <c r="A85" s="315" t="s">
        <v>476</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ht="12.6"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 customHeight="1">
      <c r="A89" s="283" t="s">
        <v>74</v>
      </c>
      <c r="C89" s="283"/>
      <c r="D89" s="283"/>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s="283" customFormat="1" ht="12.6" customHeight="1">
      <c r="C90" s="166"/>
      <c r="D90" s="166"/>
      <c r="I90" s="90"/>
      <c r="J90" s="90"/>
      <c r="Q90" s="90"/>
      <c r="R90" s="90"/>
      <c r="S90" s="90"/>
      <c r="T90" s="90"/>
      <c r="U90" s="90"/>
      <c r="V90" s="90"/>
      <c r="AH90" s="322"/>
      <c r="AI90" s="322"/>
    </row>
    <row r="91" spans="1:104" s="283" customFormat="1" ht="12.6"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R197"/>
  <sheetViews>
    <sheetView showGridLines="0" zoomScaleNormal="100" zoomScalePageLayoutView="25" workbookViewId="0"/>
  </sheetViews>
  <sheetFormatPr baseColWidth="10" defaultColWidth="8.5546875" defaultRowHeight="14.4"/>
  <cols>
    <col min="1" max="1" width="16" style="283" customWidth="1"/>
    <col min="2" max="2" width="8" style="283" customWidth="1"/>
    <col min="3" max="3" width="3.5546875" style="63" bestFit="1" customWidth="1"/>
    <col min="4" max="4" width="5.44140625" style="63" customWidth="1"/>
    <col min="5" max="8" width="4.44140625" style="283" customWidth="1"/>
    <col min="9" max="10" width="4.44140625" style="90" customWidth="1"/>
    <col min="11" max="12" width="4.44140625" style="283" hidden="1" customWidth="1"/>
    <col min="13" max="14" width="4.44140625" style="283" customWidth="1"/>
    <col min="15" max="16" width="4.44140625" style="283" hidden="1" customWidth="1"/>
    <col min="17" max="20" width="4.44140625" style="90" customWidth="1"/>
    <col min="21" max="22" width="4.44140625" style="90" hidden="1" customWidth="1"/>
    <col min="23" max="30" width="4.44140625" style="283" customWidth="1"/>
    <col min="31" max="32" width="4.44140625" style="283" hidden="1" customWidth="1"/>
    <col min="33" max="38" width="4.44140625" style="283" customWidth="1"/>
    <col min="39"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33203125" style="283" customWidth="1"/>
    <col min="68" max="104" width="10.5546875" style="283" customWidth="1"/>
    <col min="105" max="16384" width="8.5546875" style="350"/>
  </cols>
  <sheetData>
    <row r="1" spans="1:67" s="273" customFormat="1" ht="12.6" customHeight="1">
      <c r="A1" s="245" t="s">
        <v>451</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5" t="s">
        <v>358</v>
      </c>
      <c r="D4" s="477"/>
      <c r="E4" s="473" t="s">
        <v>398</v>
      </c>
      <c r="F4" s="474"/>
      <c r="G4" s="473" t="s">
        <v>2</v>
      </c>
      <c r="H4" s="474"/>
      <c r="I4" s="473" t="s">
        <v>3</v>
      </c>
      <c r="J4" s="474"/>
      <c r="K4" s="285" t="s">
        <v>4</v>
      </c>
      <c r="L4" s="286"/>
      <c r="M4" s="473" t="s">
        <v>359</v>
      </c>
      <c r="N4" s="474"/>
      <c r="O4" s="285" t="s">
        <v>5</v>
      </c>
      <c r="P4" s="286"/>
      <c r="Q4" s="473" t="s">
        <v>6</v>
      </c>
      <c r="R4" s="474"/>
      <c r="S4" s="473" t="s">
        <v>7</v>
      </c>
      <c r="T4" s="474"/>
      <c r="U4" s="473" t="s">
        <v>8</v>
      </c>
      <c r="V4" s="474"/>
      <c r="W4" s="473" t="s">
        <v>9</v>
      </c>
      <c r="X4" s="474"/>
      <c r="Y4" s="473" t="s">
        <v>10</v>
      </c>
      <c r="Z4" s="474"/>
      <c r="AA4" s="473" t="s">
        <v>11</v>
      </c>
      <c r="AB4" s="474"/>
      <c r="AC4" s="473" t="s">
        <v>12</v>
      </c>
      <c r="AD4" s="474"/>
      <c r="AE4" s="473" t="s">
        <v>13</v>
      </c>
      <c r="AF4" s="474"/>
      <c r="AG4" s="473" t="s">
        <v>14</v>
      </c>
      <c r="AH4" s="474"/>
      <c r="AI4" s="473" t="s">
        <v>399</v>
      </c>
      <c r="AJ4" s="474"/>
      <c r="AK4" s="473" t="s">
        <v>15</v>
      </c>
      <c r="AL4" s="474"/>
      <c r="AM4" s="473" t="s">
        <v>16</v>
      </c>
      <c r="AN4" s="474"/>
      <c r="AO4" s="473" t="s">
        <v>17</v>
      </c>
      <c r="AP4" s="474"/>
      <c r="AQ4" s="473" t="s">
        <v>18</v>
      </c>
      <c r="AR4" s="474"/>
      <c r="AS4" s="473" t="s">
        <v>19</v>
      </c>
      <c r="AT4" s="474"/>
      <c r="AU4" s="473" t="s">
        <v>20</v>
      </c>
      <c r="AV4" s="474"/>
      <c r="AW4" s="473" t="s">
        <v>21</v>
      </c>
      <c r="AX4" s="474"/>
      <c r="AY4" s="473" t="s">
        <v>22</v>
      </c>
      <c r="AZ4" s="474"/>
      <c r="BA4" s="473" t="s">
        <v>23</v>
      </c>
      <c r="BB4" s="474"/>
      <c r="BC4" s="473" t="s">
        <v>24</v>
      </c>
      <c r="BD4" s="474"/>
      <c r="BE4" s="473" t="s">
        <v>25</v>
      </c>
      <c r="BF4" s="474"/>
      <c r="BG4" s="473" t="s">
        <v>26</v>
      </c>
      <c r="BH4" s="47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392</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400</v>
      </c>
      <c r="C9" s="45">
        <v>126</v>
      </c>
      <c r="D9" s="45">
        <v>425</v>
      </c>
      <c r="E9" s="45">
        <v>107</v>
      </c>
      <c r="F9" s="45">
        <v>319</v>
      </c>
      <c r="G9" s="45">
        <v>201</v>
      </c>
      <c r="H9" s="45">
        <v>256</v>
      </c>
      <c r="I9" s="45">
        <v>80</v>
      </c>
      <c r="J9" s="45">
        <v>498</v>
      </c>
      <c r="K9" s="45">
        <v>0</v>
      </c>
      <c r="L9" s="45">
        <v>0</v>
      </c>
      <c r="M9" s="45">
        <v>2</v>
      </c>
      <c r="N9" s="45">
        <v>12</v>
      </c>
      <c r="O9" s="45">
        <v>0</v>
      </c>
      <c r="P9" s="45">
        <v>0</v>
      </c>
      <c r="Q9" s="45">
        <v>11</v>
      </c>
      <c r="R9" s="45">
        <v>28</v>
      </c>
      <c r="S9" s="45">
        <v>5</v>
      </c>
      <c r="T9" s="45">
        <v>11</v>
      </c>
      <c r="U9" s="45">
        <v>0</v>
      </c>
      <c r="V9" s="45">
        <v>0</v>
      </c>
      <c r="W9" s="45">
        <v>30</v>
      </c>
      <c r="X9" s="45">
        <v>53</v>
      </c>
      <c r="Y9" s="45">
        <v>14</v>
      </c>
      <c r="Z9" s="45">
        <v>52</v>
      </c>
      <c r="AA9" s="45">
        <v>3</v>
      </c>
      <c r="AB9" s="45">
        <v>8</v>
      </c>
      <c r="AC9" s="45">
        <v>1</v>
      </c>
      <c r="AD9" s="45">
        <v>2</v>
      </c>
      <c r="AE9" s="45">
        <v>0</v>
      </c>
      <c r="AF9" s="45">
        <v>0</v>
      </c>
      <c r="AG9" s="45">
        <v>86</v>
      </c>
      <c r="AH9" s="45">
        <v>103</v>
      </c>
      <c r="AI9" s="45">
        <v>4</v>
      </c>
      <c r="AJ9" s="45">
        <v>5</v>
      </c>
      <c r="AK9" s="45">
        <v>2</v>
      </c>
      <c r="AL9" s="45">
        <v>7</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12</v>
      </c>
      <c r="BH9" s="45">
        <v>35</v>
      </c>
      <c r="BI9" s="45">
        <v>15</v>
      </c>
      <c r="BJ9" s="45">
        <v>35</v>
      </c>
      <c r="BK9" s="45">
        <v>709</v>
      </c>
      <c r="BL9" s="45">
        <v>1900</v>
      </c>
      <c r="BM9" s="45">
        <v>2609</v>
      </c>
      <c r="BN9" s="68">
        <v>27.175162897661941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55">
        <v>3</v>
      </c>
      <c r="D14" s="55">
        <v>15</v>
      </c>
      <c r="E14" s="327">
        <v>8</v>
      </c>
      <c r="F14" s="327">
        <v>14</v>
      </c>
      <c r="G14" s="327">
        <v>3</v>
      </c>
      <c r="H14" s="327">
        <v>5</v>
      </c>
      <c r="I14" s="327">
        <v>1</v>
      </c>
      <c r="J14" s="327">
        <v>14</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1</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55">
        <v>3</v>
      </c>
      <c r="D15" s="55">
        <v>19</v>
      </c>
      <c r="E15" s="327">
        <v>4</v>
      </c>
      <c r="F15" s="327">
        <v>23</v>
      </c>
      <c r="G15" s="327">
        <v>4</v>
      </c>
      <c r="H15" s="327">
        <v>9</v>
      </c>
      <c r="I15" s="327">
        <v>1</v>
      </c>
      <c r="J15" s="327">
        <v>32</v>
      </c>
      <c r="K15" s="327" t="s">
        <v>34</v>
      </c>
      <c r="L15" s="327" t="s">
        <v>34</v>
      </c>
      <c r="M15" s="56" t="s">
        <v>34</v>
      </c>
      <c r="N15" s="56" t="s">
        <v>34</v>
      </c>
      <c r="O15" s="327" t="s">
        <v>34</v>
      </c>
      <c r="P15" s="327" t="s">
        <v>34</v>
      </c>
      <c r="Q15" s="327">
        <v>0</v>
      </c>
      <c r="R15" s="327">
        <v>0</v>
      </c>
      <c r="S15" s="327" t="s">
        <v>34</v>
      </c>
      <c r="T15" s="327" t="s">
        <v>34</v>
      </c>
      <c r="U15" s="327" t="s">
        <v>34</v>
      </c>
      <c r="V15" s="327" t="s">
        <v>34</v>
      </c>
      <c r="W15" s="327">
        <v>0</v>
      </c>
      <c r="X15" s="327">
        <v>3</v>
      </c>
      <c r="Y15" s="56" t="s">
        <v>34</v>
      </c>
      <c r="Z15" s="56" t="s">
        <v>34</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534</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2016</v>
      </c>
      <c r="C20" s="55">
        <v>8</v>
      </c>
      <c r="D20" s="55">
        <v>13</v>
      </c>
      <c r="E20" s="327">
        <v>6</v>
      </c>
      <c r="F20" s="327">
        <v>21</v>
      </c>
      <c r="G20" s="327">
        <v>14</v>
      </c>
      <c r="H20" s="327">
        <v>14</v>
      </c>
      <c r="I20" s="327">
        <v>1</v>
      </c>
      <c r="J20" s="327">
        <v>20</v>
      </c>
      <c r="K20" s="327" t="s">
        <v>34</v>
      </c>
      <c r="L20" s="327" t="s">
        <v>34</v>
      </c>
      <c r="M20" s="56" t="s">
        <v>34</v>
      </c>
      <c r="N20" s="56" t="s">
        <v>34</v>
      </c>
      <c r="O20" s="327" t="s">
        <v>34</v>
      </c>
      <c r="P20" s="327" t="s">
        <v>34</v>
      </c>
      <c r="Q20" s="327" t="s">
        <v>34</v>
      </c>
      <c r="R20" s="327" t="s">
        <v>34</v>
      </c>
      <c r="S20" s="327">
        <v>1</v>
      </c>
      <c r="T20" s="327">
        <v>3</v>
      </c>
      <c r="U20" s="327" t="s">
        <v>34</v>
      </c>
      <c r="V20" s="327" t="s">
        <v>34</v>
      </c>
      <c r="W20" s="327">
        <v>0</v>
      </c>
      <c r="X20" s="327">
        <v>1</v>
      </c>
      <c r="Y20" s="56">
        <v>0</v>
      </c>
      <c r="Z20" s="56">
        <v>0</v>
      </c>
      <c r="AA20" s="327" t="s">
        <v>34</v>
      </c>
      <c r="AB20" s="327" t="s">
        <v>34</v>
      </c>
      <c r="AC20" s="50" t="s">
        <v>34</v>
      </c>
      <c r="AD20" s="50" t="s">
        <v>34</v>
      </c>
      <c r="AE20" s="56" t="s">
        <v>34</v>
      </c>
      <c r="AF20" s="56" t="s">
        <v>34</v>
      </c>
      <c r="AG20" s="50">
        <v>2</v>
      </c>
      <c r="AH20" s="327">
        <v>4</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393</v>
      </c>
      <c r="B21" s="54">
        <v>2017</v>
      </c>
      <c r="C21" s="61">
        <v>6</v>
      </c>
      <c r="D21" s="61">
        <v>20</v>
      </c>
      <c r="E21" s="327">
        <v>6</v>
      </c>
      <c r="F21" s="327">
        <v>14</v>
      </c>
      <c r="G21" s="327">
        <v>9</v>
      </c>
      <c r="H21" s="327">
        <v>14</v>
      </c>
      <c r="I21" s="327">
        <v>3</v>
      </c>
      <c r="J21" s="327">
        <v>15</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1</v>
      </c>
      <c r="Y21" s="56">
        <v>0</v>
      </c>
      <c r="Z21" s="56">
        <v>2</v>
      </c>
      <c r="AA21" s="327" t="s">
        <v>34</v>
      </c>
      <c r="AB21" s="327" t="s">
        <v>34</v>
      </c>
      <c r="AC21" s="50" t="s">
        <v>34</v>
      </c>
      <c r="AD21" s="50" t="s">
        <v>34</v>
      </c>
      <c r="AE21" s="56" t="s">
        <v>34</v>
      </c>
      <c r="AF21" s="56" t="s">
        <v>34</v>
      </c>
      <c r="AG21" s="50">
        <v>3</v>
      </c>
      <c r="AH21" s="327">
        <v>4</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v>0</v>
      </c>
      <c r="BH21" s="59">
        <v>0</v>
      </c>
      <c r="BI21" s="63" t="s">
        <v>34</v>
      </c>
      <c r="BJ21" s="63" t="s">
        <v>34</v>
      </c>
      <c r="BK21" s="63">
        <v>29</v>
      </c>
      <c r="BL21" s="63">
        <v>71</v>
      </c>
      <c r="BM21" s="63">
        <v>100</v>
      </c>
      <c r="BN21" s="159">
        <v>28.999999999999996</v>
      </c>
      <c r="BO21" s="142"/>
    </row>
    <row r="22" spans="1:67" s="63" customFormat="1" ht="12.6" customHeight="1">
      <c r="A22" s="63" t="s">
        <v>45</v>
      </c>
      <c r="B22" s="54">
        <v>2016</v>
      </c>
      <c r="C22" s="50">
        <v>0</v>
      </c>
      <c r="D22" s="50">
        <v>10</v>
      </c>
      <c r="E22" s="327">
        <v>3</v>
      </c>
      <c r="F22" s="327">
        <v>4</v>
      </c>
      <c r="G22" s="327">
        <v>15</v>
      </c>
      <c r="H22" s="327">
        <v>19</v>
      </c>
      <c r="I22" s="327">
        <v>2</v>
      </c>
      <c r="J22" s="327">
        <v>13</v>
      </c>
      <c r="K22" s="327" t="s">
        <v>34</v>
      </c>
      <c r="L22" s="327" t="s">
        <v>34</v>
      </c>
      <c r="M22" s="56">
        <v>2</v>
      </c>
      <c r="N22" s="56">
        <v>12</v>
      </c>
      <c r="O22" s="327" t="s">
        <v>34</v>
      </c>
      <c r="P22" s="327" t="s">
        <v>34</v>
      </c>
      <c r="Q22" s="327">
        <v>1</v>
      </c>
      <c r="R22" s="327">
        <v>0</v>
      </c>
      <c r="S22" s="327" t="s">
        <v>34</v>
      </c>
      <c r="T22" s="327" t="s">
        <v>34</v>
      </c>
      <c r="U22" s="327" t="s">
        <v>34</v>
      </c>
      <c r="V22" s="327" t="s">
        <v>34</v>
      </c>
      <c r="W22" s="327">
        <v>2</v>
      </c>
      <c r="X22" s="327">
        <v>2</v>
      </c>
      <c r="Y22" s="56" t="s">
        <v>34</v>
      </c>
      <c r="Z22" s="56" t="s">
        <v>34</v>
      </c>
      <c r="AA22" s="327" t="s">
        <v>34</v>
      </c>
      <c r="AB22" s="327" t="s">
        <v>34</v>
      </c>
      <c r="AC22" s="50" t="s">
        <v>34</v>
      </c>
      <c r="AD22" s="50" t="s">
        <v>34</v>
      </c>
      <c r="AE22" s="56" t="s">
        <v>34</v>
      </c>
      <c r="AF22" s="56" t="s">
        <v>34</v>
      </c>
      <c r="AG22" s="50">
        <v>6</v>
      </c>
      <c r="AH22" s="327">
        <v>8</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55">
        <v>1</v>
      </c>
      <c r="D24" s="55">
        <v>9</v>
      </c>
      <c r="E24" s="327">
        <v>2</v>
      </c>
      <c r="F24" s="327">
        <v>0</v>
      </c>
      <c r="G24" s="327">
        <v>3</v>
      </c>
      <c r="H24" s="327">
        <v>11</v>
      </c>
      <c r="I24" s="327">
        <v>3</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v>3</v>
      </c>
      <c r="X24" s="327">
        <v>1</v>
      </c>
      <c r="Y24" s="56" t="s">
        <v>34</v>
      </c>
      <c r="Z24" s="56" t="s">
        <v>34</v>
      </c>
      <c r="AA24" s="327" t="s">
        <v>34</v>
      </c>
      <c r="AB24" s="327" t="s">
        <v>34</v>
      </c>
      <c r="AC24" s="50" t="s">
        <v>34</v>
      </c>
      <c r="AD24" s="50" t="s">
        <v>34</v>
      </c>
      <c r="AE24" s="56" t="s">
        <v>34</v>
      </c>
      <c r="AF24" s="56" t="s">
        <v>34</v>
      </c>
      <c r="AG24" s="50">
        <v>0</v>
      </c>
      <c r="AH24" s="327">
        <v>2</v>
      </c>
      <c r="AI24" s="56">
        <v>2</v>
      </c>
      <c r="AJ24" s="56">
        <v>2</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394</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395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2016</v>
      </c>
      <c r="C27" s="50">
        <v>4</v>
      </c>
      <c r="D27" s="50">
        <v>22</v>
      </c>
      <c r="E27" s="327">
        <v>6</v>
      </c>
      <c r="F27" s="327">
        <v>20</v>
      </c>
      <c r="G27" s="327">
        <v>6</v>
      </c>
      <c r="H27" s="327">
        <v>14</v>
      </c>
      <c r="I27" s="327">
        <v>4</v>
      </c>
      <c r="J27" s="327">
        <v>36</v>
      </c>
      <c r="K27" s="327" t="s">
        <v>34</v>
      </c>
      <c r="L27" s="327" t="s">
        <v>34</v>
      </c>
      <c r="M27" s="56" t="s">
        <v>34</v>
      </c>
      <c r="N27" s="56" t="s">
        <v>34</v>
      </c>
      <c r="O27" s="327" t="s">
        <v>34</v>
      </c>
      <c r="P27" s="327" t="s">
        <v>34</v>
      </c>
      <c r="Q27" s="327">
        <v>0</v>
      </c>
      <c r="R27" s="327">
        <v>0</v>
      </c>
      <c r="S27" s="327" t="s">
        <v>34</v>
      </c>
      <c r="T27" s="327" t="s">
        <v>34</v>
      </c>
      <c r="U27" s="327" t="s">
        <v>34</v>
      </c>
      <c r="V27" s="327" t="s">
        <v>34</v>
      </c>
      <c r="W27" s="327">
        <v>1</v>
      </c>
      <c r="X27" s="327">
        <v>1</v>
      </c>
      <c r="Y27" s="56">
        <v>0</v>
      </c>
      <c r="Z27" s="56">
        <v>0</v>
      </c>
      <c r="AA27" s="327" t="s">
        <v>34</v>
      </c>
      <c r="AB27" s="327" t="s">
        <v>34</v>
      </c>
      <c r="AC27" s="50" t="s">
        <v>34</v>
      </c>
      <c r="AD27" s="50" t="s">
        <v>34</v>
      </c>
      <c r="AE27" s="56" t="s">
        <v>34</v>
      </c>
      <c r="AF27" s="56" t="s">
        <v>34</v>
      </c>
      <c r="AG27" s="50">
        <v>1</v>
      </c>
      <c r="AH27" s="327">
        <v>4</v>
      </c>
      <c r="AI27" s="56" t="s">
        <v>34</v>
      </c>
      <c r="AJ27" s="56" t="s">
        <v>34</v>
      </c>
      <c r="AK27" s="56" t="s">
        <v>34</v>
      </c>
      <c r="AL27" s="56" t="s">
        <v>34</v>
      </c>
      <c r="AM27" s="56" t="s">
        <v>34</v>
      </c>
      <c r="AN27" s="56" t="s">
        <v>34</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396</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2016</v>
      </c>
      <c r="C29" s="50">
        <v>7</v>
      </c>
      <c r="D29" s="50">
        <v>15</v>
      </c>
      <c r="E29" s="327">
        <v>5</v>
      </c>
      <c r="F29" s="327">
        <v>12</v>
      </c>
      <c r="G29" s="327">
        <v>13</v>
      </c>
      <c r="H29" s="327">
        <v>14</v>
      </c>
      <c r="I29" s="327">
        <v>15</v>
      </c>
      <c r="J29" s="327">
        <v>30</v>
      </c>
      <c r="K29" s="327" t="s">
        <v>34</v>
      </c>
      <c r="L29" s="327" t="s">
        <v>34</v>
      </c>
      <c r="M29" s="56" t="s">
        <v>34</v>
      </c>
      <c r="N29" s="56" t="s">
        <v>34</v>
      </c>
      <c r="O29" s="327" t="s">
        <v>34</v>
      </c>
      <c r="P29" s="327" t="s">
        <v>34</v>
      </c>
      <c r="Q29" s="327">
        <v>2</v>
      </c>
      <c r="R29" s="327">
        <v>4</v>
      </c>
      <c r="S29" s="327" t="s">
        <v>34</v>
      </c>
      <c r="T29" s="327" t="s">
        <v>34</v>
      </c>
      <c r="U29" s="327" t="s">
        <v>34</v>
      </c>
      <c r="V29" s="327" t="s">
        <v>34</v>
      </c>
      <c r="W29" s="327">
        <v>3</v>
      </c>
      <c r="X29" s="327">
        <v>4</v>
      </c>
      <c r="Y29" s="56">
        <v>1</v>
      </c>
      <c r="Z29" s="56">
        <v>3</v>
      </c>
      <c r="AA29" s="327" t="s">
        <v>34</v>
      </c>
      <c r="AB29" s="327" t="s">
        <v>34</v>
      </c>
      <c r="AC29" s="50" t="s">
        <v>34</v>
      </c>
      <c r="AD29" s="50" t="s">
        <v>34</v>
      </c>
      <c r="AE29" s="56" t="s">
        <v>34</v>
      </c>
      <c r="AF29" s="56" t="s">
        <v>34</v>
      </c>
      <c r="AG29" s="50">
        <v>5</v>
      </c>
      <c r="AH29" s="327">
        <v>5</v>
      </c>
      <c r="AI29" s="56" t="s">
        <v>34</v>
      </c>
      <c r="AJ29" s="56" t="s">
        <v>34</v>
      </c>
      <c r="AK29" s="56" t="s">
        <v>34</v>
      </c>
      <c r="AL29" s="56" t="s">
        <v>34</v>
      </c>
      <c r="AM29" s="56" t="s">
        <v>34</v>
      </c>
      <c r="AN29" s="56" t="s">
        <v>34</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55">
        <v>5</v>
      </c>
      <c r="D30" s="55">
        <v>15</v>
      </c>
      <c r="E30" s="327">
        <v>7</v>
      </c>
      <c r="F30" s="327">
        <v>13</v>
      </c>
      <c r="G30" s="327">
        <v>11</v>
      </c>
      <c r="H30" s="327">
        <v>6</v>
      </c>
      <c r="I30" s="327">
        <v>5</v>
      </c>
      <c r="J30" s="327">
        <v>39</v>
      </c>
      <c r="K30" s="327" t="s">
        <v>34</v>
      </c>
      <c r="L30" s="327" t="s">
        <v>34</v>
      </c>
      <c r="M30" s="56" t="s">
        <v>34</v>
      </c>
      <c r="N30" s="56" t="s">
        <v>34</v>
      </c>
      <c r="O30" s="327" t="s">
        <v>34</v>
      </c>
      <c r="P30" s="327" t="s">
        <v>34</v>
      </c>
      <c r="Q30" s="327">
        <v>2</v>
      </c>
      <c r="R30" s="327">
        <v>3</v>
      </c>
      <c r="S30" s="327" t="s">
        <v>34</v>
      </c>
      <c r="T30" s="327" t="s">
        <v>34</v>
      </c>
      <c r="U30" s="327" t="s">
        <v>34</v>
      </c>
      <c r="V30" s="327" t="s">
        <v>34</v>
      </c>
      <c r="W30" s="327">
        <v>0</v>
      </c>
      <c r="X30" s="327">
        <v>7</v>
      </c>
      <c r="Y30" s="56">
        <v>0</v>
      </c>
      <c r="Z30" s="56">
        <v>3</v>
      </c>
      <c r="AA30" s="327" t="s">
        <v>34</v>
      </c>
      <c r="AB30" s="327" t="s">
        <v>34</v>
      </c>
      <c r="AC30" s="50" t="s">
        <v>34</v>
      </c>
      <c r="AD30" s="50" t="s">
        <v>34</v>
      </c>
      <c r="AE30" s="56" t="s">
        <v>34</v>
      </c>
      <c r="AF30" s="56" t="s">
        <v>34</v>
      </c>
      <c r="AG30" s="50">
        <v>3</v>
      </c>
      <c r="AH30" s="327">
        <v>6</v>
      </c>
      <c r="AI30" s="56" t="s">
        <v>34</v>
      </c>
      <c r="AJ30" s="56" t="s">
        <v>34</v>
      </c>
      <c r="AK30" s="56" t="s">
        <v>34</v>
      </c>
      <c r="AL30" s="56" t="s">
        <v>34</v>
      </c>
      <c r="AM30" s="56" t="s">
        <v>34</v>
      </c>
      <c r="AN30" s="56" t="s">
        <v>34</v>
      </c>
      <c r="AO30" s="50" t="s">
        <v>34</v>
      </c>
      <c r="AP30" s="327" t="s">
        <v>34</v>
      </c>
      <c r="AQ30" s="142">
        <v>1</v>
      </c>
      <c r="AR30" s="142">
        <v>4</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163</v>
      </c>
      <c r="B32" s="54">
        <v>2017</v>
      </c>
      <c r="C32" s="55">
        <v>13</v>
      </c>
      <c r="D32" s="55">
        <v>36</v>
      </c>
      <c r="E32" s="327">
        <v>0</v>
      </c>
      <c r="F32" s="327">
        <v>2</v>
      </c>
      <c r="G32" s="327">
        <v>19</v>
      </c>
      <c r="H32" s="327">
        <v>18</v>
      </c>
      <c r="I32" s="327">
        <v>2</v>
      </c>
      <c r="J32" s="327">
        <v>23</v>
      </c>
      <c r="K32" s="327" t="s">
        <v>34</v>
      </c>
      <c r="L32" s="327" t="s">
        <v>34</v>
      </c>
      <c r="M32" s="56" t="s">
        <v>34</v>
      </c>
      <c r="N32" s="56" t="s">
        <v>34</v>
      </c>
      <c r="O32" s="327" t="s">
        <v>34</v>
      </c>
      <c r="P32" s="327" t="s">
        <v>34</v>
      </c>
      <c r="Q32" s="327">
        <v>0</v>
      </c>
      <c r="R32" s="327">
        <v>0</v>
      </c>
      <c r="S32" s="327" t="s">
        <v>34</v>
      </c>
      <c r="T32" s="327" t="s">
        <v>34</v>
      </c>
      <c r="U32" s="327" t="s">
        <v>34</v>
      </c>
      <c r="V32" s="327" t="s">
        <v>34</v>
      </c>
      <c r="W32" s="327">
        <v>4</v>
      </c>
      <c r="X32" s="327">
        <v>3</v>
      </c>
      <c r="Y32" s="56">
        <v>0</v>
      </c>
      <c r="Z32" s="56">
        <v>0</v>
      </c>
      <c r="AA32" s="327">
        <v>0</v>
      </c>
      <c r="AB32" s="327">
        <v>2</v>
      </c>
      <c r="AC32" s="50" t="s">
        <v>34</v>
      </c>
      <c r="AD32" s="50" t="s">
        <v>34</v>
      </c>
      <c r="AE32" s="56" t="s">
        <v>34</v>
      </c>
      <c r="AF32" s="56" t="s">
        <v>34</v>
      </c>
      <c r="AG32" s="50">
        <v>9</v>
      </c>
      <c r="AH32" s="327">
        <v>12</v>
      </c>
      <c r="AI32" s="56" t="s">
        <v>34</v>
      </c>
      <c r="AJ32" s="56" t="s">
        <v>34</v>
      </c>
      <c r="AK32" s="56">
        <v>0</v>
      </c>
      <c r="AL32" s="56">
        <v>2</v>
      </c>
      <c r="AM32" s="56" t="s">
        <v>34</v>
      </c>
      <c r="AN32" s="56" t="s">
        <v>34</v>
      </c>
      <c r="AO32" s="50" t="s">
        <v>34</v>
      </c>
      <c r="AP32" s="327" t="s">
        <v>34</v>
      </c>
      <c r="AQ32" s="142">
        <v>0</v>
      </c>
      <c r="AR32" s="142">
        <v>0</v>
      </c>
      <c r="AS32" s="50" t="s">
        <v>34</v>
      </c>
      <c r="AT32" s="327" t="s">
        <v>34</v>
      </c>
      <c r="AU32" s="50" t="s">
        <v>34</v>
      </c>
      <c r="AV32" s="327" t="s">
        <v>34</v>
      </c>
      <c r="AW32" s="50" t="s">
        <v>34</v>
      </c>
      <c r="AX32" s="327" t="s">
        <v>34</v>
      </c>
      <c r="AY32" s="59" t="s">
        <v>34</v>
      </c>
      <c r="AZ32" s="59" t="s">
        <v>34</v>
      </c>
      <c r="BA32" s="59" t="s">
        <v>34</v>
      </c>
      <c r="BB32" s="59" t="s">
        <v>34</v>
      </c>
      <c r="BC32" s="59" t="s">
        <v>34</v>
      </c>
      <c r="BD32" s="59" t="s">
        <v>34</v>
      </c>
      <c r="BE32" s="59" t="s">
        <v>34</v>
      </c>
      <c r="BF32" s="59" t="s">
        <v>34</v>
      </c>
      <c r="BG32" s="59">
        <v>1</v>
      </c>
      <c r="BH32" s="59">
        <v>4</v>
      </c>
      <c r="BI32" s="63" t="s">
        <v>34</v>
      </c>
      <c r="BJ32" s="63" t="s">
        <v>34</v>
      </c>
      <c r="BK32" s="63">
        <v>48</v>
      </c>
      <c r="BL32" s="63">
        <v>102</v>
      </c>
      <c r="BM32" s="63">
        <v>150</v>
      </c>
      <c r="BN32" s="159">
        <v>32</v>
      </c>
      <c r="BO32" s="142"/>
    </row>
    <row r="33" spans="1:88" s="63" customFormat="1" ht="12.6" customHeight="1">
      <c r="A33" s="63" t="s">
        <v>397</v>
      </c>
      <c r="B33" s="54">
        <v>2017</v>
      </c>
      <c r="C33" s="55">
        <v>8</v>
      </c>
      <c r="D33" s="55">
        <v>18</v>
      </c>
      <c r="E33" s="327">
        <v>9</v>
      </c>
      <c r="F33" s="327">
        <v>46</v>
      </c>
      <c r="G33" s="327">
        <v>4</v>
      </c>
      <c r="H33" s="327">
        <v>9</v>
      </c>
      <c r="I33" s="327">
        <v>0</v>
      </c>
      <c r="J33" s="327">
        <v>23</v>
      </c>
      <c r="K33" s="327" t="s">
        <v>34</v>
      </c>
      <c r="L33" s="327" t="s">
        <v>34</v>
      </c>
      <c r="M33" s="56" t="s">
        <v>34</v>
      </c>
      <c r="N33" s="56" t="s">
        <v>34</v>
      </c>
      <c r="O33" s="327" t="s">
        <v>34</v>
      </c>
      <c r="P33" s="327" t="s">
        <v>34</v>
      </c>
      <c r="Q33" s="327" t="s">
        <v>34</v>
      </c>
      <c r="R33" s="327" t="s">
        <v>34</v>
      </c>
      <c r="S33" s="327">
        <v>2</v>
      </c>
      <c r="T33" s="327">
        <v>2</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2</v>
      </c>
      <c r="AH33" s="327">
        <v>6</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25</v>
      </c>
      <c r="BL33" s="63">
        <v>105</v>
      </c>
      <c r="BM33" s="63">
        <v>130</v>
      </c>
      <c r="BN33" s="159">
        <v>19.230769230769234</v>
      </c>
      <c r="BO33" s="142"/>
    </row>
    <row r="34" spans="1:88" s="63" customFormat="1" ht="12.6" customHeight="1">
      <c r="A34" s="63" t="s">
        <v>58</v>
      </c>
      <c r="B34" s="54">
        <v>2017</v>
      </c>
      <c r="C34" s="50">
        <v>7</v>
      </c>
      <c r="D34" s="50">
        <v>36</v>
      </c>
      <c r="E34" s="327">
        <v>0</v>
      </c>
      <c r="F34" s="327">
        <v>2</v>
      </c>
      <c r="G34" s="327">
        <v>19</v>
      </c>
      <c r="H34" s="327">
        <v>13</v>
      </c>
      <c r="I34" s="327">
        <v>1</v>
      </c>
      <c r="J34" s="327">
        <v>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1</v>
      </c>
      <c r="X34" s="327">
        <v>3</v>
      </c>
      <c r="Y34" s="56" t="s">
        <v>34</v>
      </c>
      <c r="Z34" s="56" t="s">
        <v>34</v>
      </c>
      <c r="AA34" s="327">
        <v>2</v>
      </c>
      <c r="AB34" s="327">
        <v>4</v>
      </c>
      <c r="AC34" s="50" t="s">
        <v>34</v>
      </c>
      <c r="AD34" s="50" t="s">
        <v>34</v>
      </c>
      <c r="AE34" s="56" t="s">
        <v>34</v>
      </c>
      <c r="AF34" s="56" t="s">
        <v>34</v>
      </c>
      <c r="AG34" s="50">
        <v>8</v>
      </c>
      <c r="AH34" s="327">
        <v>9</v>
      </c>
      <c r="AI34" s="56" t="s">
        <v>34</v>
      </c>
      <c r="AJ34" s="56" t="s">
        <v>34</v>
      </c>
      <c r="AK34" s="56">
        <v>1</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t="s">
        <v>34</v>
      </c>
      <c r="BH34" s="59" t="s">
        <v>34</v>
      </c>
      <c r="BI34" s="63" t="s">
        <v>34</v>
      </c>
      <c r="BJ34" s="63" t="s">
        <v>34</v>
      </c>
      <c r="BK34" s="63">
        <v>39</v>
      </c>
      <c r="BL34" s="63">
        <v>76</v>
      </c>
      <c r="BM34" s="63">
        <v>115</v>
      </c>
      <c r="BN34" s="159">
        <v>33.913043478260867</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8">
        <v>22.867513611615244</v>
      </c>
      <c r="D38" s="478"/>
      <c r="E38" s="478">
        <v>25.11737089201878</v>
      </c>
      <c r="F38" s="478"/>
      <c r="G38" s="478">
        <v>43.982494529540482</v>
      </c>
      <c r="H38" s="478"/>
      <c r="I38" s="478">
        <v>13.84083044982699</v>
      </c>
      <c r="J38" s="478"/>
      <c r="K38" s="478" t="s">
        <v>34</v>
      </c>
      <c r="L38" s="478"/>
      <c r="M38" s="478">
        <v>14.285714285714285</v>
      </c>
      <c r="N38" s="478"/>
      <c r="O38" s="478" t="s">
        <v>34</v>
      </c>
      <c r="P38" s="478"/>
      <c r="Q38" s="478">
        <v>28.205128205128204</v>
      </c>
      <c r="R38" s="478"/>
      <c r="S38" s="478">
        <v>31.25</v>
      </c>
      <c r="T38" s="478"/>
      <c r="U38" s="478" t="s">
        <v>34</v>
      </c>
      <c r="V38" s="478"/>
      <c r="W38" s="478">
        <v>36.144578313253014</v>
      </c>
      <c r="X38" s="478"/>
      <c r="Y38" s="478">
        <v>21.212121212121211</v>
      </c>
      <c r="Z38" s="478"/>
      <c r="AA38" s="478">
        <v>27.27272727272727</v>
      </c>
      <c r="AB38" s="478"/>
      <c r="AC38" s="478">
        <v>33.333333333333329</v>
      </c>
      <c r="AD38" s="478"/>
      <c r="AE38" s="478" t="s">
        <v>34</v>
      </c>
      <c r="AF38" s="478"/>
      <c r="AG38" s="478">
        <v>45.5026455026455</v>
      </c>
      <c r="AH38" s="478"/>
      <c r="AI38" s="478">
        <v>44.444444444444443</v>
      </c>
      <c r="AJ38" s="478"/>
      <c r="AK38" s="478">
        <v>22.222222222222221</v>
      </c>
      <c r="AL38" s="478"/>
      <c r="AM38" s="478" t="s">
        <v>34</v>
      </c>
      <c r="AN38" s="478"/>
      <c r="AO38" s="478" t="s">
        <v>34</v>
      </c>
      <c r="AP38" s="478"/>
      <c r="AQ38" s="478">
        <v>5.2631578947368416</v>
      </c>
      <c r="AR38" s="478"/>
      <c r="AS38" s="478" t="s">
        <v>34</v>
      </c>
      <c r="AT38" s="478"/>
      <c r="AU38" s="478">
        <v>27.27272727272727</v>
      </c>
      <c r="AV38" s="478"/>
      <c r="AW38" s="478">
        <v>15</v>
      </c>
      <c r="AX38" s="478"/>
      <c r="AY38" s="478" t="s">
        <v>34</v>
      </c>
      <c r="AZ38" s="478"/>
      <c r="BA38" s="478" t="s">
        <v>34</v>
      </c>
      <c r="BB38" s="478"/>
      <c r="BC38" s="478" t="s">
        <v>34</v>
      </c>
      <c r="BD38" s="478"/>
      <c r="BE38" s="478" t="s">
        <v>34</v>
      </c>
      <c r="BF38" s="478"/>
      <c r="BG38" s="478">
        <v>25.531914893617021</v>
      </c>
      <c r="BH38" s="478"/>
      <c r="BI38" s="478">
        <v>30</v>
      </c>
      <c r="BJ38" s="478"/>
      <c r="BK38" s="478">
        <v>27.175162897661941</v>
      </c>
      <c r="BL38" s="47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199999999999999">
      <c r="A41" s="328" t="s">
        <v>291</v>
      </c>
      <c r="B41" s="328"/>
      <c r="C41" s="166"/>
      <c r="AF41" s="328"/>
      <c r="AG41" s="328"/>
      <c r="AH41" s="166"/>
      <c r="AU41" s="328"/>
      <c r="AV41" s="166"/>
      <c r="BY41" s="328"/>
      <c r="BZ41" s="328"/>
      <c r="CA41" s="166"/>
      <c r="CI41" s="328"/>
      <c r="CJ41" s="328"/>
    </row>
    <row r="42" spans="1:88" ht="12.6" customHeight="1">
      <c r="A42" s="312" t="s">
        <v>410</v>
      </c>
      <c r="B42" s="284"/>
      <c r="C42" s="283"/>
      <c r="D42" s="283"/>
      <c r="X42" s="312"/>
      <c r="Y42" s="284"/>
    </row>
    <row r="43" spans="1:88" s="283" customFormat="1" ht="12.6" customHeight="1">
      <c r="A43" s="312" t="s">
        <v>450</v>
      </c>
      <c r="B43" s="284"/>
      <c r="I43" s="90"/>
      <c r="J43" s="90"/>
      <c r="Q43" s="90"/>
      <c r="R43" s="90"/>
      <c r="S43" s="90"/>
      <c r="T43" s="90"/>
      <c r="U43" s="90"/>
      <c r="V43" s="90"/>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401</v>
      </c>
      <c r="C49" s="283"/>
      <c r="D49" s="283"/>
      <c r="X49" s="315"/>
    </row>
    <row r="50" spans="1:25" ht="12.6" customHeight="1">
      <c r="A50" s="315" t="s">
        <v>402</v>
      </c>
      <c r="C50" s="283"/>
      <c r="D50" s="283"/>
      <c r="X50" s="318"/>
    </row>
    <row r="51" spans="1:25" ht="12.6" customHeight="1">
      <c r="A51" s="315" t="s">
        <v>403</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404</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18"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300</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customHeight="1">
      <c r="A71" s="318" t="s">
        <v>386</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29"/>
      <c r="G73" s="319"/>
      <c r="I73" s="90"/>
      <c r="J73" s="90"/>
      <c r="K73" s="314"/>
      <c r="O73" s="314"/>
      <c r="Q73" s="90"/>
      <c r="R73" s="90"/>
      <c r="S73" s="90"/>
      <c r="T73" s="90"/>
      <c r="U73" s="90"/>
      <c r="V73" s="90"/>
      <c r="Y73" s="329"/>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371</v>
      </c>
      <c r="B75" s="325"/>
      <c r="I75" s="90"/>
      <c r="J75" s="90"/>
      <c r="Q75" s="90"/>
      <c r="R75" s="90"/>
      <c r="S75" s="90"/>
      <c r="T75" s="90"/>
      <c r="U75" s="90"/>
      <c r="V75" s="90"/>
      <c r="X75" s="312"/>
      <c r="Y75" s="325"/>
    </row>
    <row r="76" spans="1:104" s="283" customFormat="1" ht="12.6" customHeight="1">
      <c r="A76" s="318" t="s">
        <v>405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 customHeight="1">
      <c r="A81" s="283" t="s">
        <v>406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 customHeight="1">
      <c r="A84" s="315" t="s">
        <v>411</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 customHeight="1">
      <c r="A85" s="315" t="s">
        <v>407</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 customHeight="1">
      <c r="A86" s="315" t="s">
        <v>496</v>
      </c>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 customHeight="1">
      <c r="A87" s="318" t="s">
        <v>497</v>
      </c>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 customHeight="1">
      <c r="A88" s="315"/>
      <c r="B88" s="319"/>
      <c r="C88" s="319"/>
      <c r="D88" s="319"/>
      <c r="E88" s="319"/>
      <c r="F88" s="319"/>
      <c r="G88" s="322"/>
      <c r="H88" s="319"/>
      <c r="K88" s="319"/>
      <c r="L88" s="322"/>
      <c r="M88" s="319"/>
      <c r="N88" s="319"/>
      <c r="O88" s="319"/>
      <c r="P88" s="322"/>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19"/>
      <c r="BA88" s="319"/>
      <c r="BB88" s="319"/>
      <c r="BC88" s="319"/>
      <c r="BD88" s="319"/>
      <c r="BE88" s="319"/>
      <c r="BF88" s="319"/>
      <c r="BG88" s="319"/>
      <c r="BH88" s="319"/>
      <c r="BI88" s="319"/>
      <c r="BJ88" s="31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 customHeight="1">
      <c r="A89" s="283" t="s">
        <v>308</v>
      </c>
      <c r="B89" s="324"/>
      <c r="C89" s="324"/>
      <c r="D89" s="324"/>
      <c r="E89" s="324"/>
      <c r="F89" s="324"/>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K89" s="324"/>
      <c r="BL89" s="324"/>
      <c r="BM89" s="324"/>
      <c r="BN89" s="324"/>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ht="12.6" customHeight="1">
      <c r="A90" s="283" t="s">
        <v>368</v>
      </c>
      <c r="B90" s="324"/>
      <c r="C90" s="324"/>
      <c r="D90" s="324"/>
      <c r="E90" s="324"/>
      <c r="F90" s="322"/>
      <c r="G90" s="326"/>
      <c r="H90" s="326"/>
      <c r="K90" s="324"/>
      <c r="L90" s="326"/>
      <c r="M90" s="324"/>
      <c r="N90" s="324"/>
      <c r="O90" s="324"/>
      <c r="P90" s="326"/>
      <c r="W90" s="324"/>
      <c r="X90" s="324"/>
      <c r="Y90" s="324"/>
      <c r="Z90" s="324"/>
      <c r="AA90" s="324"/>
      <c r="AB90" s="324"/>
      <c r="AC90" s="324"/>
      <c r="AD90" s="324"/>
      <c r="AE90" s="324"/>
      <c r="AF90" s="324"/>
      <c r="AG90" s="324"/>
      <c r="AH90" s="324"/>
      <c r="AI90" s="324"/>
      <c r="AJ90" s="324"/>
      <c r="AK90" s="324"/>
      <c r="AL90" s="324"/>
      <c r="AM90" s="324"/>
      <c r="AN90" s="324"/>
      <c r="AO90" s="324"/>
      <c r="AP90" s="324"/>
      <c r="AQ90" s="324"/>
      <c r="AR90" s="324"/>
      <c r="AS90" s="324"/>
      <c r="AT90" s="324"/>
      <c r="AU90" s="324"/>
      <c r="AV90" s="324"/>
      <c r="AW90" s="324"/>
      <c r="AX90" s="324"/>
      <c r="AY90" s="324"/>
      <c r="AZ90" s="324"/>
      <c r="BA90" s="324"/>
      <c r="BB90" s="324"/>
      <c r="BC90" s="324"/>
      <c r="BD90" s="324"/>
      <c r="BE90" s="324"/>
      <c r="BF90" s="324"/>
      <c r="BG90" s="324"/>
      <c r="BH90" s="324"/>
      <c r="BI90" s="324"/>
      <c r="BJ90" s="324"/>
      <c r="BP90" s="349"/>
      <c r="BQ90" s="349"/>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c r="CZ90" s="350"/>
    </row>
    <row r="91" spans="1:104" ht="12.6" customHeight="1">
      <c r="A91" s="283" t="s">
        <v>74</v>
      </c>
      <c r="C91" s="283"/>
      <c r="D91" s="283"/>
      <c r="BP91" s="34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c r="CZ91" s="350"/>
    </row>
    <row r="92" spans="1:104" s="283" customFormat="1" ht="12.6" customHeight="1">
      <c r="C92" s="166"/>
      <c r="D92" s="166"/>
      <c r="I92" s="90"/>
      <c r="J92" s="90"/>
      <c r="Q92" s="90"/>
      <c r="R92" s="90"/>
      <c r="S92" s="90"/>
      <c r="T92" s="90"/>
      <c r="U92" s="90"/>
      <c r="V92" s="90"/>
      <c r="AH92" s="322"/>
      <c r="AI92" s="322"/>
    </row>
    <row r="93" spans="1:104" s="283" customFormat="1" ht="12.6" customHeight="1">
      <c r="B93" s="319"/>
      <c r="C93" s="63"/>
      <c r="D93" s="63"/>
      <c r="E93" s="319"/>
      <c r="F93" s="319"/>
      <c r="G93" s="322"/>
      <c r="H93" s="319"/>
      <c r="I93" s="90"/>
      <c r="J93" s="90"/>
      <c r="K93" s="319"/>
      <c r="L93" s="319"/>
      <c r="M93" s="319"/>
      <c r="N93" s="319"/>
      <c r="O93" s="319"/>
      <c r="P93" s="319"/>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s="283" customFormat="1" ht="12.6" customHeight="1">
      <c r="C110" s="63"/>
      <c r="D110" s="63"/>
      <c r="I110" s="90"/>
      <c r="J110" s="90"/>
      <c r="Q110" s="90"/>
      <c r="R110" s="90"/>
      <c r="S110" s="90"/>
      <c r="T110" s="90"/>
      <c r="U110" s="90"/>
      <c r="V110" s="90"/>
    </row>
    <row r="111" spans="3:122" s="283" customFormat="1" ht="12.6" customHeight="1">
      <c r="C111" s="63"/>
      <c r="D111" s="63"/>
      <c r="I111" s="90"/>
      <c r="J111" s="90"/>
      <c r="Q111" s="90"/>
      <c r="R111" s="90"/>
      <c r="S111" s="90"/>
      <c r="T111" s="90"/>
      <c r="U111" s="90"/>
      <c r="V111" s="90"/>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row r="196" spans="105:122">
      <c r="DA196" s="349"/>
      <c r="DB196" s="349"/>
      <c r="DC196" s="349"/>
      <c r="DD196" s="349"/>
      <c r="DE196" s="349"/>
      <c r="DF196" s="349"/>
      <c r="DG196" s="349"/>
      <c r="DH196" s="349"/>
      <c r="DI196" s="349"/>
      <c r="DJ196" s="349"/>
      <c r="DK196" s="349"/>
      <c r="DL196" s="349"/>
      <c r="DM196" s="349"/>
      <c r="DN196" s="349"/>
      <c r="DO196" s="349"/>
      <c r="DP196" s="349"/>
      <c r="DQ196" s="349"/>
      <c r="DR196" s="349"/>
    </row>
    <row r="197" spans="105:122">
      <c r="DA197" s="349"/>
      <c r="DB197" s="349"/>
      <c r="DC197" s="349"/>
      <c r="DD197" s="349"/>
      <c r="DE197" s="349"/>
      <c r="DF197" s="349"/>
      <c r="DG197" s="349"/>
      <c r="DH197" s="349"/>
      <c r="DI197" s="349"/>
      <c r="DJ197" s="349"/>
      <c r="DK197" s="349"/>
      <c r="DL197" s="349"/>
      <c r="DM197" s="349"/>
      <c r="DN197" s="349"/>
      <c r="DO197" s="349"/>
      <c r="DP197" s="349"/>
      <c r="DQ197" s="349"/>
      <c r="DR197" s="349"/>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https://www.media-stat.admin.ch/web/apps/glossary/index.php?n=glo-363-fr"/>
  </hyperlinks>
  <pageMargins left="0.7" right="0.7" top="0.78740157499999996" bottom="0.78740157499999996" header="0.3" footer="0.3"/>
  <pageSetup paperSize="9" scale="57" orientation="landscape"/>
  <rowBreaks count="1" manualBreakCount="1">
    <brk id="46" max="6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R196"/>
  <sheetViews>
    <sheetView showGridLines="0" zoomScaleNormal="100" zoomScalePageLayoutView="70" workbookViewId="0"/>
  </sheetViews>
  <sheetFormatPr baseColWidth="10" defaultColWidth="8.5546875" defaultRowHeight="14.4"/>
  <cols>
    <col min="1" max="1" width="16" style="283" customWidth="1"/>
    <col min="2" max="2" width="8" style="283" customWidth="1"/>
    <col min="3" max="3" width="3.5546875" style="63" bestFit="1" customWidth="1"/>
    <col min="4" max="4" width="5.44140625" style="63" customWidth="1"/>
    <col min="5" max="8" width="4.44140625" style="283" customWidth="1"/>
    <col min="9" max="10" width="4.44140625" style="90" customWidth="1"/>
    <col min="11" max="12" width="4.44140625" style="283" hidden="1" customWidth="1"/>
    <col min="13" max="14" width="4.44140625" style="283" customWidth="1"/>
    <col min="15" max="16" width="4.44140625" style="283" hidden="1" customWidth="1"/>
    <col min="17" max="20" width="4.44140625" style="90" customWidth="1"/>
    <col min="21" max="22" width="4.44140625" style="90"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33203125" style="283" customWidth="1"/>
    <col min="68" max="104" width="10.5546875" style="283" customWidth="1"/>
  </cols>
  <sheetData>
    <row r="1" spans="1:67" s="273" customFormat="1" ht="12.6" customHeight="1">
      <c r="A1" s="245" t="s">
        <v>452</v>
      </c>
      <c r="C1" s="106"/>
      <c r="D1" s="106"/>
      <c r="AC1" s="269"/>
      <c r="BN1" s="351"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5" t="s">
        <v>358</v>
      </c>
      <c r="D4" s="476"/>
      <c r="E4" s="473" t="s">
        <v>1</v>
      </c>
      <c r="F4" s="474"/>
      <c r="G4" s="473" t="s">
        <v>2</v>
      </c>
      <c r="H4" s="474"/>
      <c r="I4" s="473" t="s">
        <v>3</v>
      </c>
      <c r="J4" s="474"/>
      <c r="K4" s="285" t="s">
        <v>4</v>
      </c>
      <c r="L4" s="286"/>
      <c r="M4" s="473" t="s">
        <v>359</v>
      </c>
      <c r="N4" s="474"/>
      <c r="O4" s="285" t="s">
        <v>5</v>
      </c>
      <c r="P4" s="286"/>
      <c r="Q4" s="473" t="s">
        <v>6</v>
      </c>
      <c r="R4" s="474"/>
      <c r="S4" s="473" t="s">
        <v>7</v>
      </c>
      <c r="T4" s="474"/>
      <c r="U4" s="473" t="s">
        <v>8</v>
      </c>
      <c r="V4" s="474"/>
      <c r="W4" s="473" t="s">
        <v>9</v>
      </c>
      <c r="X4" s="474"/>
      <c r="Y4" s="473" t="s">
        <v>10</v>
      </c>
      <c r="Z4" s="474"/>
      <c r="AA4" s="473" t="s">
        <v>11</v>
      </c>
      <c r="AB4" s="474"/>
      <c r="AC4" s="473" t="s">
        <v>12</v>
      </c>
      <c r="AD4" s="474"/>
      <c r="AE4" s="473" t="s">
        <v>13</v>
      </c>
      <c r="AF4" s="474"/>
      <c r="AG4" s="473" t="s">
        <v>14</v>
      </c>
      <c r="AH4" s="474"/>
      <c r="AI4" s="473" t="s">
        <v>360</v>
      </c>
      <c r="AJ4" s="474"/>
      <c r="AK4" s="473" t="s">
        <v>15</v>
      </c>
      <c r="AL4" s="474"/>
      <c r="AM4" s="473" t="s">
        <v>16</v>
      </c>
      <c r="AN4" s="474"/>
      <c r="AO4" s="473" t="s">
        <v>17</v>
      </c>
      <c r="AP4" s="474"/>
      <c r="AQ4" s="473" t="s">
        <v>18</v>
      </c>
      <c r="AR4" s="474"/>
      <c r="AS4" s="473" t="s">
        <v>19</v>
      </c>
      <c r="AT4" s="474"/>
      <c r="AU4" s="473" t="s">
        <v>20</v>
      </c>
      <c r="AV4" s="474"/>
      <c r="AW4" s="473" t="s">
        <v>21</v>
      </c>
      <c r="AX4" s="474"/>
      <c r="AY4" s="473" t="s">
        <v>22</v>
      </c>
      <c r="AZ4" s="474"/>
      <c r="BA4" s="473" t="s">
        <v>23</v>
      </c>
      <c r="BB4" s="474"/>
      <c r="BC4" s="473" t="s">
        <v>24</v>
      </c>
      <c r="BD4" s="474"/>
      <c r="BE4" s="473" t="s">
        <v>25</v>
      </c>
      <c r="BF4" s="474"/>
      <c r="BG4" s="473" t="s">
        <v>161</v>
      </c>
      <c r="BH4" s="47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391</v>
      </c>
      <c r="C9" s="45">
        <v>115</v>
      </c>
      <c r="D9" s="45">
        <v>419</v>
      </c>
      <c r="E9" s="45">
        <v>107</v>
      </c>
      <c r="F9" s="45">
        <v>328</v>
      </c>
      <c r="G9" s="45">
        <v>197</v>
      </c>
      <c r="H9" s="45">
        <v>262</v>
      </c>
      <c r="I9" s="45">
        <v>82</v>
      </c>
      <c r="J9" s="45">
        <v>508</v>
      </c>
      <c r="K9" s="45">
        <v>0</v>
      </c>
      <c r="L9" s="45">
        <v>0</v>
      </c>
      <c r="M9" s="45">
        <v>4</v>
      </c>
      <c r="N9" s="45">
        <v>19</v>
      </c>
      <c r="O9" s="45">
        <v>0</v>
      </c>
      <c r="P9" s="45">
        <v>0</v>
      </c>
      <c r="Q9" s="45">
        <v>11</v>
      </c>
      <c r="R9" s="45">
        <v>28</v>
      </c>
      <c r="S9" s="45">
        <v>5</v>
      </c>
      <c r="T9" s="45">
        <v>10</v>
      </c>
      <c r="U9" s="45">
        <v>0</v>
      </c>
      <c r="V9" s="45">
        <v>0</v>
      </c>
      <c r="W9" s="45">
        <v>29</v>
      </c>
      <c r="X9" s="45">
        <v>56</v>
      </c>
      <c r="Y9" s="45">
        <v>14</v>
      </c>
      <c r="Z9" s="45">
        <v>52</v>
      </c>
      <c r="AA9" s="45">
        <v>4</v>
      </c>
      <c r="AB9" s="45">
        <v>9</v>
      </c>
      <c r="AC9" s="45">
        <v>1</v>
      </c>
      <c r="AD9" s="45">
        <v>2</v>
      </c>
      <c r="AE9" s="45">
        <v>0</v>
      </c>
      <c r="AF9" s="45">
        <v>0</v>
      </c>
      <c r="AG9" s="45">
        <v>79</v>
      </c>
      <c r="AH9" s="45">
        <v>97</v>
      </c>
      <c r="AI9" s="45">
        <v>4</v>
      </c>
      <c r="AJ9" s="45">
        <v>5</v>
      </c>
      <c r="AK9" s="45">
        <v>2</v>
      </c>
      <c r="AL9" s="45">
        <v>6</v>
      </c>
      <c r="AM9" s="45">
        <v>0</v>
      </c>
      <c r="AN9" s="45">
        <v>0</v>
      </c>
      <c r="AO9" s="45">
        <v>0</v>
      </c>
      <c r="AP9" s="45">
        <v>0</v>
      </c>
      <c r="AQ9" s="45">
        <v>1</v>
      </c>
      <c r="AR9" s="45">
        <v>18</v>
      </c>
      <c r="AS9" s="45">
        <v>0</v>
      </c>
      <c r="AT9" s="45">
        <v>0</v>
      </c>
      <c r="AU9" s="45">
        <v>6</v>
      </c>
      <c r="AV9" s="45">
        <v>16</v>
      </c>
      <c r="AW9" s="45">
        <v>3</v>
      </c>
      <c r="AX9" s="45">
        <v>17</v>
      </c>
      <c r="AY9" s="45">
        <v>0</v>
      </c>
      <c r="AZ9" s="45">
        <v>0</v>
      </c>
      <c r="BA9" s="45">
        <v>0</v>
      </c>
      <c r="BB9" s="45">
        <v>0</v>
      </c>
      <c r="BC9" s="45">
        <v>0</v>
      </c>
      <c r="BD9" s="45">
        <v>0</v>
      </c>
      <c r="BE9" s="45">
        <v>0</v>
      </c>
      <c r="BF9" s="45">
        <v>0</v>
      </c>
      <c r="BG9" s="45">
        <v>11</v>
      </c>
      <c r="BH9" s="45">
        <v>32</v>
      </c>
      <c r="BI9" s="45">
        <v>15</v>
      </c>
      <c r="BJ9" s="45">
        <v>35</v>
      </c>
      <c r="BK9" s="45">
        <v>690</v>
      </c>
      <c r="BL9" s="45">
        <v>1919</v>
      </c>
      <c r="BM9" s="45">
        <v>2609</v>
      </c>
      <c r="BN9" s="68">
        <v>26.446914526638601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55">
        <v>3</v>
      </c>
      <c r="F11" s="55">
        <v>6</v>
      </c>
      <c r="G11" s="55">
        <v>18</v>
      </c>
      <c r="H11" s="55">
        <v>18</v>
      </c>
      <c r="I11" s="55">
        <v>11</v>
      </c>
      <c r="J11" s="55">
        <v>43</v>
      </c>
      <c r="K11" s="55" t="s">
        <v>34</v>
      </c>
      <c r="L11" s="55" t="s">
        <v>34</v>
      </c>
      <c r="M11" s="56" t="s">
        <v>34</v>
      </c>
      <c r="N11" s="56" t="s">
        <v>34</v>
      </c>
      <c r="O11" s="55" t="s">
        <v>34</v>
      </c>
      <c r="P11" s="55" t="s">
        <v>34</v>
      </c>
      <c r="Q11" s="55">
        <v>0</v>
      </c>
      <c r="R11" s="55">
        <v>8</v>
      </c>
      <c r="S11" s="55" t="s">
        <v>34</v>
      </c>
      <c r="T11" s="55" t="s">
        <v>34</v>
      </c>
      <c r="U11" s="55" t="s">
        <v>34</v>
      </c>
      <c r="V11" s="55" t="s">
        <v>34</v>
      </c>
      <c r="W11" s="55">
        <v>4</v>
      </c>
      <c r="X11" s="55">
        <v>10</v>
      </c>
      <c r="Y11" s="56">
        <v>2</v>
      </c>
      <c r="Z11" s="56">
        <v>3</v>
      </c>
      <c r="AA11" s="55" t="s">
        <v>34</v>
      </c>
      <c r="AB11" s="55" t="s">
        <v>34</v>
      </c>
      <c r="AC11" s="50" t="s">
        <v>34</v>
      </c>
      <c r="AD11" s="50" t="s">
        <v>34</v>
      </c>
      <c r="AE11" s="56" t="s">
        <v>34</v>
      </c>
      <c r="AF11" s="56" t="s">
        <v>34</v>
      </c>
      <c r="AG11" s="50">
        <v>7</v>
      </c>
      <c r="AH11" s="55">
        <v>6</v>
      </c>
      <c r="AI11" s="56">
        <v>2</v>
      </c>
      <c r="AJ11" s="56">
        <v>3</v>
      </c>
      <c r="AK11" s="56" t="s">
        <v>34</v>
      </c>
      <c r="AL11" s="56" t="s">
        <v>34</v>
      </c>
      <c r="AM11" s="56" t="s">
        <v>34</v>
      </c>
      <c r="AN11" s="56" t="s">
        <v>34</v>
      </c>
      <c r="AO11" s="50" t="s">
        <v>34</v>
      </c>
      <c r="AP11" s="55" t="s">
        <v>34</v>
      </c>
      <c r="AQ11" s="142">
        <v>0</v>
      </c>
      <c r="AR11" s="142">
        <v>5</v>
      </c>
      <c r="AS11" s="50" t="s">
        <v>34</v>
      </c>
      <c r="AT11" s="55" t="s">
        <v>34</v>
      </c>
      <c r="AU11" s="50" t="s">
        <v>34</v>
      </c>
      <c r="AV11" s="55" t="s">
        <v>34</v>
      </c>
      <c r="AW11" s="50" t="s">
        <v>34</v>
      </c>
      <c r="AX11" s="55" t="s">
        <v>34</v>
      </c>
      <c r="AY11" s="59" t="s">
        <v>34</v>
      </c>
      <c r="AZ11" s="59" t="s">
        <v>34</v>
      </c>
      <c r="BA11" s="59" t="s">
        <v>34</v>
      </c>
      <c r="BB11" s="59" t="s">
        <v>34</v>
      </c>
      <c r="BC11" s="59" t="s">
        <v>34</v>
      </c>
      <c r="BD11" s="59" t="s">
        <v>34</v>
      </c>
      <c r="BE11" s="59" t="s">
        <v>34</v>
      </c>
      <c r="BF11" s="59" t="s">
        <v>34</v>
      </c>
      <c r="BG11" s="59">
        <v>0</v>
      </c>
      <c r="BH11" s="59">
        <v>0</v>
      </c>
      <c r="BI11" s="55" t="s">
        <v>34</v>
      </c>
      <c r="BJ11" s="55" t="s">
        <v>34</v>
      </c>
      <c r="BK11" s="59">
        <v>61</v>
      </c>
      <c r="BL11" s="59">
        <v>119</v>
      </c>
      <c r="BM11" s="59">
        <v>180</v>
      </c>
      <c r="BN11" s="272">
        <v>33.888888888888893</v>
      </c>
      <c r="BO11" s="142"/>
    </row>
    <row r="12" spans="1:67" s="63" customFormat="1" ht="12.6" customHeight="1">
      <c r="A12" s="63" t="s">
        <v>35</v>
      </c>
      <c r="B12" s="54">
        <v>2014</v>
      </c>
      <c r="C12" s="61">
        <v>3</v>
      </c>
      <c r="D12" s="61">
        <v>14</v>
      </c>
      <c r="E12" s="55">
        <v>0</v>
      </c>
      <c r="F12" s="55">
        <v>0</v>
      </c>
      <c r="G12" s="55">
        <v>16</v>
      </c>
      <c r="H12" s="55">
        <v>17</v>
      </c>
      <c r="I12" s="55">
        <v>8</v>
      </c>
      <c r="J12" s="55">
        <v>41</v>
      </c>
      <c r="K12" s="55" t="s">
        <v>34</v>
      </c>
      <c r="L12" s="55" t="s">
        <v>34</v>
      </c>
      <c r="M12" s="56" t="s">
        <v>34</v>
      </c>
      <c r="N12" s="56" t="s">
        <v>34</v>
      </c>
      <c r="O12" s="55" t="s">
        <v>34</v>
      </c>
      <c r="P12" s="55" t="s">
        <v>34</v>
      </c>
      <c r="Q12" s="55">
        <v>3</v>
      </c>
      <c r="R12" s="55">
        <v>9</v>
      </c>
      <c r="S12" s="55" t="s">
        <v>34</v>
      </c>
      <c r="T12" s="55" t="s">
        <v>34</v>
      </c>
      <c r="U12" s="55" t="s">
        <v>34</v>
      </c>
      <c r="V12" s="55" t="s">
        <v>34</v>
      </c>
      <c r="W12" s="55">
        <v>5</v>
      </c>
      <c r="X12" s="55">
        <v>6</v>
      </c>
      <c r="Y12" s="56">
        <v>6</v>
      </c>
      <c r="Z12" s="56">
        <v>8</v>
      </c>
      <c r="AA12" s="55">
        <v>0</v>
      </c>
      <c r="AB12" s="55">
        <v>0</v>
      </c>
      <c r="AC12" s="50">
        <v>1</v>
      </c>
      <c r="AD12" s="50">
        <v>2</v>
      </c>
      <c r="AE12" s="56" t="s">
        <v>34</v>
      </c>
      <c r="AF12" s="56" t="s">
        <v>34</v>
      </c>
      <c r="AG12" s="50">
        <v>9</v>
      </c>
      <c r="AH12" s="55">
        <v>7</v>
      </c>
      <c r="AI12" s="56">
        <v>0</v>
      </c>
      <c r="AJ12" s="56">
        <v>0</v>
      </c>
      <c r="AK12" s="56" t="s">
        <v>34</v>
      </c>
      <c r="AL12" s="56" t="s">
        <v>34</v>
      </c>
      <c r="AM12" s="56">
        <v>0</v>
      </c>
      <c r="AN12" s="56">
        <v>0</v>
      </c>
      <c r="AO12" s="50" t="s">
        <v>34</v>
      </c>
      <c r="AP12" s="55" t="s">
        <v>34</v>
      </c>
      <c r="AQ12" s="142">
        <v>0</v>
      </c>
      <c r="AR12" s="142">
        <v>5</v>
      </c>
      <c r="AS12" s="50" t="s">
        <v>34</v>
      </c>
      <c r="AT12" s="55" t="s">
        <v>34</v>
      </c>
      <c r="AU12" s="50" t="s">
        <v>34</v>
      </c>
      <c r="AV12" s="55" t="s">
        <v>34</v>
      </c>
      <c r="AW12" s="50" t="s">
        <v>34</v>
      </c>
      <c r="AX12" s="55"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55">
        <v>11</v>
      </c>
      <c r="F13" s="55">
        <v>27</v>
      </c>
      <c r="G13" s="55">
        <v>7</v>
      </c>
      <c r="H13" s="55">
        <v>9</v>
      </c>
      <c r="I13" s="55">
        <v>4</v>
      </c>
      <c r="J13" s="55">
        <v>25</v>
      </c>
      <c r="K13" s="55" t="s">
        <v>34</v>
      </c>
      <c r="L13" s="55" t="s">
        <v>34</v>
      </c>
      <c r="M13" s="56" t="s">
        <v>34</v>
      </c>
      <c r="N13" s="56" t="s">
        <v>34</v>
      </c>
      <c r="O13" s="55" t="s">
        <v>34</v>
      </c>
      <c r="P13" s="55" t="s">
        <v>34</v>
      </c>
      <c r="Q13" s="55">
        <v>0</v>
      </c>
      <c r="R13" s="55">
        <v>0</v>
      </c>
      <c r="S13" s="55" t="s">
        <v>34</v>
      </c>
      <c r="T13" s="55" t="s">
        <v>34</v>
      </c>
      <c r="U13" s="55" t="s">
        <v>34</v>
      </c>
      <c r="V13" s="55" t="s">
        <v>34</v>
      </c>
      <c r="W13" s="55">
        <v>2</v>
      </c>
      <c r="X13" s="55">
        <v>3</v>
      </c>
      <c r="Y13" s="56">
        <v>0</v>
      </c>
      <c r="Z13" s="56">
        <v>0</v>
      </c>
      <c r="AA13" s="55" t="s">
        <v>34</v>
      </c>
      <c r="AB13" s="55" t="s">
        <v>34</v>
      </c>
      <c r="AC13" s="50" t="s">
        <v>34</v>
      </c>
      <c r="AD13" s="50" t="s">
        <v>34</v>
      </c>
      <c r="AE13" s="56" t="s">
        <v>34</v>
      </c>
      <c r="AF13" s="56" t="s">
        <v>34</v>
      </c>
      <c r="AG13" s="50">
        <v>4</v>
      </c>
      <c r="AH13" s="55">
        <v>3</v>
      </c>
      <c r="AI13" s="56" t="s">
        <v>34</v>
      </c>
      <c r="AJ13" s="56" t="s">
        <v>34</v>
      </c>
      <c r="AK13" s="56" t="s">
        <v>34</v>
      </c>
      <c r="AL13" s="56" t="s">
        <v>34</v>
      </c>
      <c r="AM13" s="56" t="s">
        <v>34</v>
      </c>
      <c r="AN13" s="56" t="s">
        <v>34</v>
      </c>
      <c r="AO13" s="50" t="s">
        <v>34</v>
      </c>
      <c r="AP13" s="55" t="s">
        <v>34</v>
      </c>
      <c r="AQ13" s="142" t="s">
        <v>34</v>
      </c>
      <c r="AR13" s="142" t="s">
        <v>34</v>
      </c>
      <c r="AS13" s="50" t="s">
        <v>34</v>
      </c>
      <c r="AT13" s="55" t="s">
        <v>34</v>
      </c>
      <c r="AU13" s="50" t="s">
        <v>34</v>
      </c>
      <c r="AV13" s="55" t="s">
        <v>34</v>
      </c>
      <c r="AW13" s="50" t="s">
        <v>34</v>
      </c>
      <c r="AX13" s="55"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2016</v>
      </c>
      <c r="C14" s="55">
        <v>3</v>
      </c>
      <c r="D14" s="55">
        <v>15</v>
      </c>
      <c r="E14" s="55">
        <v>8</v>
      </c>
      <c r="F14" s="55">
        <v>14</v>
      </c>
      <c r="G14" s="55">
        <v>3</v>
      </c>
      <c r="H14" s="55">
        <v>5</v>
      </c>
      <c r="I14" s="55">
        <v>1</v>
      </c>
      <c r="J14" s="55">
        <v>14</v>
      </c>
      <c r="K14" s="55" t="s">
        <v>34</v>
      </c>
      <c r="L14" s="55" t="s">
        <v>34</v>
      </c>
      <c r="M14" s="56" t="s">
        <v>34</v>
      </c>
      <c r="N14" s="56" t="s">
        <v>34</v>
      </c>
      <c r="O14" s="55" t="s">
        <v>34</v>
      </c>
      <c r="P14" s="55" t="s">
        <v>34</v>
      </c>
      <c r="Q14" s="55" t="s">
        <v>34</v>
      </c>
      <c r="R14" s="55" t="s">
        <v>34</v>
      </c>
      <c r="S14" s="55" t="s">
        <v>34</v>
      </c>
      <c r="T14" s="55" t="s">
        <v>34</v>
      </c>
      <c r="U14" s="55" t="s">
        <v>34</v>
      </c>
      <c r="V14" s="55" t="s">
        <v>34</v>
      </c>
      <c r="W14" s="55" t="s">
        <v>34</v>
      </c>
      <c r="X14" s="55" t="s">
        <v>34</v>
      </c>
      <c r="Y14" s="56" t="s">
        <v>34</v>
      </c>
      <c r="Z14" s="56" t="s">
        <v>34</v>
      </c>
      <c r="AA14" s="55" t="s">
        <v>34</v>
      </c>
      <c r="AB14" s="55" t="s">
        <v>34</v>
      </c>
      <c r="AC14" s="50" t="s">
        <v>34</v>
      </c>
      <c r="AD14" s="50" t="s">
        <v>34</v>
      </c>
      <c r="AE14" s="56" t="s">
        <v>34</v>
      </c>
      <c r="AF14" s="56" t="s">
        <v>34</v>
      </c>
      <c r="AG14" s="50">
        <v>0</v>
      </c>
      <c r="AH14" s="55">
        <v>1</v>
      </c>
      <c r="AI14" s="56" t="s">
        <v>34</v>
      </c>
      <c r="AJ14" s="56" t="s">
        <v>34</v>
      </c>
      <c r="AK14" s="56" t="s">
        <v>34</v>
      </c>
      <c r="AL14" s="56" t="s">
        <v>34</v>
      </c>
      <c r="AM14" s="56" t="s">
        <v>34</v>
      </c>
      <c r="AN14" s="56" t="s">
        <v>34</v>
      </c>
      <c r="AO14" s="50" t="s">
        <v>34</v>
      </c>
      <c r="AP14" s="55" t="s">
        <v>34</v>
      </c>
      <c r="AQ14" s="142" t="s">
        <v>34</v>
      </c>
      <c r="AR14" s="142" t="s">
        <v>34</v>
      </c>
      <c r="AS14" s="50" t="s">
        <v>34</v>
      </c>
      <c r="AT14" s="55" t="s">
        <v>34</v>
      </c>
      <c r="AU14" s="50" t="s">
        <v>34</v>
      </c>
      <c r="AV14" s="55" t="s">
        <v>34</v>
      </c>
      <c r="AW14" s="50" t="s">
        <v>34</v>
      </c>
      <c r="AX14" s="55" t="s">
        <v>34</v>
      </c>
      <c r="AY14" s="59" t="s">
        <v>34</v>
      </c>
      <c r="AZ14" s="59" t="s">
        <v>34</v>
      </c>
      <c r="BA14" s="59" t="s">
        <v>34</v>
      </c>
      <c r="BB14" s="59" t="s">
        <v>34</v>
      </c>
      <c r="BC14" s="59" t="s">
        <v>34</v>
      </c>
      <c r="BD14" s="59" t="s">
        <v>34</v>
      </c>
      <c r="BE14" s="59" t="s">
        <v>34</v>
      </c>
      <c r="BF14" s="59" t="s">
        <v>34</v>
      </c>
      <c r="BG14" s="59">
        <v>0</v>
      </c>
      <c r="BH14" s="59">
        <v>0</v>
      </c>
      <c r="BI14" s="63" t="s">
        <v>34</v>
      </c>
      <c r="BJ14" s="63" t="s">
        <v>34</v>
      </c>
      <c r="BK14" s="63">
        <v>15</v>
      </c>
      <c r="BL14" s="63">
        <v>49</v>
      </c>
      <c r="BM14" s="63">
        <v>64</v>
      </c>
      <c r="BN14" s="159">
        <v>23.4375</v>
      </c>
      <c r="BO14" s="142"/>
    </row>
    <row r="15" spans="1:67" s="63" customFormat="1" ht="12.6" customHeight="1">
      <c r="A15" s="63" t="s">
        <v>38</v>
      </c>
      <c r="B15" s="54">
        <v>2016</v>
      </c>
      <c r="C15" s="55">
        <v>3</v>
      </c>
      <c r="D15" s="55">
        <v>19</v>
      </c>
      <c r="E15" s="55">
        <v>4</v>
      </c>
      <c r="F15" s="55">
        <v>23</v>
      </c>
      <c r="G15" s="55">
        <v>4</v>
      </c>
      <c r="H15" s="55">
        <v>9</v>
      </c>
      <c r="I15" s="55">
        <v>1</v>
      </c>
      <c r="J15" s="55">
        <v>32</v>
      </c>
      <c r="K15" s="55" t="s">
        <v>34</v>
      </c>
      <c r="L15" s="55" t="s">
        <v>34</v>
      </c>
      <c r="M15" s="56" t="s">
        <v>34</v>
      </c>
      <c r="N15" s="56" t="s">
        <v>34</v>
      </c>
      <c r="O15" s="55" t="s">
        <v>34</v>
      </c>
      <c r="P15" s="55" t="s">
        <v>34</v>
      </c>
      <c r="Q15" s="55">
        <v>0</v>
      </c>
      <c r="R15" s="55">
        <v>0</v>
      </c>
      <c r="S15" s="55" t="s">
        <v>34</v>
      </c>
      <c r="T15" s="55" t="s">
        <v>34</v>
      </c>
      <c r="U15" s="55" t="s">
        <v>34</v>
      </c>
      <c r="V15" s="55" t="s">
        <v>34</v>
      </c>
      <c r="W15" s="55">
        <v>0</v>
      </c>
      <c r="X15" s="55">
        <v>3</v>
      </c>
      <c r="Y15" s="56" t="s">
        <v>34</v>
      </c>
      <c r="Z15" s="56" t="s">
        <v>34</v>
      </c>
      <c r="AA15" s="55" t="s">
        <v>34</v>
      </c>
      <c r="AB15" s="55" t="s">
        <v>34</v>
      </c>
      <c r="AC15" s="50" t="s">
        <v>34</v>
      </c>
      <c r="AD15" s="50" t="s">
        <v>34</v>
      </c>
      <c r="AE15" s="56" t="s">
        <v>34</v>
      </c>
      <c r="AF15" s="56" t="s">
        <v>34</v>
      </c>
      <c r="AG15" s="50">
        <v>1</v>
      </c>
      <c r="AH15" s="55">
        <v>0</v>
      </c>
      <c r="AI15" s="56" t="s">
        <v>34</v>
      </c>
      <c r="AJ15" s="56" t="s">
        <v>34</v>
      </c>
      <c r="AK15" s="56" t="s">
        <v>34</v>
      </c>
      <c r="AL15" s="56" t="s">
        <v>34</v>
      </c>
      <c r="AM15" s="56" t="s">
        <v>34</v>
      </c>
      <c r="AN15" s="56" t="s">
        <v>34</v>
      </c>
      <c r="AO15" s="50" t="s">
        <v>34</v>
      </c>
      <c r="AP15" s="55" t="s">
        <v>34</v>
      </c>
      <c r="AQ15" s="142" t="s">
        <v>34</v>
      </c>
      <c r="AR15" s="142" t="s">
        <v>34</v>
      </c>
      <c r="AS15" s="50" t="s">
        <v>34</v>
      </c>
      <c r="AT15" s="55" t="s">
        <v>34</v>
      </c>
      <c r="AU15" s="50" t="s">
        <v>34</v>
      </c>
      <c r="AV15" s="55" t="s">
        <v>34</v>
      </c>
      <c r="AW15" s="50" t="s">
        <v>34</v>
      </c>
      <c r="AX15" s="55" t="s">
        <v>34</v>
      </c>
      <c r="AY15" s="59" t="s">
        <v>34</v>
      </c>
      <c r="AZ15" s="59" t="s">
        <v>34</v>
      </c>
      <c r="BA15" s="59" t="s">
        <v>34</v>
      </c>
      <c r="BB15" s="59" t="s">
        <v>34</v>
      </c>
      <c r="BC15" s="59" t="s">
        <v>34</v>
      </c>
      <c r="BD15" s="59" t="s">
        <v>34</v>
      </c>
      <c r="BE15" s="59" t="s">
        <v>34</v>
      </c>
      <c r="BF15" s="59" t="s">
        <v>34</v>
      </c>
      <c r="BG15" s="59">
        <v>1</v>
      </c>
      <c r="BH15" s="59">
        <v>0</v>
      </c>
      <c r="BI15" s="63" t="s">
        <v>34</v>
      </c>
      <c r="BJ15" s="63" t="s">
        <v>34</v>
      </c>
      <c r="BK15" s="63">
        <v>14</v>
      </c>
      <c r="BL15" s="63">
        <v>86</v>
      </c>
      <c r="BM15" s="63">
        <v>100</v>
      </c>
      <c r="BN15" s="159">
        <v>14.000000000000002</v>
      </c>
      <c r="BO15" s="142"/>
    </row>
    <row r="16" spans="1:67" s="63" customFormat="1" ht="24.75" customHeight="1">
      <c r="A16" s="63" t="s">
        <v>39</v>
      </c>
      <c r="B16" s="54">
        <v>2014</v>
      </c>
      <c r="C16" s="50">
        <v>2</v>
      </c>
      <c r="D16" s="50">
        <v>8</v>
      </c>
      <c r="E16" s="55">
        <v>5</v>
      </c>
      <c r="F16" s="55">
        <v>14</v>
      </c>
      <c r="G16" s="55">
        <v>2</v>
      </c>
      <c r="H16" s="55">
        <v>4</v>
      </c>
      <c r="I16" s="55">
        <v>4</v>
      </c>
      <c r="J16" s="55">
        <v>9</v>
      </c>
      <c r="K16" s="55" t="s">
        <v>34</v>
      </c>
      <c r="L16" s="55" t="s">
        <v>34</v>
      </c>
      <c r="M16" s="56" t="s">
        <v>34</v>
      </c>
      <c r="N16" s="56" t="s">
        <v>34</v>
      </c>
      <c r="O16" s="55" t="s">
        <v>34</v>
      </c>
      <c r="P16" s="55" t="s">
        <v>34</v>
      </c>
      <c r="Q16" s="55" t="s">
        <v>34</v>
      </c>
      <c r="R16" s="55" t="s">
        <v>34</v>
      </c>
      <c r="S16" s="55" t="s">
        <v>34</v>
      </c>
      <c r="T16" s="55" t="s">
        <v>34</v>
      </c>
      <c r="U16" s="55" t="s">
        <v>34</v>
      </c>
      <c r="V16" s="55" t="s">
        <v>34</v>
      </c>
      <c r="W16" s="55" t="s">
        <v>34</v>
      </c>
      <c r="X16" s="55" t="s">
        <v>34</v>
      </c>
      <c r="Y16" s="56" t="s">
        <v>34</v>
      </c>
      <c r="Z16" s="56" t="s">
        <v>34</v>
      </c>
      <c r="AA16" s="55" t="s">
        <v>34</v>
      </c>
      <c r="AB16" s="55" t="s">
        <v>34</v>
      </c>
      <c r="AC16" s="50" t="s">
        <v>34</v>
      </c>
      <c r="AD16" s="50" t="s">
        <v>34</v>
      </c>
      <c r="AE16" s="56" t="s">
        <v>34</v>
      </c>
      <c r="AF16" s="56" t="s">
        <v>34</v>
      </c>
      <c r="AG16" s="50" t="s">
        <v>34</v>
      </c>
      <c r="AH16" s="55" t="s">
        <v>34</v>
      </c>
      <c r="AI16" s="56" t="s">
        <v>34</v>
      </c>
      <c r="AJ16" s="56" t="s">
        <v>34</v>
      </c>
      <c r="AK16" s="56" t="s">
        <v>34</v>
      </c>
      <c r="AL16" s="56" t="s">
        <v>34</v>
      </c>
      <c r="AM16" s="56" t="s">
        <v>34</v>
      </c>
      <c r="AN16" s="56" t="s">
        <v>34</v>
      </c>
      <c r="AO16" s="50" t="s">
        <v>34</v>
      </c>
      <c r="AP16" s="55" t="s">
        <v>34</v>
      </c>
      <c r="AQ16" s="142" t="s">
        <v>34</v>
      </c>
      <c r="AR16" s="142" t="s">
        <v>34</v>
      </c>
      <c r="AS16" s="50" t="s">
        <v>34</v>
      </c>
      <c r="AT16" s="55" t="s">
        <v>34</v>
      </c>
      <c r="AU16" s="50" t="s">
        <v>34</v>
      </c>
      <c r="AV16" s="55" t="s">
        <v>34</v>
      </c>
      <c r="AW16" s="50" t="s">
        <v>34</v>
      </c>
      <c r="AX16" s="55"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534</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55">
        <v>2</v>
      </c>
      <c r="F18" s="55">
        <v>4</v>
      </c>
      <c r="G18" s="55">
        <v>1</v>
      </c>
      <c r="H18" s="55">
        <v>6</v>
      </c>
      <c r="I18" s="55">
        <v>1</v>
      </c>
      <c r="J18" s="55">
        <v>16</v>
      </c>
      <c r="K18" s="55" t="s">
        <v>34</v>
      </c>
      <c r="L18" s="55" t="s">
        <v>34</v>
      </c>
      <c r="M18" s="56" t="s">
        <v>34</v>
      </c>
      <c r="N18" s="56" t="s">
        <v>34</v>
      </c>
      <c r="O18" s="55" t="s">
        <v>34</v>
      </c>
      <c r="P18" s="55" t="s">
        <v>34</v>
      </c>
      <c r="Q18" s="55" t="s">
        <v>34</v>
      </c>
      <c r="R18" s="55" t="s">
        <v>34</v>
      </c>
      <c r="S18" s="55" t="s">
        <v>34</v>
      </c>
      <c r="T18" s="55" t="s">
        <v>34</v>
      </c>
      <c r="U18" s="55" t="s">
        <v>34</v>
      </c>
      <c r="V18" s="55" t="s">
        <v>34</v>
      </c>
      <c r="W18" s="55">
        <v>0</v>
      </c>
      <c r="X18" s="55">
        <v>2</v>
      </c>
      <c r="Y18" s="56">
        <v>0</v>
      </c>
      <c r="Z18" s="56">
        <v>9</v>
      </c>
      <c r="AA18" s="55" t="s">
        <v>34</v>
      </c>
      <c r="AB18" s="55" t="s">
        <v>34</v>
      </c>
      <c r="AC18" s="50" t="s">
        <v>34</v>
      </c>
      <c r="AD18" s="50" t="s">
        <v>34</v>
      </c>
      <c r="AE18" s="56" t="s">
        <v>34</v>
      </c>
      <c r="AF18" s="56" t="s">
        <v>34</v>
      </c>
      <c r="AG18" s="50">
        <v>4</v>
      </c>
      <c r="AH18" s="55">
        <v>3</v>
      </c>
      <c r="AI18" s="56" t="s">
        <v>34</v>
      </c>
      <c r="AJ18" s="56" t="s">
        <v>34</v>
      </c>
      <c r="AK18" s="56" t="s">
        <v>34</v>
      </c>
      <c r="AL18" s="56" t="s">
        <v>34</v>
      </c>
      <c r="AM18" s="56" t="s">
        <v>34</v>
      </c>
      <c r="AN18" s="56" t="s">
        <v>34</v>
      </c>
      <c r="AO18" s="50" t="s">
        <v>34</v>
      </c>
      <c r="AP18" s="55" t="s">
        <v>34</v>
      </c>
      <c r="AQ18" s="142" t="s">
        <v>34</v>
      </c>
      <c r="AR18" s="142" t="s">
        <v>34</v>
      </c>
      <c r="AS18" s="50" t="s">
        <v>34</v>
      </c>
      <c r="AT18" s="55" t="s">
        <v>34</v>
      </c>
      <c r="AU18" s="50" t="s">
        <v>34</v>
      </c>
      <c r="AV18" s="55" t="s">
        <v>34</v>
      </c>
      <c r="AW18" s="50" t="s">
        <v>34</v>
      </c>
      <c r="AX18" s="55"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55">
        <v>7</v>
      </c>
      <c r="F19" s="55">
        <v>15</v>
      </c>
      <c r="G19" s="55">
        <v>2</v>
      </c>
      <c r="H19" s="55">
        <v>5</v>
      </c>
      <c r="I19" s="55">
        <v>0</v>
      </c>
      <c r="J19" s="55">
        <v>19</v>
      </c>
      <c r="K19" s="55" t="s">
        <v>34</v>
      </c>
      <c r="L19" s="55" t="s">
        <v>34</v>
      </c>
      <c r="M19" s="56" t="s">
        <v>34</v>
      </c>
      <c r="N19" s="56" t="s">
        <v>34</v>
      </c>
      <c r="O19" s="55" t="s">
        <v>34</v>
      </c>
      <c r="P19" s="55" t="s">
        <v>34</v>
      </c>
      <c r="Q19" s="55" t="s">
        <v>34</v>
      </c>
      <c r="R19" s="55" t="s">
        <v>34</v>
      </c>
      <c r="S19" s="55" t="s">
        <v>34</v>
      </c>
      <c r="T19" s="55" t="s">
        <v>34</v>
      </c>
      <c r="U19" s="55" t="s">
        <v>34</v>
      </c>
      <c r="V19" s="55" t="s">
        <v>34</v>
      </c>
      <c r="W19" s="55">
        <v>2</v>
      </c>
      <c r="X19" s="55">
        <v>2</v>
      </c>
      <c r="Y19" s="56" t="s">
        <v>34</v>
      </c>
      <c r="Z19" s="56" t="s">
        <v>34</v>
      </c>
      <c r="AA19" s="55" t="s">
        <v>34</v>
      </c>
      <c r="AB19" s="55" t="s">
        <v>34</v>
      </c>
      <c r="AC19" s="50" t="s">
        <v>34</v>
      </c>
      <c r="AD19" s="50" t="s">
        <v>34</v>
      </c>
      <c r="AE19" s="56" t="s">
        <v>34</v>
      </c>
      <c r="AF19" s="56" t="s">
        <v>34</v>
      </c>
      <c r="AG19" s="50">
        <v>5</v>
      </c>
      <c r="AH19" s="55">
        <v>4</v>
      </c>
      <c r="AI19" s="56" t="s">
        <v>34</v>
      </c>
      <c r="AJ19" s="56" t="s">
        <v>34</v>
      </c>
      <c r="AK19" s="56" t="s">
        <v>34</v>
      </c>
      <c r="AL19" s="56" t="s">
        <v>34</v>
      </c>
      <c r="AM19" s="56" t="s">
        <v>34</v>
      </c>
      <c r="AN19" s="56" t="s">
        <v>34</v>
      </c>
      <c r="AO19" s="50" t="s">
        <v>34</v>
      </c>
      <c r="AP19" s="55" t="s">
        <v>34</v>
      </c>
      <c r="AQ19" s="142" t="s">
        <v>34</v>
      </c>
      <c r="AR19" s="142" t="s">
        <v>34</v>
      </c>
      <c r="AS19" s="50" t="s">
        <v>34</v>
      </c>
      <c r="AT19" s="55" t="s">
        <v>34</v>
      </c>
      <c r="AU19" s="50" t="s">
        <v>34</v>
      </c>
      <c r="AV19" s="55" t="s">
        <v>34</v>
      </c>
      <c r="AW19" s="50" t="s">
        <v>34</v>
      </c>
      <c r="AX19" s="55"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2016</v>
      </c>
      <c r="C20" s="55">
        <v>8</v>
      </c>
      <c r="D20" s="55">
        <v>13</v>
      </c>
      <c r="E20" s="55">
        <v>6</v>
      </c>
      <c r="F20" s="55">
        <v>21</v>
      </c>
      <c r="G20" s="55">
        <v>14</v>
      </c>
      <c r="H20" s="55">
        <v>14</v>
      </c>
      <c r="I20" s="55">
        <v>1</v>
      </c>
      <c r="J20" s="55">
        <v>20</v>
      </c>
      <c r="K20" s="55" t="s">
        <v>34</v>
      </c>
      <c r="L20" s="55" t="s">
        <v>34</v>
      </c>
      <c r="M20" s="56" t="s">
        <v>34</v>
      </c>
      <c r="N20" s="56" t="s">
        <v>34</v>
      </c>
      <c r="O20" s="55" t="s">
        <v>34</v>
      </c>
      <c r="P20" s="55" t="s">
        <v>34</v>
      </c>
      <c r="Q20" s="55" t="s">
        <v>34</v>
      </c>
      <c r="R20" s="55" t="s">
        <v>34</v>
      </c>
      <c r="S20" s="55">
        <v>1</v>
      </c>
      <c r="T20" s="55">
        <v>3</v>
      </c>
      <c r="U20" s="55" t="s">
        <v>34</v>
      </c>
      <c r="V20" s="55" t="s">
        <v>34</v>
      </c>
      <c r="W20" s="55">
        <v>0</v>
      </c>
      <c r="X20" s="55">
        <v>1</v>
      </c>
      <c r="Y20" s="56">
        <v>0</v>
      </c>
      <c r="Z20" s="56">
        <v>0</v>
      </c>
      <c r="AA20" s="55" t="s">
        <v>34</v>
      </c>
      <c r="AB20" s="55" t="s">
        <v>34</v>
      </c>
      <c r="AC20" s="50" t="s">
        <v>34</v>
      </c>
      <c r="AD20" s="50" t="s">
        <v>34</v>
      </c>
      <c r="AE20" s="56" t="s">
        <v>34</v>
      </c>
      <c r="AF20" s="56" t="s">
        <v>34</v>
      </c>
      <c r="AG20" s="50">
        <v>2</v>
      </c>
      <c r="AH20" s="55">
        <v>4</v>
      </c>
      <c r="AI20" s="56" t="s">
        <v>34</v>
      </c>
      <c r="AJ20" s="56" t="s">
        <v>34</v>
      </c>
      <c r="AK20" s="56" t="s">
        <v>34</v>
      </c>
      <c r="AL20" s="56" t="s">
        <v>34</v>
      </c>
      <c r="AM20" s="56" t="s">
        <v>34</v>
      </c>
      <c r="AN20" s="56" t="s">
        <v>34</v>
      </c>
      <c r="AO20" s="50" t="s">
        <v>34</v>
      </c>
      <c r="AP20" s="55" t="s">
        <v>34</v>
      </c>
      <c r="AQ20" s="142" t="s">
        <v>34</v>
      </c>
      <c r="AR20" s="142" t="s">
        <v>34</v>
      </c>
      <c r="AS20" s="50" t="s">
        <v>34</v>
      </c>
      <c r="AT20" s="55" t="s">
        <v>34</v>
      </c>
      <c r="AU20" s="50" t="s">
        <v>34</v>
      </c>
      <c r="AV20" s="55" t="s">
        <v>34</v>
      </c>
      <c r="AW20" s="50" t="s">
        <v>34</v>
      </c>
      <c r="AX20" s="55" t="s">
        <v>34</v>
      </c>
      <c r="AY20" s="59" t="s">
        <v>34</v>
      </c>
      <c r="AZ20" s="59" t="s">
        <v>34</v>
      </c>
      <c r="BA20" s="59" t="s">
        <v>34</v>
      </c>
      <c r="BB20" s="59" t="s">
        <v>34</v>
      </c>
      <c r="BC20" s="59" t="s">
        <v>34</v>
      </c>
      <c r="BD20" s="59" t="s">
        <v>34</v>
      </c>
      <c r="BE20" s="59" t="s">
        <v>34</v>
      </c>
      <c r="BF20" s="59" t="s">
        <v>34</v>
      </c>
      <c r="BG20" s="59">
        <v>0</v>
      </c>
      <c r="BH20" s="59">
        <v>2</v>
      </c>
      <c r="BI20" s="63" t="s">
        <v>34</v>
      </c>
      <c r="BJ20" s="63" t="s">
        <v>34</v>
      </c>
      <c r="BK20" s="63">
        <v>32</v>
      </c>
      <c r="BL20" s="63">
        <v>78</v>
      </c>
      <c r="BM20" s="63">
        <v>110</v>
      </c>
      <c r="BN20" s="159">
        <v>29.09090909090909</v>
      </c>
      <c r="BO20" s="142"/>
    </row>
    <row r="21" spans="1:67" s="63" customFormat="1" ht="24.75" customHeight="1">
      <c r="A21" s="63" t="s">
        <v>44</v>
      </c>
      <c r="B21" s="54">
        <v>2013</v>
      </c>
      <c r="C21" s="61">
        <v>7</v>
      </c>
      <c r="D21" s="61">
        <v>19</v>
      </c>
      <c r="E21" s="55">
        <v>8</v>
      </c>
      <c r="F21" s="55">
        <v>14</v>
      </c>
      <c r="G21" s="55">
        <v>7</v>
      </c>
      <c r="H21" s="55">
        <v>12</v>
      </c>
      <c r="I21" s="55">
        <v>2</v>
      </c>
      <c r="J21" s="55">
        <v>17</v>
      </c>
      <c r="K21" s="55" t="s">
        <v>34</v>
      </c>
      <c r="L21" s="55" t="s">
        <v>34</v>
      </c>
      <c r="M21" s="56" t="s">
        <v>34</v>
      </c>
      <c r="N21" s="56" t="s">
        <v>34</v>
      </c>
      <c r="O21" s="55" t="s">
        <v>34</v>
      </c>
      <c r="P21" s="55" t="s">
        <v>34</v>
      </c>
      <c r="Q21" s="55">
        <v>0</v>
      </c>
      <c r="R21" s="55">
        <v>1</v>
      </c>
      <c r="S21" s="55" t="s">
        <v>34</v>
      </c>
      <c r="T21" s="55" t="s">
        <v>34</v>
      </c>
      <c r="U21" s="55" t="s">
        <v>34</v>
      </c>
      <c r="V21" s="55" t="s">
        <v>34</v>
      </c>
      <c r="W21" s="55">
        <v>2</v>
      </c>
      <c r="X21" s="55">
        <v>2</v>
      </c>
      <c r="Y21" s="56">
        <v>0</v>
      </c>
      <c r="Z21" s="56">
        <v>2</v>
      </c>
      <c r="AA21" s="55" t="s">
        <v>34</v>
      </c>
      <c r="AB21" s="55" t="s">
        <v>34</v>
      </c>
      <c r="AC21" s="50" t="s">
        <v>34</v>
      </c>
      <c r="AD21" s="50" t="s">
        <v>34</v>
      </c>
      <c r="AE21" s="56" t="s">
        <v>34</v>
      </c>
      <c r="AF21" s="56" t="s">
        <v>34</v>
      </c>
      <c r="AG21" s="50">
        <v>4</v>
      </c>
      <c r="AH21" s="55">
        <v>3</v>
      </c>
      <c r="AI21" s="56" t="s">
        <v>34</v>
      </c>
      <c r="AJ21" s="56" t="s">
        <v>34</v>
      </c>
      <c r="AK21" s="56" t="s">
        <v>34</v>
      </c>
      <c r="AL21" s="56" t="s">
        <v>34</v>
      </c>
      <c r="AM21" s="56" t="s">
        <v>34</v>
      </c>
      <c r="AN21" s="56" t="s">
        <v>34</v>
      </c>
      <c r="AO21" s="50" t="s">
        <v>34</v>
      </c>
      <c r="AP21" s="55" t="s">
        <v>34</v>
      </c>
      <c r="AQ21" s="142">
        <v>0</v>
      </c>
      <c r="AR21" s="142">
        <v>0</v>
      </c>
      <c r="AS21" s="50" t="s">
        <v>34</v>
      </c>
      <c r="AT21" s="55" t="s">
        <v>34</v>
      </c>
      <c r="AU21" s="50" t="s">
        <v>34</v>
      </c>
      <c r="AV21" s="55" t="s">
        <v>34</v>
      </c>
      <c r="AW21" s="50" t="s">
        <v>34</v>
      </c>
      <c r="AX21" s="55"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2016</v>
      </c>
      <c r="C22" s="50">
        <v>0</v>
      </c>
      <c r="D22" s="50">
        <v>10</v>
      </c>
      <c r="E22" s="55">
        <v>3</v>
      </c>
      <c r="F22" s="55">
        <v>4</v>
      </c>
      <c r="G22" s="55">
        <v>15</v>
      </c>
      <c r="H22" s="55">
        <v>19</v>
      </c>
      <c r="I22" s="55">
        <v>2</v>
      </c>
      <c r="J22" s="55">
        <v>13</v>
      </c>
      <c r="K22" s="55" t="s">
        <v>34</v>
      </c>
      <c r="L22" s="55" t="s">
        <v>34</v>
      </c>
      <c r="M22" s="56">
        <v>2</v>
      </c>
      <c r="N22" s="56">
        <v>12</v>
      </c>
      <c r="O22" s="55" t="s">
        <v>34</v>
      </c>
      <c r="P22" s="55" t="s">
        <v>34</v>
      </c>
      <c r="Q22" s="55">
        <v>1</v>
      </c>
      <c r="R22" s="55">
        <v>0</v>
      </c>
      <c r="S22" s="55" t="s">
        <v>34</v>
      </c>
      <c r="T22" s="55" t="s">
        <v>34</v>
      </c>
      <c r="U22" s="55" t="s">
        <v>34</v>
      </c>
      <c r="V22" s="55" t="s">
        <v>34</v>
      </c>
      <c r="W22" s="55">
        <v>2</v>
      </c>
      <c r="X22" s="55">
        <v>2</v>
      </c>
      <c r="Y22" s="56" t="s">
        <v>34</v>
      </c>
      <c r="Z22" s="56" t="s">
        <v>34</v>
      </c>
      <c r="AA22" s="55" t="s">
        <v>34</v>
      </c>
      <c r="AB22" s="55" t="s">
        <v>34</v>
      </c>
      <c r="AC22" s="50" t="s">
        <v>34</v>
      </c>
      <c r="AD22" s="50" t="s">
        <v>34</v>
      </c>
      <c r="AE22" s="56" t="s">
        <v>34</v>
      </c>
      <c r="AF22" s="56" t="s">
        <v>34</v>
      </c>
      <c r="AG22" s="50">
        <v>6</v>
      </c>
      <c r="AH22" s="55">
        <v>8</v>
      </c>
      <c r="AI22" s="56" t="s">
        <v>34</v>
      </c>
      <c r="AJ22" s="56" t="s">
        <v>34</v>
      </c>
      <c r="AK22" s="56" t="s">
        <v>34</v>
      </c>
      <c r="AL22" s="56" t="s">
        <v>34</v>
      </c>
      <c r="AM22" s="56" t="s">
        <v>34</v>
      </c>
      <c r="AN22" s="56" t="s">
        <v>34</v>
      </c>
      <c r="AO22" s="50" t="s">
        <v>34</v>
      </c>
      <c r="AP22" s="55" t="s">
        <v>34</v>
      </c>
      <c r="AQ22" s="142">
        <v>0</v>
      </c>
      <c r="AR22" s="142">
        <v>0</v>
      </c>
      <c r="AS22" s="50" t="s">
        <v>34</v>
      </c>
      <c r="AT22" s="55" t="s">
        <v>34</v>
      </c>
      <c r="AU22" s="50" t="s">
        <v>34</v>
      </c>
      <c r="AV22" s="55" t="s">
        <v>34</v>
      </c>
      <c r="AW22" s="50" t="s">
        <v>34</v>
      </c>
      <c r="AX22" s="55" t="s">
        <v>34</v>
      </c>
      <c r="AY22" s="59" t="s">
        <v>34</v>
      </c>
      <c r="AZ22" s="59" t="s">
        <v>34</v>
      </c>
      <c r="BA22" s="59" t="s">
        <v>34</v>
      </c>
      <c r="BB22" s="59" t="s">
        <v>34</v>
      </c>
      <c r="BC22" s="59" t="s">
        <v>34</v>
      </c>
      <c r="BD22" s="59" t="s">
        <v>34</v>
      </c>
      <c r="BE22" s="59" t="s">
        <v>34</v>
      </c>
      <c r="BF22" s="59" t="s">
        <v>34</v>
      </c>
      <c r="BG22" s="59">
        <v>0</v>
      </c>
      <c r="BH22" s="59">
        <v>1</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55">
        <v>2</v>
      </c>
      <c r="F23" s="55">
        <v>6</v>
      </c>
      <c r="G23" s="55">
        <v>10</v>
      </c>
      <c r="H23" s="55">
        <v>11</v>
      </c>
      <c r="I23" s="55">
        <v>8</v>
      </c>
      <c r="J23" s="55">
        <v>20</v>
      </c>
      <c r="K23" s="55" t="s">
        <v>34</v>
      </c>
      <c r="L23" s="55" t="s">
        <v>34</v>
      </c>
      <c r="M23" s="56" t="s">
        <v>34</v>
      </c>
      <c r="N23" s="56" t="s">
        <v>34</v>
      </c>
      <c r="O23" s="55" t="s">
        <v>34</v>
      </c>
      <c r="P23" s="55" t="s">
        <v>34</v>
      </c>
      <c r="Q23" s="55">
        <v>3</v>
      </c>
      <c r="R23" s="55">
        <v>1</v>
      </c>
      <c r="S23" s="55" t="s">
        <v>34</v>
      </c>
      <c r="T23" s="55" t="s">
        <v>34</v>
      </c>
      <c r="U23" s="55" t="s">
        <v>34</v>
      </c>
      <c r="V23" s="55" t="s">
        <v>34</v>
      </c>
      <c r="W23" s="55">
        <v>1</v>
      </c>
      <c r="X23" s="55">
        <v>2</v>
      </c>
      <c r="Y23" s="56">
        <v>1</v>
      </c>
      <c r="Z23" s="56">
        <v>0</v>
      </c>
      <c r="AA23" s="55" t="s">
        <v>34</v>
      </c>
      <c r="AB23" s="55" t="s">
        <v>34</v>
      </c>
      <c r="AC23" s="50" t="s">
        <v>34</v>
      </c>
      <c r="AD23" s="50" t="s">
        <v>34</v>
      </c>
      <c r="AE23" s="56" t="s">
        <v>34</v>
      </c>
      <c r="AF23" s="56" t="s">
        <v>34</v>
      </c>
      <c r="AG23" s="50">
        <v>5</v>
      </c>
      <c r="AH23" s="55">
        <v>3</v>
      </c>
      <c r="AI23" s="56" t="s">
        <v>34</v>
      </c>
      <c r="AJ23" s="56" t="s">
        <v>34</v>
      </c>
      <c r="AK23" s="56" t="s">
        <v>34</v>
      </c>
      <c r="AL23" s="56" t="s">
        <v>34</v>
      </c>
      <c r="AM23" s="56" t="s">
        <v>34</v>
      </c>
      <c r="AN23" s="56" t="s">
        <v>34</v>
      </c>
      <c r="AO23" s="50" t="s">
        <v>34</v>
      </c>
      <c r="AP23" s="55" t="s">
        <v>34</v>
      </c>
      <c r="AQ23" s="142" t="s">
        <v>34</v>
      </c>
      <c r="AR23" s="142" t="s">
        <v>34</v>
      </c>
      <c r="AS23" s="50" t="s">
        <v>34</v>
      </c>
      <c r="AT23" s="55" t="s">
        <v>34</v>
      </c>
      <c r="AU23" s="50" t="s">
        <v>34</v>
      </c>
      <c r="AV23" s="55" t="s">
        <v>34</v>
      </c>
      <c r="AW23" s="50" t="s">
        <v>34</v>
      </c>
      <c r="AX23" s="55"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2016</v>
      </c>
      <c r="C24" s="55">
        <v>1</v>
      </c>
      <c r="D24" s="55">
        <v>9</v>
      </c>
      <c r="E24" s="55">
        <v>2</v>
      </c>
      <c r="F24" s="55">
        <v>0</v>
      </c>
      <c r="G24" s="55">
        <v>3</v>
      </c>
      <c r="H24" s="55">
        <v>11</v>
      </c>
      <c r="I24" s="55">
        <v>3</v>
      </c>
      <c r="J24" s="55">
        <v>18</v>
      </c>
      <c r="K24" s="55" t="s">
        <v>34</v>
      </c>
      <c r="L24" s="55" t="s">
        <v>34</v>
      </c>
      <c r="M24" s="56" t="s">
        <v>34</v>
      </c>
      <c r="N24" s="56" t="s">
        <v>34</v>
      </c>
      <c r="O24" s="55" t="s">
        <v>34</v>
      </c>
      <c r="P24" s="55" t="s">
        <v>34</v>
      </c>
      <c r="Q24" s="55">
        <v>0</v>
      </c>
      <c r="R24" s="55">
        <v>1</v>
      </c>
      <c r="S24" s="55" t="s">
        <v>34</v>
      </c>
      <c r="T24" s="55" t="s">
        <v>34</v>
      </c>
      <c r="U24" s="55" t="s">
        <v>34</v>
      </c>
      <c r="V24" s="55" t="s">
        <v>34</v>
      </c>
      <c r="W24" s="55">
        <v>3</v>
      </c>
      <c r="X24" s="55">
        <v>1</v>
      </c>
      <c r="Y24" s="56" t="s">
        <v>34</v>
      </c>
      <c r="Z24" s="56" t="s">
        <v>34</v>
      </c>
      <c r="AA24" s="55" t="s">
        <v>34</v>
      </c>
      <c r="AB24" s="55" t="s">
        <v>34</v>
      </c>
      <c r="AC24" s="50" t="s">
        <v>34</v>
      </c>
      <c r="AD24" s="50" t="s">
        <v>34</v>
      </c>
      <c r="AE24" s="56" t="s">
        <v>34</v>
      </c>
      <c r="AF24" s="56" t="s">
        <v>34</v>
      </c>
      <c r="AG24" s="50">
        <v>0</v>
      </c>
      <c r="AH24" s="55">
        <v>2</v>
      </c>
      <c r="AI24" s="56">
        <v>2</v>
      </c>
      <c r="AJ24" s="56">
        <v>2</v>
      </c>
      <c r="AK24" s="56" t="s">
        <v>34</v>
      </c>
      <c r="AL24" s="56" t="s">
        <v>34</v>
      </c>
      <c r="AM24" s="56" t="s">
        <v>34</v>
      </c>
      <c r="AN24" s="56" t="s">
        <v>34</v>
      </c>
      <c r="AO24" s="50" t="s">
        <v>34</v>
      </c>
      <c r="AP24" s="55" t="s">
        <v>34</v>
      </c>
      <c r="AQ24" s="142">
        <v>0</v>
      </c>
      <c r="AR24" s="142">
        <v>2</v>
      </c>
      <c r="AS24" s="50" t="s">
        <v>34</v>
      </c>
      <c r="AT24" s="55" t="s">
        <v>34</v>
      </c>
      <c r="AU24" s="50" t="s">
        <v>34</v>
      </c>
      <c r="AV24" s="55" t="s">
        <v>34</v>
      </c>
      <c r="AW24" s="50" t="s">
        <v>34</v>
      </c>
      <c r="AX24" s="55"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14</v>
      </c>
      <c r="BL24" s="63">
        <v>46</v>
      </c>
      <c r="BM24" s="63">
        <v>60</v>
      </c>
      <c r="BN24" s="159">
        <v>23.333333333333332</v>
      </c>
      <c r="BO24" s="142"/>
    </row>
    <row r="25" spans="1:67" s="63" customFormat="1" ht="12.6" customHeight="1">
      <c r="A25" s="63" t="s">
        <v>382</v>
      </c>
      <c r="B25" s="54">
        <v>2015</v>
      </c>
      <c r="C25" s="55">
        <v>6</v>
      </c>
      <c r="D25" s="55">
        <v>17</v>
      </c>
      <c r="E25" s="55">
        <v>2</v>
      </c>
      <c r="F25" s="55">
        <v>2</v>
      </c>
      <c r="G25" s="55">
        <v>3</v>
      </c>
      <c r="H25" s="55">
        <v>4</v>
      </c>
      <c r="I25" s="55">
        <v>0</v>
      </c>
      <c r="J25" s="55">
        <v>12</v>
      </c>
      <c r="K25" s="55" t="s">
        <v>34</v>
      </c>
      <c r="L25" s="55" t="s">
        <v>34</v>
      </c>
      <c r="M25" s="56" t="s">
        <v>34</v>
      </c>
      <c r="N25" s="56" t="s">
        <v>34</v>
      </c>
      <c r="O25" s="55" t="s">
        <v>34</v>
      </c>
      <c r="P25" s="55" t="s">
        <v>34</v>
      </c>
      <c r="Q25" s="55">
        <v>0</v>
      </c>
      <c r="R25" s="55">
        <v>1</v>
      </c>
      <c r="S25" s="55" t="s">
        <v>34</v>
      </c>
      <c r="T25" s="55" t="s">
        <v>34</v>
      </c>
      <c r="U25" s="55" t="s">
        <v>34</v>
      </c>
      <c r="V25" s="55" t="s">
        <v>34</v>
      </c>
      <c r="W25" s="55" t="s">
        <v>34</v>
      </c>
      <c r="X25" s="55" t="s">
        <v>34</v>
      </c>
      <c r="Y25" s="56" t="s">
        <v>34</v>
      </c>
      <c r="Z25" s="56" t="s">
        <v>34</v>
      </c>
      <c r="AA25" s="55" t="s">
        <v>34</v>
      </c>
      <c r="AB25" s="55" t="s">
        <v>34</v>
      </c>
      <c r="AC25" s="50" t="s">
        <v>34</v>
      </c>
      <c r="AD25" s="50" t="s">
        <v>34</v>
      </c>
      <c r="AE25" s="56" t="s">
        <v>34</v>
      </c>
      <c r="AF25" s="56" t="s">
        <v>34</v>
      </c>
      <c r="AG25" s="50" t="s">
        <v>34</v>
      </c>
      <c r="AH25" s="55" t="s">
        <v>34</v>
      </c>
      <c r="AI25" s="56" t="s">
        <v>34</v>
      </c>
      <c r="AJ25" s="56" t="s">
        <v>34</v>
      </c>
      <c r="AK25" s="56" t="s">
        <v>34</v>
      </c>
      <c r="AL25" s="56" t="s">
        <v>34</v>
      </c>
      <c r="AM25" s="56" t="s">
        <v>34</v>
      </c>
      <c r="AN25" s="56" t="s">
        <v>34</v>
      </c>
      <c r="AO25" s="50" t="s">
        <v>34</v>
      </c>
      <c r="AP25" s="55" t="s">
        <v>34</v>
      </c>
      <c r="AQ25" s="142" t="s">
        <v>34</v>
      </c>
      <c r="AR25" s="142" t="s">
        <v>34</v>
      </c>
      <c r="AS25" s="50" t="s">
        <v>34</v>
      </c>
      <c r="AT25" s="55" t="s">
        <v>34</v>
      </c>
      <c r="AU25" s="50" t="s">
        <v>34</v>
      </c>
      <c r="AV25" s="55" t="s">
        <v>34</v>
      </c>
      <c r="AW25" s="50" t="s">
        <v>34</v>
      </c>
      <c r="AX25" s="55"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55" t="s">
        <v>50</v>
      </c>
      <c r="F26" s="55" t="s">
        <v>50</v>
      </c>
      <c r="G26" s="55" t="s">
        <v>50</v>
      </c>
      <c r="H26" s="55" t="s">
        <v>50</v>
      </c>
      <c r="I26" s="55" t="s">
        <v>50</v>
      </c>
      <c r="J26" s="55" t="s">
        <v>50</v>
      </c>
      <c r="K26" s="55" t="s">
        <v>50</v>
      </c>
      <c r="L26" s="55" t="s">
        <v>50</v>
      </c>
      <c r="M26" s="56" t="s">
        <v>50</v>
      </c>
      <c r="N26" s="56" t="s">
        <v>50</v>
      </c>
      <c r="O26" s="55" t="s">
        <v>50</v>
      </c>
      <c r="P26" s="55" t="s">
        <v>50</v>
      </c>
      <c r="Q26" s="55" t="s">
        <v>50</v>
      </c>
      <c r="R26" s="55" t="s">
        <v>50</v>
      </c>
      <c r="S26" s="55" t="s">
        <v>50</v>
      </c>
      <c r="T26" s="55" t="s">
        <v>50</v>
      </c>
      <c r="U26" s="55" t="s">
        <v>50</v>
      </c>
      <c r="V26" s="55" t="s">
        <v>50</v>
      </c>
      <c r="W26" s="55" t="s">
        <v>50</v>
      </c>
      <c r="X26" s="55" t="s">
        <v>50</v>
      </c>
      <c r="Y26" s="56" t="s">
        <v>50</v>
      </c>
      <c r="Z26" s="56" t="s">
        <v>50</v>
      </c>
      <c r="AA26" s="55" t="s">
        <v>50</v>
      </c>
      <c r="AB26" s="55" t="s">
        <v>50</v>
      </c>
      <c r="AC26" s="50" t="s">
        <v>50</v>
      </c>
      <c r="AD26" s="50" t="s">
        <v>50</v>
      </c>
      <c r="AE26" s="56" t="s">
        <v>50</v>
      </c>
      <c r="AF26" s="56" t="s">
        <v>50</v>
      </c>
      <c r="AG26" s="50" t="s">
        <v>50</v>
      </c>
      <c r="AH26" s="55" t="s">
        <v>50</v>
      </c>
      <c r="AI26" s="56" t="s">
        <v>50</v>
      </c>
      <c r="AJ26" s="56" t="s">
        <v>50</v>
      </c>
      <c r="AK26" s="56" t="s">
        <v>50</v>
      </c>
      <c r="AL26" s="56" t="s">
        <v>50</v>
      </c>
      <c r="AM26" s="56" t="s">
        <v>50</v>
      </c>
      <c r="AN26" s="56" t="s">
        <v>50</v>
      </c>
      <c r="AO26" s="50" t="s">
        <v>50</v>
      </c>
      <c r="AP26" s="55" t="s">
        <v>50</v>
      </c>
      <c r="AQ26" s="142" t="s">
        <v>50</v>
      </c>
      <c r="AR26" s="142" t="s">
        <v>50</v>
      </c>
      <c r="AS26" s="50" t="s">
        <v>50</v>
      </c>
      <c r="AT26" s="55" t="s">
        <v>50</v>
      </c>
      <c r="AU26" s="50" t="s">
        <v>50</v>
      </c>
      <c r="AV26" s="55" t="s">
        <v>50</v>
      </c>
      <c r="AW26" s="50" t="s">
        <v>50</v>
      </c>
      <c r="AX26" s="55" t="s">
        <v>50</v>
      </c>
      <c r="AY26" s="59" t="s">
        <v>50</v>
      </c>
      <c r="AZ26" s="59" t="s">
        <v>50</v>
      </c>
      <c r="BA26" s="59" t="s">
        <v>50</v>
      </c>
      <c r="BB26" s="59" t="s">
        <v>50</v>
      </c>
      <c r="BC26" s="59" t="s">
        <v>50</v>
      </c>
      <c r="BD26" s="59" t="s">
        <v>50</v>
      </c>
      <c r="BE26" s="59" t="s">
        <v>50</v>
      </c>
      <c r="BF26" s="59" t="s">
        <v>50</v>
      </c>
      <c r="BG26" s="50" t="s">
        <v>50</v>
      </c>
      <c r="BH26" s="55" t="s">
        <v>50</v>
      </c>
      <c r="BI26" s="63">
        <v>15</v>
      </c>
      <c r="BJ26" s="63">
        <v>35</v>
      </c>
      <c r="BK26" s="63">
        <v>15</v>
      </c>
      <c r="BL26" s="63">
        <v>35</v>
      </c>
      <c r="BM26" s="63">
        <v>50</v>
      </c>
      <c r="BN26" s="159">
        <v>30</v>
      </c>
      <c r="BO26" s="142"/>
    </row>
    <row r="27" spans="1:67" s="63" customFormat="1" ht="12.6" customHeight="1">
      <c r="A27" s="63" t="s">
        <v>51</v>
      </c>
      <c r="B27" s="54">
        <v>2016</v>
      </c>
      <c r="C27" s="50">
        <v>4</v>
      </c>
      <c r="D27" s="50">
        <v>22</v>
      </c>
      <c r="E27" s="55">
        <v>6</v>
      </c>
      <c r="F27" s="55">
        <v>20</v>
      </c>
      <c r="G27" s="55">
        <v>6</v>
      </c>
      <c r="H27" s="55">
        <v>14</v>
      </c>
      <c r="I27" s="55">
        <v>4</v>
      </c>
      <c r="J27" s="55">
        <v>36</v>
      </c>
      <c r="K27" s="55" t="s">
        <v>34</v>
      </c>
      <c r="L27" s="55" t="s">
        <v>34</v>
      </c>
      <c r="M27" s="56" t="s">
        <v>34</v>
      </c>
      <c r="N27" s="56" t="s">
        <v>34</v>
      </c>
      <c r="O27" s="55" t="s">
        <v>34</v>
      </c>
      <c r="P27" s="55" t="s">
        <v>34</v>
      </c>
      <c r="Q27" s="55">
        <v>0</v>
      </c>
      <c r="R27" s="55">
        <v>0</v>
      </c>
      <c r="S27" s="55" t="s">
        <v>34</v>
      </c>
      <c r="T27" s="55" t="s">
        <v>34</v>
      </c>
      <c r="U27" s="55" t="s">
        <v>34</v>
      </c>
      <c r="V27" s="55" t="s">
        <v>34</v>
      </c>
      <c r="W27" s="55">
        <v>1</v>
      </c>
      <c r="X27" s="55">
        <v>1</v>
      </c>
      <c r="Y27" s="56">
        <v>0</v>
      </c>
      <c r="Z27" s="56">
        <v>0</v>
      </c>
      <c r="AA27" s="55" t="s">
        <v>34</v>
      </c>
      <c r="AB27" s="55" t="s">
        <v>34</v>
      </c>
      <c r="AC27" s="50" t="s">
        <v>34</v>
      </c>
      <c r="AD27" s="50" t="s">
        <v>34</v>
      </c>
      <c r="AE27" s="56" t="s">
        <v>34</v>
      </c>
      <c r="AF27" s="56" t="s">
        <v>34</v>
      </c>
      <c r="AG27" s="50">
        <v>1</v>
      </c>
      <c r="AH27" s="55">
        <v>4</v>
      </c>
      <c r="AI27" s="56" t="s">
        <v>34</v>
      </c>
      <c r="AJ27" s="56" t="s">
        <v>34</v>
      </c>
      <c r="AK27" s="56" t="s">
        <v>34</v>
      </c>
      <c r="AL27" s="56" t="s">
        <v>34</v>
      </c>
      <c r="AM27" s="56" t="s">
        <v>34</v>
      </c>
      <c r="AN27" s="56" t="s">
        <v>34</v>
      </c>
      <c r="AO27" s="50" t="s">
        <v>34</v>
      </c>
      <c r="AP27" s="55" t="s">
        <v>34</v>
      </c>
      <c r="AQ27" s="142">
        <v>0</v>
      </c>
      <c r="AR27" s="142">
        <v>0</v>
      </c>
      <c r="AS27" s="50" t="s">
        <v>34</v>
      </c>
      <c r="AT27" s="55" t="s">
        <v>34</v>
      </c>
      <c r="AU27" s="50" t="s">
        <v>34</v>
      </c>
      <c r="AV27" s="55" t="s">
        <v>34</v>
      </c>
      <c r="AW27" s="50" t="s">
        <v>34</v>
      </c>
      <c r="AX27" s="55" t="s">
        <v>34</v>
      </c>
      <c r="AY27" s="59" t="s">
        <v>34</v>
      </c>
      <c r="AZ27" s="59" t="s">
        <v>34</v>
      </c>
      <c r="BA27" s="59" t="s">
        <v>34</v>
      </c>
      <c r="BB27" s="59" t="s">
        <v>34</v>
      </c>
      <c r="BC27" s="59" t="s">
        <v>34</v>
      </c>
      <c r="BD27" s="59" t="s">
        <v>34</v>
      </c>
      <c r="BE27" s="59" t="s">
        <v>34</v>
      </c>
      <c r="BF27" s="59" t="s">
        <v>34</v>
      </c>
      <c r="BG27" s="59">
        <v>0</v>
      </c>
      <c r="BH27" s="59">
        <v>1</v>
      </c>
      <c r="BI27" s="63" t="s">
        <v>34</v>
      </c>
      <c r="BJ27" s="63" t="s">
        <v>34</v>
      </c>
      <c r="BK27" s="63">
        <v>22</v>
      </c>
      <c r="BL27" s="63">
        <v>98</v>
      </c>
      <c r="BM27" s="63">
        <v>120</v>
      </c>
      <c r="BN27" s="159">
        <v>18.333333333333332</v>
      </c>
      <c r="BO27" s="142"/>
    </row>
    <row r="28" spans="1:67" s="63" customFormat="1" ht="12.6" customHeight="1">
      <c r="A28" s="63" t="s">
        <v>357</v>
      </c>
      <c r="B28" s="54">
        <v>2014</v>
      </c>
      <c r="C28" s="50">
        <v>7</v>
      </c>
      <c r="D28" s="50">
        <v>26</v>
      </c>
      <c r="E28" s="55">
        <v>5</v>
      </c>
      <c r="F28" s="55">
        <v>26</v>
      </c>
      <c r="G28" s="55">
        <v>5</v>
      </c>
      <c r="H28" s="55">
        <v>10</v>
      </c>
      <c r="I28" s="55">
        <v>1</v>
      </c>
      <c r="J28" s="55">
        <v>8</v>
      </c>
      <c r="K28" s="55" t="s">
        <v>34</v>
      </c>
      <c r="L28" s="55" t="s">
        <v>34</v>
      </c>
      <c r="M28" s="56" t="s">
        <v>34</v>
      </c>
      <c r="N28" s="56" t="s">
        <v>34</v>
      </c>
      <c r="O28" s="55" t="s">
        <v>34</v>
      </c>
      <c r="P28" s="55" t="s">
        <v>34</v>
      </c>
      <c r="Q28" s="55" t="s">
        <v>34</v>
      </c>
      <c r="R28" s="55" t="s">
        <v>34</v>
      </c>
      <c r="S28" s="55" t="s">
        <v>34</v>
      </c>
      <c r="T28" s="55" t="s">
        <v>34</v>
      </c>
      <c r="U28" s="55" t="s">
        <v>34</v>
      </c>
      <c r="V28" s="55" t="s">
        <v>34</v>
      </c>
      <c r="W28" s="55">
        <v>0</v>
      </c>
      <c r="X28" s="55">
        <v>2</v>
      </c>
      <c r="Y28" s="56">
        <v>4</v>
      </c>
      <c r="Z28" s="56">
        <v>24</v>
      </c>
      <c r="AA28" s="55" t="s">
        <v>34</v>
      </c>
      <c r="AB28" s="55" t="s">
        <v>34</v>
      </c>
      <c r="AC28" s="50" t="s">
        <v>34</v>
      </c>
      <c r="AD28" s="50" t="s">
        <v>34</v>
      </c>
      <c r="AE28" s="56" t="s">
        <v>34</v>
      </c>
      <c r="AF28" s="56" t="s">
        <v>34</v>
      </c>
      <c r="AG28" s="50" t="s">
        <v>34</v>
      </c>
      <c r="AH28" s="55" t="s">
        <v>34</v>
      </c>
      <c r="AI28" s="56" t="s">
        <v>34</v>
      </c>
      <c r="AJ28" s="56" t="s">
        <v>34</v>
      </c>
      <c r="AK28" s="56" t="s">
        <v>34</v>
      </c>
      <c r="AL28" s="56" t="s">
        <v>34</v>
      </c>
      <c r="AM28" s="56" t="s">
        <v>34</v>
      </c>
      <c r="AN28" s="56" t="s">
        <v>34</v>
      </c>
      <c r="AO28" s="50" t="s">
        <v>34</v>
      </c>
      <c r="AP28" s="55" t="s">
        <v>34</v>
      </c>
      <c r="AQ28" s="142" t="s">
        <v>34</v>
      </c>
      <c r="AR28" s="142" t="s">
        <v>34</v>
      </c>
      <c r="AS28" s="50" t="s">
        <v>34</v>
      </c>
      <c r="AT28" s="55" t="s">
        <v>34</v>
      </c>
      <c r="AU28" s="50" t="s">
        <v>34</v>
      </c>
      <c r="AV28" s="55" t="s">
        <v>34</v>
      </c>
      <c r="AW28" s="50" t="s">
        <v>34</v>
      </c>
      <c r="AX28" s="55"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2016</v>
      </c>
      <c r="C29" s="50">
        <v>7</v>
      </c>
      <c r="D29" s="50">
        <v>15</v>
      </c>
      <c r="E29" s="55">
        <v>5</v>
      </c>
      <c r="F29" s="55">
        <v>12</v>
      </c>
      <c r="G29" s="55">
        <v>13</v>
      </c>
      <c r="H29" s="55">
        <v>14</v>
      </c>
      <c r="I29" s="55">
        <v>15</v>
      </c>
      <c r="J29" s="55">
        <v>30</v>
      </c>
      <c r="K29" s="55" t="s">
        <v>34</v>
      </c>
      <c r="L29" s="55" t="s">
        <v>34</v>
      </c>
      <c r="M29" s="56" t="s">
        <v>34</v>
      </c>
      <c r="N29" s="56" t="s">
        <v>34</v>
      </c>
      <c r="O29" s="55" t="s">
        <v>34</v>
      </c>
      <c r="P29" s="55" t="s">
        <v>34</v>
      </c>
      <c r="Q29" s="55">
        <v>2</v>
      </c>
      <c r="R29" s="55">
        <v>4</v>
      </c>
      <c r="S29" s="55" t="s">
        <v>34</v>
      </c>
      <c r="T29" s="55" t="s">
        <v>34</v>
      </c>
      <c r="U29" s="55" t="s">
        <v>34</v>
      </c>
      <c r="V29" s="55" t="s">
        <v>34</v>
      </c>
      <c r="W29" s="55">
        <v>3</v>
      </c>
      <c r="X29" s="55">
        <v>4</v>
      </c>
      <c r="Y29" s="56">
        <v>1</v>
      </c>
      <c r="Z29" s="56">
        <v>3</v>
      </c>
      <c r="AA29" s="55" t="s">
        <v>34</v>
      </c>
      <c r="AB29" s="55" t="s">
        <v>34</v>
      </c>
      <c r="AC29" s="50" t="s">
        <v>34</v>
      </c>
      <c r="AD29" s="50" t="s">
        <v>34</v>
      </c>
      <c r="AE29" s="56" t="s">
        <v>34</v>
      </c>
      <c r="AF29" s="56" t="s">
        <v>34</v>
      </c>
      <c r="AG29" s="50">
        <v>5</v>
      </c>
      <c r="AH29" s="55">
        <v>5</v>
      </c>
      <c r="AI29" s="56" t="s">
        <v>34</v>
      </c>
      <c r="AJ29" s="56" t="s">
        <v>34</v>
      </c>
      <c r="AK29" s="56" t="s">
        <v>34</v>
      </c>
      <c r="AL29" s="56" t="s">
        <v>34</v>
      </c>
      <c r="AM29" s="56" t="s">
        <v>34</v>
      </c>
      <c r="AN29" s="56" t="s">
        <v>34</v>
      </c>
      <c r="AO29" s="50" t="s">
        <v>34</v>
      </c>
      <c r="AP29" s="55" t="s">
        <v>34</v>
      </c>
      <c r="AQ29" s="142">
        <v>0</v>
      </c>
      <c r="AR29" s="142">
        <v>2</v>
      </c>
      <c r="AS29" s="50" t="s">
        <v>34</v>
      </c>
      <c r="AT29" s="55" t="s">
        <v>34</v>
      </c>
      <c r="AU29" s="50" t="s">
        <v>34</v>
      </c>
      <c r="AV29" s="55" t="s">
        <v>34</v>
      </c>
      <c r="AW29" s="50" t="s">
        <v>34</v>
      </c>
      <c r="AX29" s="55"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51</v>
      </c>
      <c r="BL29" s="63">
        <v>89</v>
      </c>
      <c r="BM29" s="63">
        <v>140</v>
      </c>
      <c r="BN29" s="159">
        <v>36.428571428571423</v>
      </c>
      <c r="BO29" s="142"/>
    </row>
    <row r="30" spans="1:67" s="63" customFormat="1" ht="12.6" customHeight="1">
      <c r="A30" s="63" t="s">
        <v>54</v>
      </c>
      <c r="B30" s="54">
        <v>2016</v>
      </c>
      <c r="C30" s="55">
        <v>5</v>
      </c>
      <c r="D30" s="55">
        <v>15</v>
      </c>
      <c r="E30" s="55">
        <v>7</v>
      </c>
      <c r="F30" s="55">
        <v>13</v>
      </c>
      <c r="G30" s="55">
        <v>11</v>
      </c>
      <c r="H30" s="55">
        <v>6</v>
      </c>
      <c r="I30" s="55">
        <v>5</v>
      </c>
      <c r="J30" s="55">
        <v>39</v>
      </c>
      <c r="K30" s="55" t="s">
        <v>34</v>
      </c>
      <c r="L30" s="55" t="s">
        <v>34</v>
      </c>
      <c r="M30" s="56" t="s">
        <v>34</v>
      </c>
      <c r="N30" s="56" t="s">
        <v>34</v>
      </c>
      <c r="O30" s="55" t="s">
        <v>34</v>
      </c>
      <c r="P30" s="55" t="s">
        <v>34</v>
      </c>
      <c r="Q30" s="55">
        <v>2</v>
      </c>
      <c r="R30" s="55">
        <v>3</v>
      </c>
      <c r="S30" s="55" t="s">
        <v>34</v>
      </c>
      <c r="T30" s="55" t="s">
        <v>34</v>
      </c>
      <c r="U30" s="55" t="s">
        <v>34</v>
      </c>
      <c r="V30" s="55" t="s">
        <v>34</v>
      </c>
      <c r="W30" s="55">
        <v>0</v>
      </c>
      <c r="X30" s="55">
        <v>7</v>
      </c>
      <c r="Y30" s="56">
        <v>0</v>
      </c>
      <c r="Z30" s="56">
        <v>3</v>
      </c>
      <c r="AA30" s="55" t="s">
        <v>34</v>
      </c>
      <c r="AB30" s="55" t="s">
        <v>34</v>
      </c>
      <c r="AC30" s="50" t="s">
        <v>34</v>
      </c>
      <c r="AD30" s="50" t="s">
        <v>34</v>
      </c>
      <c r="AE30" s="56" t="s">
        <v>34</v>
      </c>
      <c r="AF30" s="56" t="s">
        <v>34</v>
      </c>
      <c r="AG30" s="50">
        <v>3</v>
      </c>
      <c r="AH30" s="55">
        <v>6</v>
      </c>
      <c r="AI30" s="56" t="s">
        <v>34</v>
      </c>
      <c r="AJ30" s="56" t="s">
        <v>34</v>
      </c>
      <c r="AK30" s="56" t="s">
        <v>34</v>
      </c>
      <c r="AL30" s="56" t="s">
        <v>34</v>
      </c>
      <c r="AM30" s="56" t="s">
        <v>34</v>
      </c>
      <c r="AN30" s="56" t="s">
        <v>34</v>
      </c>
      <c r="AO30" s="50" t="s">
        <v>34</v>
      </c>
      <c r="AP30" s="55" t="s">
        <v>34</v>
      </c>
      <c r="AQ30" s="142">
        <v>1</v>
      </c>
      <c r="AR30" s="142">
        <v>4</v>
      </c>
      <c r="AS30" s="50" t="s">
        <v>34</v>
      </c>
      <c r="AT30" s="55" t="s">
        <v>34</v>
      </c>
      <c r="AU30" s="50" t="s">
        <v>34</v>
      </c>
      <c r="AV30" s="55" t="s">
        <v>34</v>
      </c>
      <c r="AW30" s="50" t="s">
        <v>34</v>
      </c>
      <c r="AX30" s="55"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34</v>
      </c>
      <c r="BL30" s="63">
        <v>96</v>
      </c>
      <c r="BM30" s="63">
        <v>130</v>
      </c>
      <c r="BN30" s="159">
        <v>26.153846153846157</v>
      </c>
      <c r="BO30" s="142"/>
    </row>
    <row r="31" spans="1:67" s="59" customFormat="1" ht="24.75" customHeight="1">
      <c r="A31" s="161" t="s">
        <v>55</v>
      </c>
      <c r="B31" s="54">
        <v>2015</v>
      </c>
      <c r="C31" s="55">
        <v>4</v>
      </c>
      <c r="D31" s="55">
        <v>20</v>
      </c>
      <c r="E31" s="55">
        <v>3</v>
      </c>
      <c r="F31" s="55">
        <v>14</v>
      </c>
      <c r="G31" s="55">
        <v>5</v>
      </c>
      <c r="H31" s="55">
        <v>8</v>
      </c>
      <c r="I31" s="55">
        <v>1</v>
      </c>
      <c r="J31" s="55">
        <v>2</v>
      </c>
      <c r="K31" s="55" t="s">
        <v>34</v>
      </c>
      <c r="L31" s="55" t="s">
        <v>34</v>
      </c>
      <c r="M31" s="56" t="s">
        <v>34</v>
      </c>
      <c r="N31" s="56" t="s">
        <v>34</v>
      </c>
      <c r="O31" s="55" t="s">
        <v>34</v>
      </c>
      <c r="P31" s="55" t="s">
        <v>34</v>
      </c>
      <c r="Q31" s="55" t="s">
        <v>34</v>
      </c>
      <c r="R31" s="55" t="s">
        <v>34</v>
      </c>
      <c r="S31" s="55" t="s">
        <v>34</v>
      </c>
      <c r="T31" s="55" t="s">
        <v>34</v>
      </c>
      <c r="U31" s="55" t="s">
        <v>34</v>
      </c>
      <c r="V31" s="55" t="s">
        <v>34</v>
      </c>
      <c r="W31" s="55">
        <v>0</v>
      </c>
      <c r="X31" s="55">
        <v>0</v>
      </c>
      <c r="Y31" s="56" t="s">
        <v>34</v>
      </c>
      <c r="Z31" s="56" t="s">
        <v>34</v>
      </c>
      <c r="AA31" s="55">
        <v>0</v>
      </c>
      <c r="AB31" s="55">
        <v>0</v>
      </c>
      <c r="AC31" s="50" t="s">
        <v>34</v>
      </c>
      <c r="AD31" s="50" t="s">
        <v>34</v>
      </c>
      <c r="AE31" s="56" t="s">
        <v>34</v>
      </c>
      <c r="AF31" s="56" t="s">
        <v>34</v>
      </c>
      <c r="AG31" s="50">
        <v>3</v>
      </c>
      <c r="AH31" s="55">
        <v>3</v>
      </c>
      <c r="AI31" s="56" t="s">
        <v>34</v>
      </c>
      <c r="AJ31" s="56" t="s">
        <v>34</v>
      </c>
      <c r="AK31" s="56" t="s">
        <v>34</v>
      </c>
      <c r="AL31" s="56" t="s">
        <v>34</v>
      </c>
      <c r="AM31" s="56" t="s">
        <v>34</v>
      </c>
      <c r="AN31" s="56" t="s">
        <v>34</v>
      </c>
      <c r="AO31" s="50" t="s">
        <v>34</v>
      </c>
      <c r="AP31" s="55" t="s">
        <v>34</v>
      </c>
      <c r="AQ31" s="142" t="s">
        <v>34</v>
      </c>
      <c r="AR31" s="142" t="s">
        <v>34</v>
      </c>
      <c r="AS31" s="50" t="s">
        <v>34</v>
      </c>
      <c r="AT31" s="55" t="s">
        <v>34</v>
      </c>
      <c r="AU31" s="50">
        <v>6</v>
      </c>
      <c r="AV31" s="55">
        <v>16</v>
      </c>
      <c r="AW31" s="50" t="s">
        <v>34</v>
      </c>
      <c r="AX31" s="55"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56</v>
      </c>
      <c r="B32" s="54">
        <v>2012</v>
      </c>
      <c r="C32" s="55">
        <v>7</v>
      </c>
      <c r="D32" s="55">
        <v>31</v>
      </c>
      <c r="E32" s="55">
        <v>0</v>
      </c>
      <c r="F32" s="55">
        <v>4</v>
      </c>
      <c r="G32" s="55">
        <v>21</v>
      </c>
      <c r="H32" s="55">
        <v>20</v>
      </c>
      <c r="I32" s="55">
        <v>3</v>
      </c>
      <c r="J32" s="55">
        <v>24</v>
      </c>
      <c r="K32" s="55" t="s">
        <v>34</v>
      </c>
      <c r="L32" s="55" t="s">
        <v>34</v>
      </c>
      <c r="M32" s="56">
        <v>2</v>
      </c>
      <c r="N32" s="56">
        <v>7</v>
      </c>
      <c r="O32" s="55" t="s">
        <v>34</v>
      </c>
      <c r="P32" s="55" t="s">
        <v>34</v>
      </c>
      <c r="Q32" s="55">
        <v>0</v>
      </c>
      <c r="R32" s="55">
        <v>0</v>
      </c>
      <c r="S32" s="55" t="s">
        <v>34</v>
      </c>
      <c r="T32" s="55" t="s">
        <v>34</v>
      </c>
      <c r="U32" s="55" t="s">
        <v>34</v>
      </c>
      <c r="V32" s="55" t="s">
        <v>34</v>
      </c>
      <c r="W32" s="55">
        <v>4</v>
      </c>
      <c r="X32" s="55">
        <v>3</v>
      </c>
      <c r="Y32" s="56" t="s">
        <v>34</v>
      </c>
      <c r="Z32" s="56" t="s">
        <v>34</v>
      </c>
      <c r="AA32" s="55">
        <v>1</v>
      </c>
      <c r="AB32" s="55">
        <v>1</v>
      </c>
      <c r="AC32" s="50" t="s">
        <v>34</v>
      </c>
      <c r="AD32" s="50" t="s">
        <v>34</v>
      </c>
      <c r="AE32" s="56" t="s">
        <v>34</v>
      </c>
      <c r="AF32" s="56" t="s">
        <v>34</v>
      </c>
      <c r="AG32" s="50">
        <v>6</v>
      </c>
      <c r="AH32" s="55">
        <v>13</v>
      </c>
      <c r="AI32" s="56" t="s">
        <v>34</v>
      </c>
      <c r="AJ32" s="56" t="s">
        <v>34</v>
      </c>
      <c r="AK32" s="56">
        <v>1</v>
      </c>
      <c r="AL32" s="56">
        <v>1</v>
      </c>
      <c r="AM32" s="56" t="s">
        <v>34</v>
      </c>
      <c r="AN32" s="56" t="s">
        <v>34</v>
      </c>
      <c r="AO32" s="50" t="s">
        <v>34</v>
      </c>
      <c r="AP32" s="55" t="s">
        <v>34</v>
      </c>
      <c r="AQ32" s="142" t="s">
        <v>34</v>
      </c>
      <c r="AR32" s="142" t="s">
        <v>34</v>
      </c>
      <c r="AS32" s="50" t="s">
        <v>34</v>
      </c>
      <c r="AT32" s="55" t="s">
        <v>34</v>
      </c>
      <c r="AU32" s="50" t="s">
        <v>34</v>
      </c>
      <c r="AV32" s="55" t="s">
        <v>34</v>
      </c>
      <c r="AW32" s="50">
        <v>0</v>
      </c>
      <c r="AX32" s="55">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55">
        <v>7</v>
      </c>
      <c r="F33" s="55">
        <v>54</v>
      </c>
      <c r="G33" s="55">
        <v>4</v>
      </c>
      <c r="H33" s="55">
        <v>10</v>
      </c>
      <c r="I33" s="55">
        <v>1</v>
      </c>
      <c r="J33" s="55">
        <v>20</v>
      </c>
      <c r="K33" s="55" t="s">
        <v>34</v>
      </c>
      <c r="L33" s="55" t="s">
        <v>34</v>
      </c>
      <c r="M33" s="56" t="s">
        <v>34</v>
      </c>
      <c r="N33" s="56" t="s">
        <v>34</v>
      </c>
      <c r="O33" s="55" t="s">
        <v>34</v>
      </c>
      <c r="P33" s="55" t="s">
        <v>34</v>
      </c>
      <c r="Q33" s="55" t="s">
        <v>34</v>
      </c>
      <c r="R33" s="55" t="s">
        <v>34</v>
      </c>
      <c r="S33" s="55">
        <v>2</v>
      </c>
      <c r="T33" s="55">
        <v>1</v>
      </c>
      <c r="U33" s="55" t="s">
        <v>34</v>
      </c>
      <c r="V33" s="55" t="s">
        <v>34</v>
      </c>
      <c r="W33" s="55" t="s">
        <v>34</v>
      </c>
      <c r="X33" s="55" t="s">
        <v>34</v>
      </c>
      <c r="Y33" s="56" t="s">
        <v>34</v>
      </c>
      <c r="Z33" s="56" t="s">
        <v>34</v>
      </c>
      <c r="AA33" s="55" t="s">
        <v>34</v>
      </c>
      <c r="AB33" s="55" t="s">
        <v>34</v>
      </c>
      <c r="AC33" s="50" t="s">
        <v>34</v>
      </c>
      <c r="AD33" s="50" t="s">
        <v>34</v>
      </c>
      <c r="AE33" s="56" t="s">
        <v>34</v>
      </c>
      <c r="AF33" s="56" t="s">
        <v>34</v>
      </c>
      <c r="AG33" s="50">
        <v>1</v>
      </c>
      <c r="AH33" s="55">
        <v>1</v>
      </c>
      <c r="AI33" s="56" t="s">
        <v>34</v>
      </c>
      <c r="AJ33" s="56" t="s">
        <v>34</v>
      </c>
      <c r="AK33" s="56" t="s">
        <v>34</v>
      </c>
      <c r="AL33" s="56" t="s">
        <v>34</v>
      </c>
      <c r="AM33" s="56" t="s">
        <v>34</v>
      </c>
      <c r="AN33" s="56" t="s">
        <v>34</v>
      </c>
      <c r="AO33" s="50" t="s">
        <v>34</v>
      </c>
      <c r="AP33" s="55" t="s">
        <v>34</v>
      </c>
      <c r="AQ33" s="142" t="s">
        <v>34</v>
      </c>
      <c r="AR33" s="142" t="s">
        <v>34</v>
      </c>
      <c r="AS33" s="50" t="s">
        <v>34</v>
      </c>
      <c r="AT33" s="55" t="s">
        <v>34</v>
      </c>
      <c r="AU33" s="50" t="s">
        <v>34</v>
      </c>
      <c r="AV33" s="55" t="s">
        <v>34</v>
      </c>
      <c r="AW33" s="50" t="s">
        <v>34</v>
      </c>
      <c r="AX33" s="55"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55">
        <v>0</v>
      </c>
      <c r="F34" s="55">
        <v>1</v>
      </c>
      <c r="G34" s="55">
        <v>15</v>
      </c>
      <c r="H34" s="55">
        <v>18</v>
      </c>
      <c r="I34" s="55">
        <v>2</v>
      </c>
      <c r="J34" s="55">
        <v>18</v>
      </c>
      <c r="K34" s="55" t="s">
        <v>34</v>
      </c>
      <c r="L34" s="55" t="s">
        <v>34</v>
      </c>
      <c r="M34" s="56" t="s">
        <v>34</v>
      </c>
      <c r="N34" s="56" t="s">
        <v>34</v>
      </c>
      <c r="O34" s="55" t="s">
        <v>34</v>
      </c>
      <c r="P34" s="55" t="s">
        <v>34</v>
      </c>
      <c r="Q34" s="55" t="s">
        <v>34</v>
      </c>
      <c r="R34" s="55" t="s">
        <v>34</v>
      </c>
      <c r="S34" s="55" t="s">
        <v>34</v>
      </c>
      <c r="T34" s="55" t="s">
        <v>34</v>
      </c>
      <c r="U34" s="55" t="s">
        <v>34</v>
      </c>
      <c r="V34" s="55" t="s">
        <v>34</v>
      </c>
      <c r="W34" s="55">
        <v>0</v>
      </c>
      <c r="X34" s="55">
        <v>5</v>
      </c>
      <c r="Y34" s="56">
        <v>0</v>
      </c>
      <c r="Z34" s="56">
        <v>0</v>
      </c>
      <c r="AA34" s="55">
        <v>2</v>
      </c>
      <c r="AB34" s="55">
        <v>6</v>
      </c>
      <c r="AC34" s="50" t="s">
        <v>34</v>
      </c>
      <c r="AD34" s="50" t="s">
        <v>34</v>
      </c>
      <c r="AE34" s="56" t="s">
        <v>34</v>
      </c>
      <c r="AF34" s="56" t="s">
        <v>34</v>
      </c>
      <c r="AG34" s="50">
        <v>4</v>
      </c>
      <c r="AH34" s="55">
        <v>8</v>
      </c>
      <c r="AI34" s="56" t="s">
        <v>34</v>
      </c>
      <c r="AJ34" s="56" t="s">
        <v>34</v>
      </c>
      <c r="AK34" s="56">
        <v>0</v>
      </c>
      <c r="AL34" s="56">
        <v>1</v>
      </c>
      <c r="AM34" s="56" t="s">
        <v>34</v>
      </c>
      <c r="AN34" s="56" t="s">
        <v>34</v>
      </c>
      <c r="AO34" s="50" t="s">
        <v>34</v>
      </c>
      <c r="AP34" s="55" t="s">
        <v>34</v>
      </c>
      <c r="AQ34" s="142" t="s">
        <v>34</v>
      </c>
      <c r="AR34" s="142" t="s">
        <v>34</v>
      </c>
      <c r="AS34" s="50" t="s">
        <v>34</v>
      </c>
      <c r="AT34" s="55" t="s">
        <v>34</v>
      </c>
      <c r="AU34" s="50" t="s">
        <v>34</v>
      </c>
      <c r="AV34" s="55" t="s">
        <v>34</v>
      </c>
      <c r="AW34" s="50" t="s">
        <v>34</v>
      </c>
      <c r="AX34" s="55"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55">
        <v>2</v>
      </c>
      <c r="F35" s="55">
        <v>9</v>
      </c>
      <c r="G35" s="55">
        <v>7</v>
      </c>
      <c r="H35" s="55">
        <v>8</v>
      </c>
      <c r="I35" s="55">
        <v>2</v>
      </c>
      <c r="J35" s="55">
        <v>9</v>
      </c>
      <c r="K35" s="55" t="s">
        <v>34</v>
      </c>
      <c r="L35" s="55" t="s">
        <v>34</v>
      </c>
      <c r="M35" s="56" t="s">
        <v>34</v>
      </c>
      <c r="N35" s="56" t="s">
        <v>34</v>
      </c>
      <c r="O35" s="55" t="s">
        <v>34</v>
      </c>
      <c r="P35" s="55" t="s">
        <v>34</v>
      </c>
      <c r="Q35" s="55" t="s">
        <v>34</v>
      </c>
      <c r="R35" s="55" t="s">
        <v>34</v>
      </c>
      <c r="S35" s="55" t="s">
        <v>34</v>
      </c>
      <c r="T35" s="55" t="s">
        <v>34</v>
      </c>
      <c r="U35" s="55" t="s">
        <v>34</v>
      </c>
      <c r="V35" s="55" t="s">
        <v>34</v>
      </c>
      <c r="W35" s="55">
        <v>0</v>
      </c>
      <c r="X35" s="55">
        <v>0</v>
      </c>
      <c r="Y35" s="56">
        <v>0</v>
      </c>
      <c r="Z35" s="56">
        <v>0</v>
      </c>
      <c r="AA35" s="55">
        <v>1</v>
      </c>
      <c r="AB35" s="55">
        <v>0</v>
      </c>
      <c r="AC35" s="50" t="s">
        <v>34</v>
      </c>
      <c r="AD35" s="50" t="s">
        <v>34</v>
      </c>
      <c r="AE35" s="56" t="s">
        <v>34</v>
      </c>
      <c r="AF35" s="56" t="s">
        <v>34</v>
      </c>
      <c r="AG35" s="50">
        <v>5</v>
      </c>
      <c r="AH35" s="55">
        <v>5</v>
      </c>
      <c r="AI35" s="56" t="s">
        <v>34</v>
      </c>
      <c r="AJ35" s="56" t="s">
        <v>34</v>
      </c>
      <c r="AK35" s="56">
        <v>1</v>
      </c>
      <c r="AL35" s="56">
        <v>4</v>
      </c>
      <c r="AM35" s="56" t="s">
        <v>34</v>
      </c>
      <c r="AN35" s="56" t="s">
        <v>34</v>
      </c>
      <c r="AO35" s="50" t="s">
        <v>34</v>
      </c>
      <c r="AP35" s="55" t="s">
        <v>34</v>
      </c>
      <c r="AQ35" s="142" t="s">
        <v>34</v>
      </c>
      <c r="AR35" s="142" t="s">
        <v>34</v>
      </c>
      <c r="AS35" s="50" t="s">
        <v>34</v>
      </c>
      <c r="AT35" s="55" t="s">
        <v>34</v>
      </c>
      <c r="AU35" s="50" t="s">
        <v>34</v>
      </c>
      <c r="AV35" s="55" t="s">
        <v>34</v>
      </c>
      <c r="AW35" s="50">
        <v>3</v>
      </c>
      <c r="AX35" s="55">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2015</v>
      </c>
      <c r="C36" s="61">
        <v>0</v>
      </c>
      <c r="D36" s="61">
        <v>9</v>
      </c>
      <c r="E36" s="55">
        <v>6</v>
      </c>
      <c r="F36" s="55">
        <v>11</v>
      </c>
      <c r="G36" s="55">
        <v>4</v>
      </c>
      <c r="H36" s="55">
        <v>8</v>
      </c>
      <c r="I36" s="55">
        <v>1</v>
      </c>
      <c r="J36" s="55">
        <v>7</v>
      </c>
      <c r="K36" s="55" t="s">
        <v>34</v>
      </c>
      <c r="L36" s="55" t="s">
        <v>34</v>
      </c>
      <c r="M36" s="56" t="s">
        <v>34</v>
      </c>
      <c r="N36" s="56" t="s">
        <v>34</v>
      </c>
      <c r="O36" s="55" t="s">
        <v>34</v>
      </c>
      <c r="P36" s="55" t="s">
        <v>34</v>
      </c>
      <c r="Q36" s="55" t="s">
        <v>34</v>
      </c>
      <c r="R36" s="55" t="s">
        <v>34</v>
      </c>
      <c r="S36" s="55">
        <v>2</v>
      </c>
      <c r="T36" s="55">
        <v>6</v>
      </c>
      <c r="U36" s="55" t="s">
        <v>34</v>
      </c>
      <c r="V36" s="55" t="s">
        <v>34</v>
      </c>
      <c r="W36" s="55" t="s">
        <v>34</v>
      </c>
      <c r="X36" s="55" t="s">
        <v>34</v>
      </c>
      <c r="Y36" s="56" t="s">
        <v>34</v>
      </c>
      <c r="Z36" s="56" t="s">
        <v>34</v>
      </c>
      <c r="AA36" s="55">
        <v>0</v>
      </c>
      <c r="AB36" s="55">
        <v>2</v>
      </c>
      <c r="AC36" s="50" t="s">
        <v>34</v>
      </c>
      <c r="AD36" s="50" t="s">
        <v>34</v>
      </c>
      <c r="AE36" s="56" t="s">
        <v>34</v>
      </c>
      <c r="AF36" s="56" t="s">
        <v>34</v>
      </c>
      <c r="AG36" s="50">
        <v>2</v>
      </c>
      <c r="AH36" s="55">
        <v>2</v>
      </c>
      <c r="AI36" s="56" t="s">
        <v>34</v>
      </c>
      <c r="AJ36" s="56" t="s">
        <v>34</v>
      </c>
      <c r="AK36" s="56" t="s">
        <v>34</v>
      </c>
      <c r="AL36" s="56" t="s">
        <v>34</v>
      </c>
      <c r="AM36" s="56" t="s">
        <v>34</v>
      </c>
      <c r="AN36" s="56" t="s">
        <v>34</v>
      </c>
      <c r="AO36" s="50" t="s">
        <v>34</v>
      </c>
      <c r="AP36" s="55" t="s">
        <v>34</v>
      </c>
      <c r="AQ36" s="142" t="s">
        <v>34</v>
      </c>
      <c r="AR36" s="142" t="s">
        <v>34</v>
      </c>
      <c r="AS36" s="50" t="s">
        <v>34</v>
      </c>
      <c r="AT36" s="55" t="s">
        <v>34</v>
      </c>
      <c r="AU36" s="50" t="s">
        <v>34</v>
      </c>
      <c r="AV36" s="55" t="s">
        <v>34</v>
      </c>
      <c r="AW36" s="50" t="s">
        <v>34</v>
      </c>
      <c r="AX36" s="55"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6"/>
      <c r="C38" s="472">
        <v>21.535580524344571</v>
      </c>
      <c r="D38" s="472"/>
      <c r="E38" s="472">
        <v>24.597701149425301</v>
      </c>
      <c r="F38" s="472"/>
      <c r="G38" s="472">
        <v>42.919389978213509</v>
      </c>
      <c r="H38" s="472"/>
      <c r="I38" s="472">
        <v>13.898305084745763</v>
      </c>
      <c r="J38" s="472"/>
      <c r="K38" s="472" t="s">
        <v>34</v>
      </c>
      <c r="L38" s="472"/>
      <c r="M38" s="472">
        <v>17.391304347826086</v>
      </c>
      <c r="N38" s="472"/>
      <c r="O38" s="472" t="s">
        <v>34</v>
      </c>
      <c r="P38" s="472"/>
      <c r="Q38" s="472">
        <v>28.205128205128204</v>
      </c>
      <c r="R38" s="472"/>
      <c r="S38" s="472">
        <v>33.333333333333329</v>
      </c>
      <c r="T38" s="472"/>
      <c r="U38" s="472" t="s">
        <v>34</v>
      </c>
      <c r="V38" s="472"/>
      <c r="W38" s="472">
        <v>34.117647058823529</v>
      </c>
      <c r="X38" s="472"/>
      <c r="Y38" s="472">
        <v>21.212121212121211</v>
      </c>
      <c r="Z38" s="472"/>
      <c r="AA38" s="472">
        <v>30.76923076923077</v>
      </c>
      <c r="AB38" s="472"/>
      <c r="AC38" s="472">
        <v>33.333333333333329</v>
      </c>
      <c r="AD38" s="472"/>
      <c r="AE38" s="472" t="s">
        <v>34</v>
      </c>
      <c r="AF38" s="472"/>
      <c r="AG38" s="472">
        <v>44.886363636363633</v>
      </c>
      <c r="AH38" s="472"/>
      <c r="AI38" s="472">
        <v>44.444444444444443</v>
      </c>
      <c r="AJ38" s="472"/>
      <c r="AK38" s="472">
        <v>25</v>
      </c>
      <c r="AL38" s="472"/>
      <c r="AM38" s="472" t="s">
        <v>34</v>
      </c>
      <c r="AN38" s="472"/>
      <c r="AO38" s="472" t="s">
        <v>34</v>
      </c>
      <c r="AP38" s="472"/>
      <c r="AQ38" s="472">
        <v>5.2631578947368416</v>
      </c>
      <c r="AR38" s="472"/>
      <c r="AS38" s="472" t="s">
        <v>34</v>
      </c>
      <c r="AT38" s="472"/>
      <c r="AU38" s="472">
        <v>27.27272727272727</v>
      </c>
      <c r="AV38" s="472"/>
      <c r="AW38" s="472">
        <v>15</v>
      </c>
      <c r="AX38" s="472"/>
      <c r="AY38" s="472" t="s">
        <v>34</v>
      </c>
      <c r="AZ38" s="472"/>
      <c r="BA38" s="472" t="s">
        <v>34</v>
      </c>
      <c r="BB38" s="472"/>
      <c r="BC38" s="472" t="s">
        <v>34</v>
      </c>
      <c r="BD38" s="472"/>
      <c r="BE38" s="472" t="s">
        <v>34</v>
      </c>
      <c r="BF38" s="472"/>
      <c r="BG38" s="472">
        <v>25.581395348837212</v>
      </c>
      <c r="BH38" s="472"/>
      <c r="BI38" s="472">
        <v>30</v>
      </c>
      <c r="BJ38" s="472"/>
      <c r="BK38" s="472">
        <v>26.446914526638601</v>
      </c>
      <c r="BL38" s="472"/>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199999999999999">
      <c r="A41" s="337"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s="341" customFormat="1" ht="12.6" customHeight="1">
      <c r="A43" s="312"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5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361</v>
      </c>
      <c r="B51" s="316"/>
      <c r="C51" s="283"/>
      <c r="D51" s="283"/>
      <c r="G51" s="319"/>
      <c r="K51" s="314"/>
      <c r="O51" s="314"/>
      <c r="X51" s="315"/>
      <c r="Y51" s="316"/>
    </row>
    <row r="52" spans="1:25" ht="12.6" customHeight="1">
      <c r="A52" s="318" t="s">
        <v>383</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hidden="1" customHeight="1">
      <c r="A57" s="353" t="s">
        <v>384</v>
      </c>
      <c r="B57" s="316"/>
      <c r="C57" s="283"/>
      <c r="D57" s="283"/>
      <c r="G57" s="319"/>
      <c r="K57" s="314"/>
      <c r="O57" s="314"/>
      <c r="X57" s="318"/>
      <c r="Y57" s="316"/>
    </row>
    <row r="58" spans="1:25" ht="12" customHeight="1">
      <c r="A58" s="318" t="s">
        <v>387</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390</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389</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373</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customHeight="1">
      <c r="A71" s="318" t="s">
        <v>386</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54"/>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371</v>
      </c>
      <c r="B75" s="325"/>
      <c r="I75" s="90"/>
      <c r="J75" s="90"/>
      <c r="Q75" s="90"/>
      <c r="R75" s="90"/>
      <c r="S75" s="90"/>
      <c r="T75" s="90"/>
      <c r="U75" s="90"/>
      <c r="V75" s="90"/>
      <c r="X75" s="312"/>
      <c r="Y75" s="325"/>
    </row>
    <row r="76" spans="1:104" s="283" customFormat="1" ht="12.6" customHeight="1">
      <c r="A76" s="318" t="s">
        <v>305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 customHeight="1">
      <c r="A84" s="315" t="s">
        <v>413</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s="350" customFormat="1" ht="12.6" customHeight="1">
      <c r="A85" s="315" t="s">
        <v>374</v>
      </c>
      <c r="B85" s="319"/>
      <c r="C85" s="319"/>
      <c r="D85" s="319"/>
      <c r="E85" s="319"/>
      <c r="F85" s="319"/>
      <c r="G85" s="322"/>
      <c r="H85" s="319"/>
      <c r="I85" s="90"/>
      <c r="J85" s="90"/>
      <c r="K85" s="319"/>
      <c r="L85" s="322"/>
      <c r="M85" s="319"/>
      <c r="N85" s="319"/>
      <c r="O85" s="319"/>
      <c r="P85" s="322"/>
      <c r="Q85" s="90"/>
      <c r="R85" s="90"/>
      <c r="S85" s="90"/>
      <c r="T85" s="90"/>
      <c r="U85" s="90"/>
      <c r="V85" s="90"/>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283"/>
      <c r="BL85" s="283"/>
      <c r="BM85" s="283"/>
      <c r="BN85" s="283"/>
      <c r="BO85" s="283"/>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4" s="350" customFormat="1" ht="12.6" customHeight="1">
      <c r="A86" s="315" t="s">
        <v>476</v>
      </c>
      <c r="B86" s="319"/>
      <c r="C86" s="319"/>
      <c r="D86" s="319"/>
      <c r="E86" s="319"/>
      <c r="F86" s="319"/>
      <c r="G86" s="322"/>
      <c r="H86" s="319"/>
      <c r="I86" s="90"/>
      <c r="J86" s="90"/>
      <c r="K86" s="319"/>
      <c r="L86" s="322"/>
      <c r="M86" s="319"/>
      <c r="N86" s="319"/>
      <c r="O86" s="319"/>
      <c r="P86" s="322"/>
      <c r="Q86" s="90"/>
      <c r="R86" s="90"/>
      <c r="S86" s="90"/>
      <c r="T86" s="90"/>
      <c r="U86" s="90"/>
      <c r="V86" s="90"/>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283"/>
      <c r="BL86" s="283"/>
      <c r="BM86" s="283"/>
      <c r="BN86" s="283"/>
      <c r="BO86" s="283"/>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4" ht="12.6" customHeight="1">
      <c r="A87" s="315"/>
      <c r="B87" s="319"/>
      <c r="C87" s="319"/>
      <c r="D87" s="319"/>
      <c r="E87" s="319"/>
      <c r="F87" s="319"/>
      <c r="G87" s="322"/>
      <c r="H87" s="319"/>
      <c r="K87" s="319"/>
      <c r="L87" s="322"/>
      <c r="M87" s="319"/>
      <c r="N87" s="319"/>
      <c r="O87" s="319"/>
      <c r="P87" s="322"/>
      <c r="W87" s="319"/>
      <c r="X87" s="319"/>
      <c r="Y87" s="319"/>
      <c r="Z87" s="319"/>
      <c r="AA87" s="319"/>
      <c r="AB87" s="319"/>
      <c r="AC87" s="319"/>
      <c r="AD87" s="319"/>
      <c r="AE87" s="319"/>
      <c r="AF87" s="319"/>
      <c r="AG87" s="319"/>
      <c r="AH87" s="319"/>
      <c r="AI87" s="319"/>
      <c r="AJ87" s="319"/>
      <c r="AK87" s="319"/>
      <c r="AL87" s="319"/>
      <c r="AM87" s="319"/>
      <c r="AN87" s="319"/>
      <c r="AO87" s="319"/>
      <c r="AP87" s="319"/>
      <c r="AQ87" s="319"/>
      <c r="AR87" s="319"/>
      <c r="AS87" s="319"/>
      <c r="AT87" s="319"/>
      <c r="AU87" s="319"/>
      <c r="AV87" s="319"/>
      <c r="AW87" s="319"/>
      <c r="AX87" s="319"/>
      <c r="AY87" s="319"/>
      <c r="AZ87" s="319"/>
      <c r="BA87" s="319"/>
      <c r="BB87" s="319"/>
      <c r="BC87" s="319"/>
      <c r="BD87" s="319"/>
      <c r="BE87" s="319"/>
      <c r="BF87" s="319"/>
      <c r="BG87" s="319"/>
      <c r="BH87" s="319"/>
      <c r="BI87" s="319"/>
      <c r="BJ87" s="319"/>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308</v>
      </c>
      <c r="B88" s="324"/>
      <c r="C88" s="324"/>
      <c r="D88" s="324"/>
      <c r="E88" s="324"/>
      <c r="F88" s="324"/>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K88" s="324"/>
      <c r="BL88" s="324"/>
      <c r="BM88" s="324"/>
      <c r="BN88" s="324"/>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ht="12.6" customHeight="1">
      <c r="A89" s="283" t="s">
        <v>368</v>
      </c>
      <c r="B89" s="324"/>
      <c r="C89" s="324"/>
      <c r="D89" s="324"/>
      <c r="E89" s="324"/>
      <c r="F89" s="322"/>
      <c r="G89" s="326"/>
      <c r="H89" s="326"/>
      <c r="K89" s="324"/>
      <c r="L89" s="326"/>
      <c r="M89" s="324"/>
      <c r="N89" s="324"/>
      <c r="O89" s="324"/>
      <c r="P89" s="326"/>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4"/>
      <c r="BJ89" s="324"/>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44"/>
      <c r="CM89" s="344"/>
      <c r="CN89" s="344"/>
      <c r="CO89" s="344"/>
      <c r="CP89" s="344"/>
      <c r="CQ89" s="344"/>
      <c r="CR89" s="344"/>
      <c r="CS89" s="344"/>
      <c r="CT89" s="344"/>
      <c r="CU89" s="344"/>
      <c r="CV89" s="344"/>
      <c r="CW89" s="344"/>
      <c r="CX89" s="344"/>
      <c r="CY89" s="344"/>
      <c r="CZ89"/>
    </row>
    <row r="90" spans="1:104" ht="12.6" customHeight="1">
      <c r="A90" s="283" t="s">
        <v>74</v>
      </c>
      <c r="C90" s="283"/>
      <c r="D90" s="283"/>
      <c r="BP90" s="344"/>
      <c r="BQ90" s="344"/>
      <c r="BR90" s="344"/>
      <c r="BS90" s="344"/>
      <c r="BT90" s="344"/>
      <c r="BU90" s="344"/>
      <c r="BV90" s="344"/>
      <c r="BW90" s="344"/>
      <c r="BX90" s="344"/>
      <c r="BY90" s="344"/>
      <c r="BZ90" s="344"/>
      <c r="CA90" s="344"/>
      <c r="CB90" s="344"/>
      <c r="CC90" s="344"/>
      <c r="CD90" s="344"/>
      <c r="CE90" s="344"/>
      <c r="CF90" s="344"/>
      <c r="CG90" s="344"/>
      <c r="CH90" s="344"/>
      <c r="CI90" s="344"/>
      <c r="CJ90" s="344"/>
      <c r="CK90" s="344"/>
      <c r="CL90" s="344"/>
      <c r="CM90" s="344"/>
      <c r="CN90" s="344"/>
      <c r="CO90" s="344"/>
      <c r="CP90" s="344"/>
      <c r="CQ90" s="344"/>
      <c r="CR90" s="344"/>
      <c r="CS90" s="344"/>
      <c r="CT90" s="344"/>
      <c r="CU90" s="344"/>
      <c r="CV90" s="344"/>
      <c r="CW90" s="344"/>
      <c r="CX90" s="344"/>
      <c r="CY90" s="344"/>
      <c r="CZ90"/>
    </row>
    <row r="91" spans="1:104" s="283" customFormat="1" ht="12.6" customHeight="1">
      <c r="C91" s="166"/>
      <c r="D91" s="166"/>
      <c r="I91" s="90"/>
      <c r="J91" s="90"/>
      <c r="Q91" s="90"/>
      <c r="R91" s="90"/>
      <c r="S91" s="90"/>
      <c r="T91" s="90"/>
      <c r="U91" s="90"/>
      <c r="V91" s="90"/>
      <c r="AH91" s="322"/>
      <c r="AI91" s="322"/>
    </row>
    <row r="92" spans="1:104" s="283" customFormat="1" ht="12.6" customHeight="1">
      <c r="B92" s="319"/>
      <c r="C92" s="63"/>
      <c r="D92" s="63"/>
      <c r="E92" s="319"/>
      <c r="F92" s="319"/>
      <c r="G92" s="322"/>
      <c r="H92" s="319"/>
      <c r="I92" s="90"/>
      <c r="J92" s="90"/>
      <c r="K92" s="319"/>
      <c r="L92" s="319"/>
      <c r="M92" s="319"/>
      <c r="N92" s="319"/>
      <c r="O92" s="319"/>
      <c r="P92" s="319"/>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s="283" customFormat="1" ht="12.6" customHeight="1">
      <c r="C110" s="63"/>
      <c r="D110" s="63"/>
      <c r="I110" s="90"/>
      <c r="J110" s="90"/>
      <c r="Q110" s="90"/>
      <c r="R110" s="90"/>
      <c r="S110" s="90"/>
      <c r="T110" s="90"/>
      <c r="U110" s="90"/>
      <c r="V110" s="90"/>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row r="195" spans="105:122">
      <c r="DA195" s="344"/>
      <c r="DB195" s="344"/>
      <c r="DC195" s="344"/>
      <c r="DD195" s="344"/>
      <c r="DE195" s="344"/>
      <c r="DF195" s="344"/>
      <c r="DG195" s="344"/>
      <c r="DH195" s="344"/>
      <c r="DI195" s="344"/>
      <c r="DJ195" s="344"/>
      <c r="DK195" s="344"/>
      <c r="DL195" s="344"/>
      <c r="DM195" s="344"/>
      <c r="DN195" s="344"/>
      <c r="DO195" s="344"/>
      <c r="DP195" s="344"/>
      <c r="DQ195" s="344"/>
      <c r="DR195" s="344"/>
    </row>
    <row r="196" spans="105:122">
      <c r="DA196" s="344"/>
      <c r="DB196" s="344"/>
      <c r="DC196" s="344"/>
      <c r="DD196" s="344"/>
      <c r="DE196" s="344"/>
      <c r="DF196" s="344"/>
      <c r="DG196" s="344"/>
      <c r="DH196" s="344"/>
      <c r="DI196" s="344"/>
      <c r="DJ196" s="344"/>
      <c r="DK196" s="344"/>
      <c r="DL196" s="344"/>
      <c r="DM196" s="344"/>
      <c r="DN196" s="344"/>
      <c r="DO196" s="344"/>
      <c r="DP196" s="344"/>
      <c r="DQ196" s="344"/>
      <c r="DR196" s="344"/>
    </row>
  </sheetData>
  <mergeCells count="58">
    <mergeCell ref="Q4:R4"/>
    <mergeCell ref="C4:D4"/>
    <mergeCell ref="E4:F4"/>
    <mergeCell ref="G4:H4"/>
    <mergeCell ref="I4:J4"/>
    <mergeCell ref="M4:N4"/>
    <mergeCell ref="AO4:AP4"/>
    <mergeCell ref="S4:T4"/>
    <mergeCell ref="U4:V4"/>
    <mergeCell ref="W4:X4"/>
    <mergeCell ref="Y4:Z4"/>
    <mergeCell ref="AA4:AB4"/>
    <mergeCell ref="AC4:AD4"/>
    <mergeCell ref="AE4:AF4"/>
    <mergeCell ref="AG4:AH4"/>
    <mergeCell ref="AI4:AJ4"/>
    <mergeCell ref="AK4:AL4"/>
    <mergeCell ref="AM4:AN4"/>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M38:AN38"/>
    <mergeCell ref="Q38:R38"/>
    <mergeCell ref="S38:T38"/>
    <mergeCell ref="U38:V38"/>
    <mergeCell ref="W38:X38"/>
    <mergeCell ref="Y38:Z38"/>
    <mergeCell ref="AA38:AB38"/>
    <mergeCell ref="AC38:AD38"/>
    <mergeCell ref="AE38:AF38"/>
    <mergeCell ref="AG38:AH38"/>
    <mergeCell ref="AI38:AJ38"/>
    <mergeCell ref="AK38:AL38"/>
    <mergeCell ref="BK38:BL38"/>
    <mergeCell ref="AO38:AP38"/>
    <mergeCell ref="AQ38:AR38"/>
    <mergeCell ref="AS38:AT38"/>
    <mergeCell ref="AU38:AV38"/>
    <mergeCell ref="AW38:AX38"/>
    <mergeCell ref="AY38:AZ38"/>
    <mergeCell ref="BA38:BB38"/>
    <mergeCell ref="BC38:BD38"/>
    <mergeCell ref="BE38:BF38"/>
    <mergeCell ref="BG38:BH38"/>
    <mergeCell ref="BI38:BJ38"/>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41" orientation="landscape"/>
  <rowBreaks count="1" manualBreakCount="1">
    <brk id="46"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DR195"/>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ColWidth="10.5546875" defaultRowHeight="14.4"/>
  <cols>
    <col min="1" max="1" width="16" style="283" customWidth="1"/>
    <col min="2" max="2" width="8" style="283" customWidth="1"/>
    <col min="3" max="3" width="3.5546875" style="63" bestFit="1" customWidth="1"/>
    <col min="4" max="4" width="5.44140625" style="63" customWidth="1"/>
    <col min="5" max="8" width="4.44140625" style="283" customWidth="1"/>
    <col min="9" max="10" width="4.44140625" style="90" customWidth="1"/>
    <col min="11" max="12" width="4.44140625" style="283" hidden="1" customWidth="1"/>
    <col min="13" max="14" width="4.44140625" style="283" customWidth="1"/>
    <col min="15" max="16" width="4.44140625" style="283" hidden="1" customWidth="1"/>
    <col min="17" max="20" width="4.44140625" style="90" customWidth="1"/>
    <col min="21" max="22" width="4.44140625" style="90"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33203125" style="283" customWidth="1"/>
    <col min="68" max="104" width="10.5546875" style="283" customWidth="1"/>
    <col min="105" max="16384" width="10.5546875" style="350"/>
  </cols>
  <sheetData>
    <row r="1" spans="1:67" s="273" customFormat="1" ht="12.6" customHeight="1">
      <c r="A1" s="245" t="s">
        <v>453</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5" t="s">
        <v>358</v>
      </c>
      <c r="D4" s="476"/>
      <c r="E4" s="473" t="s">
        <v>1</v>
      </c>
      <c r="F4" s="474"/>
      <c r="G4" s="473" t="s">
        <v>2</v>
      </c>
      <c r="H4" s="474"/>
      <c r="I4" s="473" t="s">
        <v>3</v>
      </c>
      <c r="J4" s="474"/>
      <c r="K4" s="285" t="s">
        <v>4</v>
      </c>
      <c r="L4" s="286"/>
      <c r="M4" s="473" t="s">
        <v>359</v>
      </c>
      <c r="N4" s="474"/>
      <c r="O4" s="285" t="s">
        <v>5</v>
      </c>
      <c r="P4" s="286"/>
      <c r="Q4" s="473" t="s">
        <v>6</v>
      </c>
      <c r="R4" s="474"/>
      <c r="S4" s="473" t="s">
        <v>7</v>
      </c>
      <c r="T4" s="474"/>
      <c r="U4" s="473" t="s">
        <v>8</v>
      </c>
      <c r="V4" s="474"/>
      <c r="W4" s="473" t="s">
        <v>9</v>
      </c>
      <c r="X4" s="474"/>
      <c r="Y4" s="473" t="s">
        <v>10</v>
      </c>
      <c r="Z4" s="474"/>
      <c r="AA4" s="473" t="s">
        <v>11</v>
      </c>
      <c r="AB4" s="474"/>
      <c r="AC4" s="473" t="s">
        <v>12</v>
      </c>
      <c r="AD4" s="474"/>
      <c r="AE4" s="473" t="s">
        <v>13</v>
      </c>
      <c r="AF4" s="474"/>
      <c r="AG4" s="473" t="s">
        <v>14</v>
      </c>
      <c r="AH4" s="474"/>
      <c r="AI4" s="473" t="s">
        <v>379</v>
      </c>
      <c r="AJ4" s="474"/>
      <c r="AK4" s="473" t="s">
        <v>15</v>
      </c>
      <c r="AL4" s="474"/>
      <c r="AM4" s="473" t="s">
        <v>16</v>
      </c>
      <c r="AN4" s="474"/>
      <c r="AO4" s="473" t="s">
        <v>17</v>
      </c>
      <c r="AP4" s="474"/>
      <c r="AQ4" s="473" t="s">
        <v>18</v>
      </c>
      <c r="AR4" s="474"/>
      <c r="AS4" s="473" t="s">
        <v>19</v>
      </c>
      <c r="AT4" s="474"/>
      <c r="AU4" s="473" t="s">
        <v>20</v>
      </c>
      <c r="AV4" s="474"/>
      <c r="AW4" s="473" t="s">
        <v>21</v>
      </c>
      <c r="AX4" s="474"/>
      <c r="AY4" s="473" t="s">
        <v>22</v>
      </c>
      <c r="AZ4" s="474"/>
      <c r="BA4" s="473" t="s">
        <v>23</v>
      </c>
      <c r="BB4" s="474"/>
      <c r="BC4" s="473" t="s">
        <v>24</v>
      </c>
      <c r="BD4" s="474"/>
      <c r="BE4" s="473" t="s">
        <v>25</v>
      </c>
      <c r="BF4" s="474"/>
      <c r="BG4" s="473" t="s">
        <v>161</v>
      </c>
      <c r="BH4" s="47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377</v>
      </c>
      <c r="C9" s="45">
        <v>108</v>
      </c>
      <c r="D9" s="45">
        <v>417</v>
      </c>
      <c r="E9" s="45">
        <v>106</v>
      </c>
      <c r="F9" s="45">
        <v>344</v>
      </c>
      <c r="G9" s="45">
        <v>191</v>
      </c>
      <c r="H9" s="45">
        <v>263</v>
      </c>
      <c r="I9" s="45">
        <v>76</v>
      </c>
      <c r="J9" s="45">
        <v>506</v>
      </c>
      <c r="K9" s="45">
        <v>0</v>
      </c>
      <c r="L9" s="45">
        <v>0</v>
      </c>
      <c r="M9" s="45">
        <v>4</v>
      </c>
      <c r="N9" s="45">
        <v>15</v>
      </c>
      <c r="O9" s="45">
        <v>0</v>
      </c>
      <c r="P9" s="45">
        <v>0</v>
      </c>
      <c r="Q9" s="45">
        <v>10</v>
      </c>
      <c r="R9" s="45">
        <v>31</v>
      </c>
      <c r="S9" s="45">
        <v>4</v>
      </c>
      <c r="T9" s="45">
        <v>11</v>
      </c>
      <c r="U9" s="45">
        <v>0</v>
      </c>
      <c r="V9" s="45">
        <v>0</v>
      </c>
      <c r="W9" s="45">
        <v>28</v>
      </c>
      <c r="X9" s="45">
        <v>55</v>
      </c>
      <c r="Y9" s="45">
        <v>14</v>
      </c>
      <c r="Z9" s="45">
        <v>60</v>
      </c>
      <c r="AA9" s="45">
        <v>4</v>
      </c>
      <c r="AB9" s="45">
        <v>9</v>
      </c>
      <c r="AC9" s="45">
        <v>1</v>
      </c>
      <c r="AD9" s="45">
        <v>2</v>
      </c>
      <c r="AE9" s="45">
        <v>0</v>
      </c>
      <c r="AF9" s="45">
        <v>0</v>
      </c>
      <c r="AG9" s="45">
        <v>90</v>
      </c>
      <c r="AH9" s="45">
        <v>85</v>
      </c>
      <c r="AI9" s="45">
        <v>3</v>
      </c>
      <c r="AJ9" s="45">
        <v>7</v>
      </c>
      <c r="AK9" s="45">
        <v>2</v>
      </c>
      <c r="AL9" s="45">
        <v>6</v>
      </c>
      <c r="AM9" s="45">
        <v>0</v>
      </c>
      <c r="AN9" s="45">
        <v>0</v>
      </c>
      <c r="AO9" s="45">
        <v>0</v>
      </c>
      <c r="AP9" s="45">
        <v>0</v>
      </c>
      <c r="AQ9" s="45">
        <v>1</v>
      </c>
      <c r="AR9" s="45">
        <v>19</v>
      </c>
      <c r="AS9" s="45">
        <v>0</v>
      </c>
      <c r="AT9" s="45">
        <v>0</v>
      </c>
      <c r="AU9" s="45">
        <v>6</v>
      </c>
      <c r="AV9" s="45">
        <v>16</v>
      </c>
      <c r="AW9" s="45">
        <v>3</v>
      </c>
      <c r="AX9" s="45">
        <v>17</v>
      </c>
      <c r="AY9" s="45">
        <v>0</v>
      </c>
      <c r="AZ9" s="45">
        <v>0</v>
      </c>
      <c r="BA9" s="45">
        <v>0</v>
      </c>
      <c r="BB9" s="45">
        <v>0</v>
      </c>
      <c r="BC9" s="45">
        <v>0</v>
      </c>
      <c r="BD9" s="45">
        <v>0</v>
      </c>
      <c r="BE9" s="45">
        <v>0</v>
      </c>
      <c r="BF9" s="45">
        <v>0</v>
      </c>
      <c r="BG9" s="45">
        <v>10</v>
      </c>
      <c r="BH9" s="45">
        <v>35</v>
      </c>
      <c r="BI9" s="45">
        <v>15</v>
      </c>
      <c r="BJ9" s="45">
        <v>35</v>
      </c>
      <c r="BK9" s="45">
        <v>676</v>
      </c>
      <c r="BL9" s="45">
        <v>1933</v>
      </c>
      <c r="BM9" s="45">
        <v>2609</v>
      </c>
      <c r="BN9" s="68">
        <v>25.910310463779201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2015</v>
      </c>
      <c r="C11" s="55">
        <v>14</v>
      </c>
      <c r="D11" s="55">
        <v>17</v>
      </c>
      <c r="E11" s="327">
        <v>3</v>
      </c>
      <c r="F11" s="327">
        <v>6</v>
      </c>
      <c r="G11" s="327">
        <v>18</v>
      </c>
      <c r="H11" s="327">
        <v>18</v>
      </c>
      <c r="I11" s="327">
        <v>11</v>
      </c>
      <c r="J11" s="327">
        <v>43</v>
      </c>
      <c r="K11" s="327" t="s">
        <v>34</v>
      </c>
      <c r="L11" s="327" t="s">
        <v>34</v>
      </c>
      <c r="M11" s="56" t="s">
        <v>34</v>
      </c>
      <c r="N11" s="56" t="s">
        <v>34</v>
      </c>
      <c r="O11" s="327" t="s">
        <v>34</v>
      </c>
      <c r="P11" s="327" t="s">
        <v>34</v>
      </c>
      <c r="Q11" s="327">
        <v>0</v>
      </c>
      <c r="R11" s="327">
        <v>8</v>
      </c>
      <c r="S11" s="327" t="s">
        <v>34</v>
      </c>
      <c r="T11" s="327" t="s">
        <v>34</v>
      </c>
      <c r="U11" s="327" t="s">
        <v>34</v>
      </c>
      <c r="V11" s="327" t="s">
        <v>34</v>
      </c>
      <c r="W11" s="327">
        <v>4</v>
      </c>
      <c r="X11" s="327">
        <v>10</v>
      </c>
      <c r="Y11" s="56">
        <v>2</v>
      </c>
      <c r="Z11" s="56">
        <v>3</v>
      </c>
      <c r="AA11" s="327" t="s">
        <v>34</v>
      </c>
      <c r="AB11" s="327" t="s">
        <v>34</v>
      </c>
      <c r="AC11" s="50" t="s">
        <v>34</v>
      </c>
      <c r="AD11" s="50" t="s">
        <v>34</v>
      </c>
      <c r="AE11" s="56" t="s">
        <v>34</v>
      </c>
      <c r="AF11" s="56" t="s">
        <v>34</v>
      </c>
      <c r="AG11" s="50">
        <v>7</v>
      </c>
      <c r="AH11" s="327">
        <v>6</v>
      </c>
      <c r="AI11" s="56">
        <v>2</v>
      </c>
      <c r="AJ11" s="56">
        <v>3</v>
      </c>
      <c r="AK11" s="56" t="s">
        <v>34</v>
      </c>
      <c r="AL11" s="56" t="s">
        <v>34</v>
      </c>
      <c r="AM11" s="56" t="s">
        <v>34</v>
      </c>
      <c r="AN11" s="56" t="s">
        <v>34</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61</v>
      </c>
      <c r="BL11" s="59">
        <v>119</v>
      </c>
      <c r="BM11" s="59">
        <v>180</v>
      </c>
      <c r="BN11" s="272">
        <v>33.888888888888893</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372</v>
      </c>
      <c r="B13" s="54">
        <v>2015</v>
      </c>
      <c r="C13" s="55">
        <v>7</v>
      </c>
      <c r="D13" s="55">
        <v>18</v>
      </c>
      <c r="E13" s="327">
        <v>11</v>
      </c>
      <c r="F13" s="327">
        <v>27</v>
      </c>
      <c r="G13" s="327">
        <v>7</v>
      </c>
      <c r="H13" s="327">
        <v>9</v>
      </c>
      <c r="I13" s="327">
        <v>4</v>
      </c>
      <c r="J13" s="327">
        <v>25</v>
      </c>
      <c r="K13" s="327" t="s">
        <v>34</v>
      </c>
      <c r="L13" s="327" t="s">
        <v>34</v>
      </c>
      <c r="M13" s="56" t="s">
        <v>34</v>
      </c>
      <c r="N13" s="56" t="s">
        <v>34</v>
      </c>
      <c r="O13" s="327" t="s">
        <v>34</v>
      </c>
      <c r="P13" s="327" t="s">
        <v>34</v>
      </c>
      <c r="Q13" s="327">
        <v>0</v>
      </c>
      <c r="R13" s="327">
        <v>0</v>
      </c>
      <c r="S13" s="327" t="s">
        <v>34</v>
      </c>
      <c r="T13" s="327" t="s">
        <v>34</v>
      </c>
      <c r="U13" s="327" t="s">
        <v>34</v>
      </c>
      <c r="V13" s="327" t="s">
        <v>34</v>
      </c>
      <c r="W13" s="327">
        <v>2</v>
      </c>
      <c r="X13" s="327">
        <v>3</v>
      </c>
      <c r="Y13" s="56">
        <v>0</v>
      </c>
      <c r="Z13" s="56">
        <v>0</v>
      </c>
      <c r="AA13" s="327" t="s">
        <v>34</v>
      </c>
      <c r="AB13" s="327" t="s">
        <v>34</v>
      </c>
      <c r="AC13" s="50" t="s">
        <v>34</v>
      </c>
      <c r="AD13" s="50" t="s">
        <v>34</v>
      </c>
      <c r="AE13" s="56" t="s">
        <v>34</v>
      </c>
      <c r="AF13" s="56" t="s">
        <v>34</v>
      </c>
      <c r="AG13" s="50">
        <v>4</v>
      </c>
      <c r="AH13" s="327">
        <v>3</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35</v>
      </c>
      <c r="BL13" s="63">
        <v>85</v>
      </c>
      <c r="BM13" s="63">
        <v>120</v>
      </c>
      <c r="BN13" s="159">
        <v>29.166666666666668</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534</v>
      </c>
      <c r="B17" s="54">
        <v>2014</v>
      </c>
      <c r="C17" s="327">
        <v>3</v>
      </c>
      <c r="D17" s="327">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2015</v>
      </c>
      <c r="C23" s="55">
        <v>4</v>
      </c>
      <c r="D23" s="55">
        <v>13</v>
      </c>
      <c r="E23" s="327">
        <v>2</v>
      </c>
      <c r="F23" s="327">
        <v>6</v>
      </c>
      <c r="G23" s="327">
        <v>10</v>
      </c>
      <c r="H23" s="327">
        <v>11</v>
      </c>
      <c r="I23" s="327">
        <v>8</v>
      </c>
      <c r="J23" s="327">
        <v>20</v>
      </c>
      <c r="K23" s="327" t="s">
        <v>34</v>
      </c>
      <c r="L23" s="327" t="s">
        <v>34</v>
      </c>
      <c r="M23" s="56" t="s">
        <v>34</v>
      </c>
      <c r="N23" s="56" t="s">
        <v>34</v>
      </c>
      <c r="O23" s="327" t="s">
        <v>34</v>
      </c>
      <c r="P23" s="327" t="s">
        <v>34</v>
      </c>
      <c r="Q23" s="327">
        <v>3</v>
      </c>
      <c r="R23" s="327">
        <v>1</v>
      </c>
      <c r="S23" s="327" t="s">
        <v>34</v>
      </c>
      <c r="T23" s="327" t="s">
        <v>34</v>
      </c>
      <c r="U23" s="327" t="s">
        <v>34</v>
      </c>
      <c r="V23" s="327" t="s">
        <v>34</v>
      </c>
      <c r="W23" s="327">
        <v>1</v>
      </c>
      <c r="X23" s="327">
        <v>2</v>
      </c>
      <c r="Y23" s="56">
        <v>1</v>
      </c>
      <c r="Z23" s="56">
        <v>0</v>
      </c>
      <c r="AA23" s="327" t="s">
        <v>34</v>
      </c>
      <c r="AB23" s="327" t="s">
        <v>34</v>
      </c>
      <c r="AC23" s="50" t="s">
        <v>34</v>
      </c>
      <c r="AD23" s="50" t="s">
        <v>34</v>
      </c>
      <c r="AE23" s="56" t="s">
        <v>34</v>
      </c>
      <c r="AF23" s="56" t="s">
        <v>34</v>
      </c>
      <c r="AG23" s="50">
        <v>5</v>
      </c>
      <c r="AH23" s="327">
        <v>3</v>
      </c>
      <c r="AI23" s="56" t="s">
        <v>34</v>
      </c>
      <c r="AJ23" s="56" t="s">
        <v>34</v>
      </c>
      <c r="AK23" s="56" t="s">
        <v>34</v>
      </c>
      <c r="AL23" s="56" t="s">
        <v>34</v>
      </c>
      <c r="AM23" s="56" t="s">
        <v>34</v>
      </c>
      <c r="AN23" s="56" t="s">
        <v>34</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34</v>
      </c>
      <c r="BL23" s="63">
        <v>56</v>
      </c>
      <c r="BM23" s="63">
        <v>90</v>
      </c>
      <c r="BN23" s="159">
        <v>37.777777777777779</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378</v>
      </c>
      <c r="B25" s="54">
        <v>2015</v>
      </c>
      <c r="C25" s="55">
        <v>6</v>
      </c>
      <c r="D25" s="55">
        <v>17</v>
      </c>
      <c r="E25" s="327">
        <v>2</v>
      </c>
      <c r="F25" s="327">
        <v>2</v>
      </c>
      <c r="G25" s="327">
        <v>3</v>
      </c>
      <c r="H25" s="327">
        <v>4</v>
      </c>
      <c r="I25" s="327">
        <v>0</v>
      </c>
      <c r="J25" s="327">
        <v>12</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4</v>
      </c>
      <c r="BH25" s="59">
        <v>14</v>
      </c>
      <c r="BI25" s="63" t="s">
        <v>34</v>
      </c>
      <c r="BJ25" s="63" t="s">
        <v>34</v>
      </c>
      <c r="BK25" s="63">
        <v>15</v>
      </c>
      <c r="BL25" s="63">
        <v>50</v>
      </c>
      <c r="BM25" s="63">
        <v>65</v>
      </c>
      <c r="BN25" s="159">
        <v>23.076923076923077</v>
      </c>
      <c r="BO25" s="142"/>
    </row>
    <row r="26" spans="1:67" s="63" customFormat="1" ht="24.75" customHeight="1">
      <c r="A26" s="63" t="s">
        <v>375</v>
      </c>
      <c r="B26" s="54">
        <v>2015</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15</v>
      </c>
      <c r="BJ26" s="63">
        <v>35</v>
      </c>
      <c r="BK26" s="63">
        <v>15</v>
      </c>
      <c r="BL26" s="63">
        <v>35</v>
      </c>
      <c r="BM26" s="63">
        <v>50</v>
      </c>
      <c r="BN26" s="159">
        <v>30</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2015</v>
      </c>
      <c r="C31" s="55">
        <v>4</v>
      </c>
      <c r="D31" s="55">
        <v>20</v>
      </c>
      <c r="E31" s="327">
        <v>3</v>
      </c>
      <c r="F31" s="327">
        <v>14</v>
      </c>
      <c r="G31" s="327">
        <v>5</v>
      </c>
      <c r="H31" s="327">
        <v>8</v>
      </c>
      <c r="I31" s="327">
        <v>1</v>
      </c>
      <c r="J31" s="327">
        <v>2</v>
      </c>
      <c r="K31" s="327" t="s">
        <v>34</v>
      </c>
      <c r="L31" s="327" t="s">
        <v>34</v>
      </c>
      <c r="M31" s="56" t="s">
        <v>34</v>
      </c>
      <c r="N31" s="56" t="s">
        <v>34</v>
      </c>
      <c r="O31" s="327" t="s">
        <v>34</v>
      </c>
      <c r="P31" s="327" t="s">
        <v>34</v>
      </c>
      <c r="Q31" s="327" t="s">
        <v>34</v>
      </c>
      <c r="R31" s="327" t="s">
        <v>34</v>
      </c>
      <c r="S31" s="327" t="s">
        <v>34</v>
      </c>
      <c r="T31" s="327" t="s">
        <v>34</v>
      </c>
      <c r="U31" s="327" t="s">
        <v>34</v>
      </c>
      <c r="V31" s="327" t="s">
        <v>34</v>
      </c>
      <c r="W31" s="327">
        <v>0</v>
      </c>
      <c r="X31" s="327">
        <v>0</v>
      </c>
      <c r="Y31" s="56" t="s">
        <v>34</v>
      </c>
      <c r="Z31" s="56" t="s">
        <v>34</v>
      </c>
      <c r="AA31" s="327">
        <v>0</v>
      </c>
      <c r="AB31" s="327">
        <v>0</v>
      </c>
      <c r="AC31" s="50" t="s">
        <v>34</v>
      </c>
      <c r="AD31" s="50" t="s">
        <v>34</v>
      </c>
      <c r="AE31" s="56" t="s">
        <v>34</v>
      </c>
      <c r="AF31" s="56" t="s">
        <v>34</v>
      </c>
      <c r="AG31" s="50">
        <v>3</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6</v>
      </c>
      <c r="AV31" s="327">
        <v>16</v>
      </c>
      <c r="AW31" s="50" t="s">
        <v>34</v>
      </c>
      <c r="AX31" s="327" t="s">
        <v>34</v>
      </c>
      <c r="AY31" s="59" t="s">
        <v>34</v>
      </c>
      <c r="AZ31" s="59" t="s">
        <v>34</v>
      </c>
      <c r="BA31" s="59" t="s">
        <v>34</v>
      </c>
      <c r="BB31" s="59" t="s">
        <v>34</v>
      </c>
      <c r="BC31" s="59" t="s">
        <v>34</v>
      </c>
      <c r="BD31" s="59" t="s">
        <v>34</v>
      </c>
      <c r="BE31" s="59" t="s">
        <v>34</v>
      </c>
      <c r="BF31" s="59" t="s">
        <v>34</v>
      </c>
      <c r="BG31" s="59">
        <v>0</v>
      </c>
      <c r="BH31" s="59">
        <v>5</v>
      </c>
      <c r="BI31" s="59" t="s">
        <v>34</v>
      </c>
      <c r="BJ31" s="59" t="s">
        <v>34</v>
      </c>
      <c r="BK31" s="59">
        <v>22</v>
      </c>
      <c r="BL31" s="59">
        <v>68</v>
      </c>
      <c r="BM31" s="59">
        <v>90</v>
      </c>
      <c r="BN31" s="272">
        <v>24.444444444444443</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385</v>
      </c>
      <c r="B36" s="54">
        <v>2015</v>
      </c>
      <c r="C36" s="61">
        <v>0</v>
      </c>
      <c r="D36" s="61">
        <v>9</v>
      </c>
      <c r="E36" s="327">
        <v>6</v>
      </c>
      <c r="F36" s="327">
        <v>11</v>
      </c>
      <c r="G36" s="327">
        <v>4</v>
      </c>
      <c r="H36" s="327">
        <v>8</v>
      </c>
      <c r="I36" s="327">
        <v>1</v>
      </c>
      <c r="J36" s="327">
        <v>7</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2</v>
      </c>
      <c r="AC36" s="50" t="s">
        <v>34</v>
      </c>
      <c r="AD36" s="50" t="s">
        <v>34</v>
      </c>
      <c r="AE36" s="56" t="s">
        <v>34</v>
      </c>
      <c r="AF36" s="56" t="s">
        <v>34</v>
      </c>
      <c r="AG36" s="50">
        <v>2</v>
      </c>
      <c r="AH36" s="327">
        <v>2</v>
      </c>
      <c r="AI36" s="56" t="s">
        <v>34</v>
      </c>
      <c r="AJ36" s="56" t="s">
        <v>34</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15</v>
      </c>
      <c r="BL36" s="63">
        <v>45</v>
      </c>
      <c r="BM36" s="63">
        <v>60</v>
      </c>
      <c r="BN36" s="159">
        <v>25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6"/>
      <c r="C38" s="472">
        <v>20.571428571428569</v>
      </c>
      <c r="D38" s="472"/>
      <c r="E38" s="472">
        <v>23.5555555555556</v>
      </c>
      <c r="F38" s="472"/>
      <c r="G38" s="472">
        <v>42.070484581497794</v>
      </c>
      <c r="H38" s="472"/>
      <c r="I38" s="472">
        <v>13.0584192439863</v>
      </c>
      <c r="J38" s="472"/>
      <c r="K38" s="472" t="s">
        <v>34</v>
      </c>
      <c r="L38" s="472"/>
      <c r="M38" s="472">
        <v>21.052631578947366</v>
      </c>
      <c r="N38" s="472"/>
      <c r="O38" s="472" t="s">
        <v>34</v>
      </c>
      <c r="P38" s="472"/>
      <c r="Q38" s="472">
        <v>24.390243902439025</v>
      </c>
      <c r="R38" s="472"/>
      <c r="S38" s="472">
        <v>26.666666666666668</v>
      </c>
      <c r="T38" s="472"/>
      <c r="U38" s="472" t="s">
        <v>34</v>
      </c>
      <c r="V38" s="472"/>
      <c r="W38" s="472">
        <v>33.734939759036145</v>
      </c>
      <c r="X38" s="472"/>
      <c r="Y38" s="472">
        <v>18.918918918918919</v>
      </c>
      <c r="Z38" s="472"/>
      <c r="AA38" s="472">
        <v>30.76923076923077</v>
      </c>
      <c r="AB38" s="472"/>
      <c r="AC38" s="472">
        <v>33.333333333333329</v>
      </c>
      <c r="AD38" s="472"/>
      <c r="AE38" s="472" t="s">
        <v>34</v>
      </c>
      <c r="AF38" s="472"/>
      <c r="AG38" s="472">
        <v>51.428571428571423</v>
      </c>
      <c r="AH38" s="472"/>
      <c r="AI38" s="472">
        <v>30</v>
      </c>
      <c r="AJ38" s="472"/>
      <c r="AK38" s="472">
        <v>25</v>
      </c>
      <c r="AL38" s="472"/>
      <c r="AM38" s="472" t="s">
        <v>34</v>
      </c>
      <c r="AN38" s="472"/>
      <c r="AO38" s="472" t="s">
        <v>34</v>
      </c>
      <c r="AP38" s="472"/>
      <c r="AQ38" s="472">
        <v>5</v>
      </c>
      <c r="AR38" s="472"/>
      <c r="AS38" s="472" t="s">
        <v>34</v>
      </c>
      <c r="AT38" s="472"/>
      <c r="AU38" s="472">
        <v>27.27272727272727</v>
      </c>
      <c r="AV38" s="472"/>
      <c r="AW38" s="472">
        <v>15</v>
      </c>
      <c r="AX38" s="472"/>
      <c r="AY38" s="472" t="s">
        <v>34</v>
      </c>
      <c r="AZ38" s="472"/>
      <c r="BA38" s="472" t="s">
        <v>34</v>
      </c>
      <c r="BB38" s="472"/>
      <c r="BC38" s="472" t="s">
        <v>34</v>
      </c>
      <c r="BD38" s="472"/>
      <c r="BE38" s="472" t="s">
        <v>34</v>
      </c>
      <c r="BF38" s="472"/>
      <c r="BG38" s="472">
        <v>22.222222222222221</v>
      </c>
      <c r="BH38" s="472"/>
      <c r="BI38" s="472">
        <v>30</v>
      </c>
      <c r="BJ38" s="472"/>
      <c r="BK38" s="472">
        <v>25.910310463779201</v>
      </c>
      <c r="BL38" s="472"/>
      <c r="BM38" s="357"/>
      <c r="BN38" s="358"/>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199999999999999">
      <c r="A41" s="328" t="s">
        <v>291</v>
      </c>
      <c r="B41" s="328"/>
      <c r="C41" s="166"/>
      <c r="AF41" s="328"/>
      <c r="AG41" s="328"/>
      <c r="AH41" s="166"/>
      <c r="AU41" s="328"/>
      <c r="AV41" s="166"/>
      <c r="BY41" s="328"/>
      <c r="BZ41" s="328"/>
      <c r="CA41" s="166"/>
      <c r="CI41" s="328"/>
      <c r="CJ41" s="328"/>
    </row>
    <row r="42" spans="1:88" ht="12.6" customHeight="1">
      <c r="A42" s="312" t="s">
        <v>408</v>
      </c>
      <c r="B42" s="284"/>
      <c r="C42" s="283"/>
      <c r="D42" s="283"/>
      <c r="X42" s="312"/>
      <c r="Y42" s="284"/>
    </row>
    <row r="43" spans="1:88" s="283" customFormat="1" ht="12.6" customHeight="1">
      <c r="A43" s="312" t="s">
        <v>450</v>
      </c>
      <c r="B43" s="284"/>
      <c r="I43" s="90"/>
      <c r="J43" s="90"/>
      <c r="Q43" s="90"/>
      <c r="R43" s="90"/>
      <c r="S43" s="90"/>
      <c r="T43" s="90"/>
      <c r="U43" s="90"/>
      <c r="V43" s="90"/>
      <c r="X43" s="312"/>
      <c r="Y43" s="284"/>
    </row>
    <row r="44" spans="1:88" ht="12.6" customHeight="1">
      <c r="A44" s="283" t="s">
        <v>292</v>
      </c>
      <c r="B44" s="284"/>
      <c r="C44" s="283"/>
      <c r="D44" s="283"/>
      <c r="K44" s="85"/>
      <c r="M44" s="85"/>
      <c r="N44" s="85"/>
      <c r="O44" s="85"/>
      <c r="X44" s="312"/>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380</v>
      </c>
      <c r="B51" s="316"/>
      <c r="C51" s="283"/>
      <c r="D51" s="283"/>
      <c r="G51" s="319"/>
      <c r="K51" s="314"/>
      <c r="O51" s="314"/>
      <c r="X51" s="315"/>
      <c r="Y51" s="316"/>
    </row>
    <row r="52" spans="1:25" ht="12" customHeight="1">
      <c r="A52" s="283" t="s">
        <v>362</v>
      </c>
      <c r="B52" s="316"/>
      <c r="C52" s="283"/>
      <c r="D52" s="283"/>
      <c r="G52" s="319"/>
      <c r="K52" s="314"/>
      <c r="O52" s="314"/>
      <c r="X52" s="318"/>
      <c r="Y52" s="316"/>
    </row>
    <row r="53" spans="1:25" ht="12" hidden="1" customHeight="1">
      <c r="A53" s="318" t="s">
        <v>341</v>
      </c>
      <c r="B53" s="316"/>
      <c r="C53" s="283"/>
      <c r="D53" s="283"/>
      <c r="G53" s="319"/>
      <c r="K53" s="314"/>
      <c r="O53" s="314"/>
      <c r="X53" s="318"/>
      <c r="Y53" s="316"/>
    </row>
    <row r="54" spans="1:25" ht="12" hidden="1" customHeight="1">
      <c r="A54" s="318" t="s">
        <v>342</v>
      </c>
      <c r="B54" s="316"/>
      <c r="C54" s="283"/>
      <c r="D54" s="283"/>
      <c r="G54" s="319"/>
      <c r="K54" s="314"/>
      <c r="O54" s="314"/>
      <c r="X54" s="318"/>
      <c r="Y54" s="316"/>
    </row>
    <row r="55" spans="1:25" ht="12" hidden="1" customHeight="1">
      <c r="A55" s="318" t="s">
        <v>343</v>
      </c>
      <c r="B55" s="316"/>
      <c r="C55" s="283"/>
      <c r="D55" s="283"/>
      <c r="G55" s="319"/>
      <c r="K55" s="314"/>
      <c r="O55" s="314"/>
      <c r="X55" s="318"/>
      <c r="Y55" s="316"/>
    </row>
    <row r="56" spans="1:25" ht="12" customHeight="1">
      <c r="A56" s="318" t="s">
        <v>298</v>
      </c>
      <c r="B56" s="316"/>
      <c r="C56" s="283"/>
      <c r="D56" s="283"/>
      <c r="G56" s="319"/>
      <c r="K56" s="314"/>
      <c r="O56" s="314"/>
      <c r="X56" s="318"/>
      <c r="Y56" s="316"/>
    </row>
    <row r="57" spans="1:25" ht="12" customHeight="1">
      <c r="A57" s="318" t="s">
        <v>299</v>
      </c>
      <c r="B57" s="316"/>
      <c r="C57" s="283"/>
      <c r="D57" s="283"/>
      <c r="G57" s="319"/>
      <c r="K57" s="314"/>
      <c r="O57" s="314"/>
      <c r="X57" s="318"/>
      <c r="Y57" s="316"/>
    </row>
    <row r="58" spans="1:25" ht="12" hidden="1" customHeight="1">
      <c r="A58" s="318" t="s">
        <v>344</v>
      </c>
      <c r="B58" s="316"/>
      <c r="C58" s="283"/>
      <c r="D58" s="283"/>
      <c r="G58" s="319"/>
      <c r="K58" s="314"/>
      <c r="O58" s="314"/>
      <c r="X58" s="318"/>
      <c r="Y58" s="316"/>
    </row>
    <row r="59" spans="1:25" ht="12" hidden="1" customHeight="1">
      <c r="A59" s="318" t="s">
        <v>345</v>
      </c>
      <c r="B59" s="316"/>
      <c r="C59" s="283"/>
      <c r="D59" s="283"/>
      <c r="G59" s="319"/>
      <c r="K59" s="314"/>
      <c r="O59" s="314"/>
      <c r="X59" s="318"/>
      <c r="Y59" s="316"/>
    </row>
    <row r="60" spans="1:25" ht="12" hidden="1" customHeight="1">
      <c r="A60" s="318" t="s">
        <v>346</v>
      </c>
      <c r="B60" s="316"/>
      <c r="C60" s="283"/>
      <c r="D60" s="283"/>
      <c r="G60" s="319"/>
      <c r="K60" s="314"/>
      <c r="O60" s="314"/>
      <c r="X60" s="318"/>
      <c r="Y60" s="316"/>
    </row>
    <row r="61" spans="1:25" ht="12" customHeight="1">
      <c r="A61" s="318" t="s">
        <v>300</v>
      </c>
      <c r="B61" s="316"/>
      <c r="C61" s="283"/>
      <c r="D61" s="283"/>
      <c r="G61" s="319"/>
      <c r="K61" s="314"/>
      <c r="O61" s="314"/>
      <c r="X61" s="318"/>
      <c r="Y61" s="316"/>
    </row>
    <row r="62" spans="1:25" ht="12" customHeight="1">
      <c r="A62" s="318" t="s">
        <v>344</v>
      </c>
      <c r="B62" s="316"/>
      <c r="C62" s="283"/>
      <c r="D62" s="283"/>
      <c r="G62" s="319"/>
      <c r="K62" s="314"/>
      <c r="O62" s="314"/>
      <c r="X62" s="318"/>
      <c r="Y62" s="316"/>
    </row>
    <row r="63" spans="1:25" ht="12" customHeight="1">
      <c r="A63" s="318" t="s">
        <v>301</v>
      </c>
      <c r="B63" s="316"/>
      <c r="C63" s="283"/>
      <c r="D63" s="283"/>
      <c r="G63" s="319"/>
      <c r="K63" s="314"/>
      <c r="O63" s="314"/>
      <c r="X63" s="318"/>
      <c r="Y63" s="316"/>
    </row>
    <row r="64" spans="1:25" s="283" customFormat="1" ht="12" hidden="1" customHeight="1">
      <c r="A64" s="318" t="s">
        <v>347</v>
      </c>
      <c r="B64" s="316"/>
      <c r="G64" s="319"/>
      <c r="I64" s="90"/>
      <c r="J64" s="90"/>
      <c r="K64" s="314"/>
      <c r="O64" s="314"/>
      <c r="Q64" s="90"/>
      <c r="R64" s="90"/>
      <c r="S64" s="90"/>
      <c r="T64" s="90"/>
      <c r="U64" s="90"/>
      <c r="V64" s="90"/>
      <c r="X64" s="318"/>
      <c r="Y64" s="316"/>
    </row>
    <row r="65" spans="1:104" s="283" customFormat="1" ht="12" customHeight="1">
      <c r="A65" s="318" t="s">
        <v>68</v>
      </c>
      <c r="B65" s="316"/>
      <c r="G65" s="319"/>
      <c r="I65" s="90"/>
      <c r="J65" s="90"/>
      <c r="K65" s="314"/>
      <c r="O65" s="314"/>
      <c r="Q65" s="90"/>
      <c r="R65" s="90"/>
      <c r="S65" s="90"/>
      <c r="T65" s="90"/>
      <c r="U65" s="90"/>
      <c r="V65" s="90"/>
      <c r="X65" s="318"/>
      <c r="Y65" s="316"/>
    </row>
    <row r="66" spans="1:104" s="283" customFormat="1" ht="12" hidden="1" customHeight="1">
      <c r="A66" s="318" t="s">
        <v>348</v>
      </c>
      <c r="B66" s="316"/>
      <c r="G66" s="319"/>
      <c r="I66" s="90"/>
      <c r="J66" s="90"/>
      <c r="K66" s="314"/>
      <c r="O66" s="314"/>
      <c r="Q66" s="90"/>
      <c r="R66" s="90"/>
      <c r="S66" s="90"/>
      <c r="T66" s="90"/>
      <c r="U66" s="90"/>
      <c r="V66" s="90"/>
      <c r="X66" s="318"/>
      <c r="Y66" s="316"/>
    </row>
    <row r="67" spans="1:104" s="283" customFormat="1" ht="12" hidden="1" customHeight="1">
      <c r="A67" s="318" t="s">
        <v>349</v>
      </c>
      <c r="B67" s="316"/>
      <c r="G67" s="319"/>
      <c r="I67" s="90"/>
      <c r="J67" s="90"/>
      <c r="K67" s="314"/>
      <c r="O67" s="314"/>
      <c r="Q67" s="90"/>
      <c r="R67" s="90"/>
      <c r="S67" s="90"/>
      <c r="T67" s="90"/>
      <c r="U67" s="90"/>
      <c r="V67" s="90"/>
      <c r="X67" s="318"/>
      <c r="Y67" s="316"/>
    </row>
    <row r="68" spans="1:104" s="283" customFormat="1" ht="12" customHeight="1">
      <c r="A68" s="318" t="s">
        <v>373</v>
      </c>
      <c r="B68" s="316"/>
      <c r="G68" s="319"/>
      <c r="I68" s="90"/>
      <c r="J68" s="90"/>
      <c r="K68" s="314"/>
      <c r="O68" s="314"/>
      <c r="Q68" s="90"/>
      <c r="R68" s="90"/>
      <c r="S68" s="90"/>
      <c r="T68" s="90"/>
      <c r="U68" s="90"/>
      <c r="V68" s="90"/>
      <c r="X68" s="318"/>
      <c r="Y68" s="316"/>
    </row>
    <row r="69" spans="1:104" s="283" customFormat="1" ht="12.6" hidden="1" customHeight="1">
      <c r="A69" s="318" t="s">
        <v>350</v>
      </c>
      <c r="B69" s="316"/>
      <c r="G69" s="319"/>
      <c r="I69" s="90"/>
      <c r="J69" s="90"/>
      <c r="K69" s="314"/>
      <c r="O69" s="314"/>
      <c r="Q69" s="90"/>
      <c r="R69" s="90"/>
      <c r="S69" s="90"/>
      <c r="T69" s="90"/>
      <c r="U69" s="90"/>
      <c r="V69" s="90"/>
      <c r="X69" s="318"/>
      <c r="Y69" s="316"/>
    </row>
    <row r="70" spans="1:104" s="283" customFormat="1" ht="12.6" hidden="1" customHeight="1">
      <c r="A70" s="318" t="s">
        <v>351</v>
      </c>
      <c r="B70" s="316"/>
      <c r="G70" s="319"/>
      <c r="I70" s="90"/>
      <c r="J70" s="90"/>
      <c r="K70" s="314"/>
      <c r="O70" s="314"/>
      <c r="Q70" s="90"/>
      <c r="R70" s="90"/>
      <c r="S70" s="90"/>
      <c r="T70" s="90"/>
      <c r="U70" s="90"/>
      <c r="V70" s="90"/>
      <c r="X70" s="320"/>
      <c r="Y70" s="316"/>
      <c r="BL70" s="321"/>
    </row>
    <row r="71" spans="1:104" s="283" customFormat="1" ht="12.6" customHeight="1">
      <c r="A71" s="318" t="s">
        <v>356</v>
      </c>
      <c r="C71" s="319"/>
      <c r="E71" s="319"/>
      <c r="F71" s="319"/>
      <c r="G71" s="322"/>
      <c r="H71" s="319"/>
      <c r="I71" s="90"/>
      <c r="J71" s="90"/>
      <c r="K71" s="319"/>
      <c r="L71" s="322"/>
      <c r="M71" s="319"/>
      <c r="N71" s="319"/>
      <c r="O71" s="319"/>
      <c r="P71" s="322"/>
      <c r="Q71" s="90"/>
      <c r="R71" s="90"/>
      <c r="S71" s="90"/>
      <c r="T71" s="90"/>
      <c r="U71" s="90"/>
      <c r="V71" s="90"/>
      <c r="W71" s="319"/>
      <c r="X71" s="322"/>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row>
    <row r="72" spans="1:104" s="283" customFormat="1" ht="12" hidden="1" customHeight="1">
      <c r="A72" s="318" t="s">
        <v>352</v>
      </c>
      <c r="B72" s="329"/>
      <c r="G72" s="319"/>
      <c r="I72" s="90"/>
      <c r="J72" s="90"/>
      <c r="K72" s="314"/>
      <c r="O72" s="314"/>
      <c r="Q72" s="90"/>
      <c r="R72" s="90"/>
      <c r="S72" s="90"/>
      <c r="T72" s="90"/>
      <c r="U72" s="90"/>
      <c r="V72" s="90"/>
      <c r="Y72" s="329"/>
    </row>
    <row r="73" spans="1:104" s="283" customFormat="1" ht="12" hidden="1" customHeight="1">
      <c r="A73" s="318" t="s">
        <v>353</v>
      </c>
      <c r="B73" s="323"/>
      <c r="G73" s="319"/>
      <c r="I73" s="90"/>
      <c r="J73" s="90"/>
      <c r="K73" s="314"/>
      <c r="O73" s="314"/>
      <c r="Q73" s="90"/>
      <c r="R73" s="90"/>
      <c r="S73" s="90"/>
      <c r="T73" s="90"/>
      <c r="U73" s="90"/>
      <c r="V73" s="90"/>
      <c r="X73" s="324"/>
      <c r="Y73" s="323"/>
    </row>
    <row r="74" spans="1:104" s="283" customFormat="1" ht="12.6" customHeight="1">
      <c r="A74" s="318" t="s">
        <v>371</v>
      </c>
      <c r="B74" s="325"/>
      <c r="I74" s="90"/>
      <c r="J74" s="90"/>
      <c r="Q74" s="90"/>
      <c r="R74" s="90"/>
      <c r="S74" s="90"/>
      <c r="T74" s="90"/>
      <c r="U74" s="90"/>
      <c r="V74" s="90"/>
      <c r="X74" s="312"/>
      <c r="Y74" s="325"/>
    </row>
    <row r="75" spans="1:104" s="283" customFormat="1" ht="12.6" customHeight="1">
      <c r="A75" s="318" t="s">
        <v>305</v>
      </c>
      <c r="B75" s="325"/>
      <c r="G75" s="319"/>
      <c r="I75" s="90"/>
      <c r="J75" s="90"/>
      <c r="K75" s="314"/>
      <c r="O75" s="314"/>
      <c r="Q75" s="90"/>
      <c r="R75" s="90"/>
      <c r="S75" s="90"/>
      <c r="T75" s="90"/>
      <c r="U75" s="90"/>
      <c r="V75" s="90"/>
      <c r="X75" s="312"/>
      <c r="Y75" s="325"/>
    </row>
    <row r="76" spans="1:104" s="283" customFormat="1" ht="12.6" customHeight="1">
      <c r="A76" s="318" t="s">
        <v>306</v>
      </c>
      <c r="B76" s="316"/>
      <c r="G76" s="319"/>
      <c r="I76" s="90"/>
      <c r="J76" s="90"/>
      <c r="K76" s="314"/>
      <c r="O76" s="314"/>
      <c r="Q76" s="90"/>
      <c r="R76" s="90"/>
      <c r="S76" s="90"/>
      <c r="T76" s="90"/>
      <c r="U76" s="90"/>
      <c r="V76" s="90"/>
    </row>
    <row r="77" spans="1:104" s="283" customFormat="1" ht="12.6" hidden="1" customHeight="1">
      <c r="A77" s="318" t="s">
        <v>354</v>
      </c>
      <c r="B77" s="316"/>
      <c r="G77" s="319"/>
      <c r="I77" s="90"/>
      <c r="J77" s="90"/>
      <c r="K77" s="314"/>
      <c r="O77" s="314"/>
      <c r="Q77" s="90"/>
      <c r="R77" s="90"/>
      <c r="S77" s="90"/>
      <c r="T77" s="90"/>
      <c r="U77" s="90"/>
      <c r="V77" s="90"/>
    </row>
    <row r="78" spans="1:104" ht="12.6" customHeight="1">
      <c r="A78" s="318" t="s">
        <v>307</v>
      </c>
      <c r="B78" s="319"/>
      <c r="C78" s="319"/>
      <c r="D78" s="319"/>
      <c r="E78" s="319"/>
      <c r="F78" s="319"/>
      <c r="G78" s="322"/>
      <c r="H78" s="319"/>
      <c r="K78" s="319"/>
      <c r="L78" s="322"/>
      <c r="M78" s="319"/>
      <c r="N78" s="319"/>
      <c r="O78" s="319"/>
      <c r="P78" s="322"/>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c r="CZ78" s="350"/>
    </row>
    <row r="79" spans="1:104" ht="12.6" hidden="1" customHeight="1">
      <c r="A79" s="318" t="s">
        <v>355</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50"/>
    </row>
    <row r="80" spans="1:104" ht="12.6" customHeight="1">
      <c r="A80" s="283" t="s">
        <v>366</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50"/>
    </row>
    <row r="81" spans="1:104" ht="12.6" customHeight="1">
      <c r="A81" s="318" t="s">
        <v>367</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50"/>
    </row>
    <row r="82" spans="1:104" ht="12.6" customHeight="1">
      <c r="A82" s="318" t="s">
        <v>364</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50"/>
    </row>
    <row r="83" spans="1:104" ht="12.6" customHeight="1">
      <c r="A83" s="315" t="s">
        <v>376</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50"/>
    </row>
    <row r="84" spans="1:104" ht="12.6" customHeight="1">
      <c r="A84" s="315" t="s">
        <v>374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50"/>
    </row>
    <row r="85" spans="1:104" ht="12.6" customHeight="1">
      <c r="A85" s="315" t="s">
        <v>381</v>
      </c>
      <c r="B85" s="319"/>
      <c r="C85" s="319"/>
      <c r="D85" s="319"/>
      <c r="E85" s="319"/>
      <c r="F85" s="319"/>
      <c r="G85" s="322"/>
      <c r="H85" s="319"/>
      <c r="K85" s="319"/>
      <c r="L85" s="322"/>
      <c r="M85" s="319"/>
      <c r="N85" s="319"/>
      <c r="O85" s="319"/>
      <c r="P85" s="322"/>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50"/>
    </row>
    <row r="86" spans="1:104" ht="12.6" customHeight="1">
      <c r="A86" s="315"/>
      <c r="B86" s="319"/>
      <c r="C86" s="319"/>
      <c r="D86" s="319"/>
      <c r="E86" s="319"/>
      <c r="F86" s="319"/>
      <c r="G86" s="322"/>
      <c r="H86" s="319"/>
      <c r="K86" s="319"/>
      <c r="L86" s="322"/>
      <c r="M86" s="319"/>
      <c r="N86" s="319"/>
      <c r="O86" s="319"/>
      <c r="P86" s="322"/>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50"/>
    </row>
    <row r="87" spans="1:104" ht="12.6" customHeight="1">
      <c r="A87" s="283" t="s">
        <v>308</v>
      </c>
      <c r="B87" s="324"/>
      <c r="C87" s="324"/>
      <c r="D87" s="324"/>
      <c r="E87" s="324"/>
      <c r="F87" s="324"/>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K87" s="324"/>
      <c r="BL87" s="324"/>
      <c r="BM87" s="324"/>
      <c r="BN87" s="324"/>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50"/>
    </row>
    <row r="88" spans="1:104" ht="12.6" customHeight="1">
      <c r="A88" s="283" t="s">
        <v>368</v>
      </c>
      <c r="B88" s="324"/>
      <c r="C88" s="324"/>
      <c r="D88" s="324"/>
      <c r="E88" s="324"/>
      <c r="F88" s="322"/>
      <c r="G88" s="326"/>
      <c r="H88" s="326"/>
      <c r="K88" s="324"/>
      <c r="L88" s="326"/>
      <c r="M88" s="324"/>
      <c r="N88" s="324"/>
      <c r="O88" s="324"/>
      <c r="P88" s="326"/>
      <c r="W88" s="324"/>
      <c r="X88" s="324"/>
      <c r="Y88" s="324"/>
      <c r="Z88" s="324"/>
      <c r="AA88" s="324"/>
      <c r="AB88" s="324"/>
      <c r="AC88" s="324"/>
      <c r="AD88" s="324"/>
      <c r="AE88" s="324"/>
      <c r="AF88" s="324"/>
      <c r="AG88" s="324"/>
      <c r="AH88" s="324"/>
      <c r="AI88" s="324"/>
      <c r="AJ88" s="324"/>
      <c r="AK88" s="324"/>
      <c r="AL88" s="324"/>
      <c r="AM88" s="324"/>
      <c r="AN88" s="324"/>
      <c r="AO88" s="324"/>
      <c r="AP88" s="324"/>
      <c r="AQ88" s="324"/>
      <c r="AR88" s="324"/>
      <c r="AS88" s="324"/>
      <c r="AT88" s="324"/>
      <c r="AU88" s="324"/>
      <c r="AV88" s="324"/>
      <c r="AW88" s="324"/>
      <c r="AX88" s="324"/>
      <c r="AY88" s="324"/>
      <c r="AZ88" s="324"/>
      <c r="BA88" s="324"/>
      <c r="BB88" s="324"/>
      <c r="BC88" s="324"/>
      <c r="BD88" s="324"/>
      <c r="BE88" s="324"/>
      <c r="BF88" s="324"/>
      <c r="BG88" s="324"/>
      <c r="BH88" s="324"/>
      <c r="BI88" s="324"/>
      <c r="BJ88" s="324"/>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50"/>
    </row>
    <row r="89" spans="1:104" ht="12.6" customHeight="1">
      <c r="A89" s="283" t="s">
        <v>74</v>
      </c>
      <c r="C89" s="283"/>
      <c r="D89" s="283"/>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50"/>
    </row>
    <row r="90" spans="1:104" s="283" customFormat="1" ht="12.6" customHeight="1">
      <c r="C90" s="166"/>
      <c r="D90" s="166"/>
      <c r="I90" s="90"/>
      <c r="J90" s="90"/>
      <c r="Q90" s="90"/>
      <c r="R90" s="90"/>
      <c r="S90" s="90"/>
      <c r="T90" s="90"/>
      <c r="U90" s="90"/>
      <c r="V90" s="90"/>
      <c r="AH90" s="322"/>
      <c r="AI90" s="322"/>
    </row>
    <row r="91" spans="1:104" s="283" customFormat="1" ht="12.6" customHeight="1">
      <c r="B91" s="319"/>
      <c r="C91" s="63"/>
      <c r="D91" s="63"/>
      <c r="E91" s="319"/>
      <c r="F91" s="319"/>
      <c r="G91" s="322"/>
      <c r="H91" s="319"/>
      <c r="I91" s="90"/>
      <c r="J91" s="90"/>
      <c r="K91" s="319"/>
      <c r="L91" s="319"/>
      <c r="M91" s="319"/>
      <c r="N91" s="319"/>
      <c r="O91" s="319"/>
      <c r="P91" s="319"/>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s="283" customFormat="1" ht="12.6" customHeight="1">
      <c r="C109" s="63"/>
      <c r="D109" s="63"/>
      <c r="I109" s="90"/>
      <c r="J109" s="90"/>
      <c r="Q109" s="90"/>
      <c r="R109" s="90"/>
      <c r="S109" s="90"/>
      <c r="T109" s="90"/>
      <c r="U109" s="90"/>
      <c r="V109" s="90"/>
    </row>
    <row r="110" spans="3:122">
      <c r="DA110" s="349"/>
      <c r="DB110" s="349"/>
      <c r="DC110" s="349"/>
      <c r="DD110" s="349"/>
      <c r="DE110" s="349"/>
      <c r="DF110" s="349"/>
      <c r="DG110" s="349"/>
      <c r="DH110" s="349"/>
      <c r="DI110" s="349"/>
      <c r="DJ110" s="349"/>
      <c r="DK110" s="349"/>
      <c r="DL110" s="349"/>
      <c r="DM110" s="349"/>
      <c r="DN110" s="349"/>
      <c r="DO110" s="349"/>
      <c r="DP110" s="349"/>
      <c r="DQ110" s="349"/>
      <c r="DR110" s="349"/>
    </row>
    <row r="111" spans="3:122">
      <c r="DA111" s="349"/>
      <c r="DB111" s="349"/>
      <c r="DC111" s="349"/>
      <c r="DD111" s="349"/>
      <c r="DE111" s="349"/>
      <c r="DF111" s="349"/>
      <c r="DG111" s="349"/>
      <c r="DH111" s="349"/>
      <c r="DI111" s="349"/>
      <c r="DJ111" s="349"/>
      <c r="DK111" s="349"/>
      <c r="DL111" s="349"/>
      <c r="DM111" s="349"/>
      <c r="DN111" s="349"/>
      <c r="DO111" s="349"/>
      <c r="DP111" s="349"/>
      <c r="DQ111" s="349"/>
      <c r="DR111" s="349"/>
    </row>
    <row r="112" spans="3:122">
      <c r="DA112" s="349"/>
      <c r="DB112" s="349"/>
      <c r="DC112" s="349"/>
      <c r="DD112" s="349"/>
      <c r="DE112" s="349"/>
      <c r="DF112" s="349"/>
      <c r="DG112" s="349"/>
      <c r="DH112" s="349"/>
      <c r="DI112" s="349"/>
      <c r="DJ112" s="349"/>
      <c r="DK112" s="349"/>
      <c r="DL112" s="349"/>
      <c r="DM112" s="349"/>
      <c r="DN112" s="349"/>
      <c r="DO112" s="349"/>
      <c r="DP112" s="349"/>
      <c r="DQ112" s="349"/>
      <c r="DR112" s="349"/>
    </row>
    <row r="113" spans="105:122">
      <c r="DA113" s="349"/>
      <c r="DB113" s="349"/>
      <c r="DC113" s="349"/>
      <c r="DD113" s="349"/>
      <c r="DE113" s="349"/>
      <c r="DF113" s="349"/>
      <c r="DG113" s="349"/>
      <c r="DH113" s="349"/>
      <c r="DI113" s="349"/>
      <c r="DJ113" s="349"/>
      <c r="DK113" s="349"/>
      <c r="DL113" s="349"/>
      <c r="DM113" s="349"/>
      <c r="DN113" s="349"/>
      <c r="DO113" s="349"/>
      <c r="DP113" s="349"/>
      <c r="DQ113" s="349"/>
      <c r="DR113" s="349"/>
    </row>
    <row r="114" spans="105:122">
      <c r="DA114" s="349"/>
      <c r="DB114" s="349"/>
      <c r="DC114" s="349"/>
      <c r="DD114" s="349"/>
      <c r="DE114" s="349"/>
      <c r="DF114" s="349"/>
      <c r="DG114" s="349"/>
      <c r="DH114" s="349"/>
      <c r="DI114" s="349"/>
      <c r="DJ114" s="349"/>
      <c r="DK114" s="349"/>
      <c r="DL114" s="349"/>
      <c r="DM114" s="349"/>
      <c r="DN114" s="349"/>
      <c r="DO114" s="349"/>
      <c r="DP114" s="349"/>
      <c r="DQ114" s="349"/>
      <c r="DR114" s="349"/>
    </row>
    <row r="115" spans="105:122">
      <c r="DA115" s="349"/>
      <c r="DB115" s="349"/>
      <c r="DC115" s="349"/>
      <c r="DD115" s="349"/>
      <c r="DE115" s="349"/>
      <c r="DF115" s="349"/>
      <c r="DG115" s="349"/>
      <c r="DH115" s="349"/>
      <c r="DI115" s="349"/>
      <c r="DJ115" s="349"/>
      <c r="DK115" s="349"/>
      <c r="DL115" s="349"/>
      <c r="DM115" s="349"/>
      <c r="DN115" s="349"/>
      <c r="DO115" s="349"/>
      <c r="DP115" s="349"/>
      <c r="DQ115" s="349"/>
      <c r="DR115" s="349"/>
    </row>
    <row r="116" spans="105:122">
      <c r="DA116" s="349"/>
      <c r="DB116" s="349"/>
      <c r="DC116" s="349"/>
      <c r="DD116" s="349"/>
      <c r="DE116" s="349"/>
      <c r="DF116" s="349"/>
      <c r="DG116" s="349"/>
      <c r="DH116" s="349"/>
      <c r="DI116" s="349"/>
      <c r="DJ116" s="349"/>
      <c r="DK116" s="349"/>
      <c r="DL116" s="349"/>
      <c r="DM116" s="349"/>
      <c r="DN116" s="349"/>
      <c r="DO116" s="349"/>
      <c r="DP116" s="349"/>
      <c r="DQ116" s="349"/>
      <c r="DR116" s="349"/>
    </row>
    <row r="117" spans="105:122">
      <c r="DA117" s="349"/>
      <c r="DB117" s="349"/>
      <c r="DC117" s="349"/>
      <c r="DD117" s="349"/>
      <c r="DE117" s="349"/>
      <c r="DF117" s="349"/>
      <c r="DG117" s="349"/>
      <c r="DH117" s="349"/>
      <c r="DI117" s="349"/>
      <c r="DJ117" s="349"/>
      <c r="DK117" s="349"/>
      <c r="DL117" s="349"/>
      <c r="DM117" s="349"/>
      <c r="DN117" s="349"/>
      <c r="DO117" s="349"/>
      <c r="DP117" s="349"/>
      <c r="DQ117" s="349"/>
      <c r="DR117" s="349"/>
    </row>
    <row r="118" spans="105:122">
      <c r="DA118" s="349"/>
      <c r="DB118" s="349"/>
      <c r="DC118" s="349"/>
      <c r="DD118" s="349"/>
      <c r="DE118" s="349"/>
      <c r="DF118" s="349"/>
      <c r="DG118" s="349"/>
      <c r="DH118" s="349"/>
      <c r="DI118" s="349"/>
      <c r="DJ118" s="349"/>
      <c r="DK118" s="349"/>
      <c r="DL118" s="349"/>
      <c r="DM118" s="349"/>
      <c r="DN118" s="349"/>
      <c r="DO118" s="349"/>
      <c r="DP118" s="349"/>
      <c r="DQ118" s="349"/>
      <c r="DR118" s="349"/>
    </row>
    <row r="119" spans="105:122">
      <c r="DA119" s="349"/>
      <c r="DB119" s="349"/>
      <c r="DC119" s="349"/>
      <c r="DD119" s="349"/>
      <c r="DE119" s="349"/>
      <c r="DF119" s="349"/>
      <c r="DG119" s="349"/>
      <c r="DH119" s="349"/>
      <c r="DI119" s="349"/>
      <c r="DJ119" s="349"/>
      <c r="DK119" s="349"/>
      <c r="DL119" s="349"/>
      <c r="DM119" s="349"/>
      <c r="DN119" s="349"/>
      <c r="DO119" s="349"/>
      <c r="DP119" s="349"/>
      <c r="DQ119" s="349"/>
      <c r="DR119" s="349"/>
    </row>
    <row r="120" spans="105:122">
      <c r="DA120" s="349"/>
      <c r="DB120" s="349"/>
      <c r="DC120" s="349"/>
      <c r="DD120" s="349"/>
      <c r="DE120" s="349"/>
      <c r="DF120" s="349"/>
      <c r="DG120" s="349"/>
      <c r="DH120" s="349"/>
      <c r="DI120" s="349"/>
      <c r="DJ120" s="349"/>
      <c r="DK120" s="349"/>
      <c r="DL120" s="349"/>
      <c r="DM120" s="349"/>
      <c r="DN120" s="349"/>
      <c r="DO120" s="349"/>
      <c r="DP120" s="349"/>
      <c r="DQ120" s="349"/>
      <c r="DR120" s="349"/>
    </row>
    <row r="121" spans="105:122">
      <c r="DA121" s="349"/>
      <c r="DB121" s="349"/>
      <c r="DC121" s="349"/>
      <c r="DD121" s="349"/>
      <c r="DE121" s="349"/>
      <c r="DF121" s="349"/>
      <c r="DG121" s="349"/>
      <c r="DH121" s="349"/>
      <c r="DI121" s="349"/>
      <c r="DJ121" s="349"/>
      <c r="DK121" s="349"/>
      <c r="DL121" s="349"/>
      <c r="DM121" s="349"/>
      <c r="DN121" s="349"/>
      <c r="DO121" s="349"/>
      <c r="DP121" s="349"/>
      <c r="DQ121" s="349"/>
      <c r="DR121" s="349"/>
    </row>
    <row r="122" spans="105:122">
      <c r="DA122" s="349"/>
      <c r="DB122" s="349"/>
      <c r="DC122" s="349"/>
      <c r="DD122" s="349"/>
      <c r="DE122" s="349"/>
      <c r="DF122" s="349"/>
      <c r="DG122" s="349"/>
      <c r="DH122" s="349"/>
      <c r="DI122" s="349"/>
      <c r="DJ122" s="349"/>
      <c r="DK122" s="349"/>
      <c r="DL122" s="349"/>
      <c r="DM122" s="349"/>
      <c r="DN122" s="349"/>
      <c r="DO122" s="349"/>
      <c r="DP122" s="349"/>
      <c r="DQ122" s="349"/>
      <c r="DR122" s="349"/>
    </row>
    <row r="123" spans="105:122">
      <c r="DA123" s="349"/>
      <c r="DB123" s="349"/>
      <c r="DC123" s="349"/>
      <c r="DD123" s="349"/>
      <c r="DE123" s="349"/>
      <c r="DF123" s="349"/>
      <c r="DG123" s="349"/>
      <c r="DH123" s="349"/>
      <c r="DI123" s="349"/>
      <c r="DJ123" s="349"/>
      <c r="DK123" s="349"/>
      <c r="DL123" s="349"/>
      <c r="DM123" s="349"/>
      <c r="DN123" s="349"/>
      <c r="DO123" s="349"/>
      <c r="DP123" s="349"/>
      <c r="DQ123" s="349"/>
      <c r="DR123" s="349"/>
    </row>
    <row r="124" spans="105:122">
      <c r="DA124" s="349"/>
      <c r="DB124" s="349"/>
      <c r="DC124" s="349"/>
      <c r="DD124" s="349"/>
      <c r="DE124" s="349"/>
      <c r="DF124" s="349"/>
      <c r="DG124" s="349"/>
      <c r="DH124" s="349"/>
      <c r="DI124" s="349"/>
      <c r="DJ124" s="349"/>
      <c r="DK124" s="349"/>
      <c r="DL124" s="349"/>
      <c r="DM124" s="349"/>
      <c r="DN124" s="349"/>
      <c r="DO124" s="349"/>
      <c r="DP124" s="349"/>
      <c r="DQ124" s="349"/>
      <c r="DR124" s="349"/>
    </row>
    <row r="125" spans="105:122">
      <c r="DA125" s="349"/>
      <c r="DB125" s="349"/>
      <c r="DC125" s="349"/>
      <c r="DD125" s="349"/>
      <c r="DE125" s="349"/>
      <c r="DF125" s="349"/>
      <c r="DG125" s="349"/>
      <c r="DH125" s="349"/>
      <c r="DI125" s="349"/>
      <c r="DJ125" s="349"/>
      <c r="DK125" s="349"/>
      <c r="DL125" s="349"/>
      <c r="DM125" s="349"/>
      <c r="DN125" s="349"/>
      <c r="DO125" s="349"/>
      <c r="DP125" s="349"/>
      <c r="DQ125" s="349"/>
      <c r="DR125" s="349"/>
    </row>
    <row r="126" spans="105:122">
      <c r="DA126" s="349"/>
      <c r="DB126" s="349"/>
      <c r="DC126" s="349"/>
      <c r="DD126" s="349"/>
      <c r="DE126" s="349"/>
      <c r="DF126" s="349"/>
      <c r="DG126" s="349"/>
      <c r="DH126" s="349"/>
      <c r="DI126" s="349"/>
      <c r="DJ126" s="349"/>
      <c r="DK126" s="349"/>
      <c r="DL126" s="349"/>
      <c r="DM126" s="349"/>
      <c r="DN126" s="349"/>
      <c r="DO126" s="349"/>
      <c r="DP126" s="349"/>
      <c r="DQ126" s="349"/>
      <c r="DR126" s="349"/>
    </row>
    <row r="127" spans="105:122">
      <c r="DA127" s="349"/>
      <c r="DB127" s="349"/>
      <c r="DC127" s="349"/>
      <c r="DD127" s="349"/>
      <c r="DE127" s="349"/>
      <c r="DF127" s="349"/>
      <c r="DG127" s="349"/>
      <c r="DH127" s="349"/>
      <c r="DI127" s="349"/>
      <c r="DJ127" s="349"/>
      <c r="DK127" s="349"/>
      <c r="DL127" s="349"/>
      <c r="DM127" s="349"/>
      <c r="DN127" s="349"/>
      <c r="DO127" s="349"/>
      <c r="DP127" s="349"/>
      <c r="DQ127" s="349"/>
      <c r="DR127" s="349"/>
    </row>
    <row r="128" spans="105:122">
      <c r="DA128" s="349"/>
      <c r="DB128" s="349"/>
      <c r="DC128" s="349"/>
      <c r="DD128" s="349"/>
      <c r="DE128" s="349"/>
      <c r="DF128" s="349"/>
      <c r="DG128" s="349"/>
      <c r="DH128" s="349"/>
      <c r="DI128" s="349"/>
      <c r="DJ128" s="349"/>
      <c r="DK128" s="349"/>
      <c r="DL128" s="349"/>
      <c r="DM128" s="349"/>
      <c r="DN128" s="349"/>
      <c r="DO128" s="349"/>
      <c r="DP128" s="349"/>
      <c r="DQ128" s="349"/>
      <c r="DR128" s="349"/>
    </row>
    <row r="129" spans="105:122">
      <c r="DA129" s="349"/>
      <c r="DB129" s="349"/>
      <c r="DC129" s="349"/>
      <c r="DD129" s="349"/>
      <c r="DE129" s="349"/>
      <c r="DF129" s="349"/>
      <c r="DG129" s="349"/>
      <c r="DH129" s="349"/>
      <c r="DI129" s="349"/>
      <c r="DJ129" s="349"/>
      <c r="DK129" s="349"/>
      <c r="DL129" s="349"/>
      <c r="DM129" s="349"/>
      <c r="DN129" s="349"/>
      <c r="DO129" s="349"/>
      <c r="DP129" s="349"/>
      <c r="DQ129" s="349"/>
      <c r="DR129" s="349"/>
    </row>
    <row r="130" spans="105:122">
      <c r="DA130" s="349"/>
      <c r="DB130" s="349"/>
      <c r="DC130" s="349"/>
      <c r="DD130" s="349"/>
      <c r="DE130" s="349"/>
      <c r="DF130" s="349"/>
      <c r="DG130" s="349"/>
      <c r="DH130" s="349"/>
      <c r="DI130" s="349"/>
      <c r="DJ130" s="349"/>
      <c r="DK130" s="349"/>
      <c r="DL130" s="349"/>
      <c r="DM130" s="349"/>
      <c r="DN130" s="349"/>
      <c r="DO130" s="349"/>
      <c r="DP130" s="349"/>
      <c r="DQ130" s="349"/>
      <c r="DR130" s="349"/>
    </row>
    <row r="131" spans="105:122">
      <c r="DA131" s="349"/>
      <c r="DB131" s="349"/>
      <c r="DC131" s="349"/>
      <c r="DD131" s="349"/>
      <c r="DE131" s="349"/>
      <c r="DF131" s="349"/>
      <c r="DG131" s="349"/>
      <c r="DH131" s="349"/>
      <c r="DI131" s="349"/>
      <c r="DJ131" s="349"/>
      <c r="DK131" s="349"/>
      <c r="DL131" s="349"/>
      <c r="DM131" s="349"/>
      <c r="DN131" s="349"/>
      <c r="DO131" s="349"/>
      <c r="DP131" s="349"/>
      <c r="DQ131" s="349"/>
      <c r="DR131" s="349"/>
    </row>
    <row r="132" spans="105:122">
      <c r="DA132" s="349"/>
      <c r="DB132" s="349"/>
      <c r="DC132" s="349"/>
      <c r="DD132" s="349"/>
      <c r="DE132" s="349"/>
      <c r="DF132" s="349"/>
      <c r="DG132" s="349"/>
      <c r="DH132" s="349"/>
      <c r="DI132" s="349"/>
      <c r="DJ132" s="349"/>
      <c r="DK132" s="349"/>
      <c r="DL132" s="349"/>
      <c r="DM132" s="349"/>
      <c r="DN132" s="349"/>
      <c r="DO132" s="349"/>
      <c r="DP132" s="349"/>
      <c r="DQ132" s="349"/>
      <c r="DR132" s="349"/>
    </row>
    <row r="133" spans="105:122">
      <c r="DA133" s="349"/>
      <c r="DB133" s="349"/>
      <c r="DC133" s="349"/>
      <c r="DD133" s="349"/>
      <c r="DE133" s="349"/>
      <c r="DF133" s="349"/>
      <c r="DG133" s="349"/>
      <c r="DH133" s="349"/>
      <c r="DI133" s="349"/>
      <c r="DJ133" s="349"/>
      <c r="DK133" s="349"/>
      <c r="DL133" s="349"/>
      <c r="DM133" s="349"/>
      <c r="DN133" s="349"/>
      <c r="DO133" s="349"/>
      <c r="DP133" s="349"/>
      <c r="DQ133" s="349"/>
      <c r="DR133" s="349"/>
    </row>
    <row r="134" spans="105:122">
      <c r="DA134" s="349"/>
      <c r="DB134" s="349"/>
      <c r="DC134" s="349"/>
      <c r="DD134" s="349"/>
      <c r="DE134" s="349"/>
      <c r="DF134" s="349"/>
      <c r="DG134" s="349"/>
      <c r="DH134" s="349"/>
      <c r="DI134" s="349"/>
      <c r="DJ134" s="349"/>
      <c r="DK134" s="349"/>
      <c r="DL134" s="349"/>
      <c r="DM134" s="349"/>
      <c r="DN134" s="349"/>
      <c r="DO134" s="349"/>
      <c r="DP134" s="349"/>
      <c r="DQ134" s="349"/>
      <c r="DR134" s="349"/>
    </row>
    <row r="135" spans="105:122">
      <c r="DA135" s="349"/>
      <c r="DB135" s="349"/>
      <c r="DC135" s="349"/>
      <c r="DD135" s="349"/>
      <c r="DE135" s="349"/>
      <c r="DF135" s="349"/>
      <c r="DG135" s="349"/>
      <c r="DH135" s="349"/>
      <c r="DI135" s="349"/>
      <c r="DJ135" s="349"/>
      <c r="DK135" s="349"/>
      <c r="DL135" s="349"/>
      <c r="DM135" s="349"/>
      <c r="DN135" s="349"/>
      <c r="DO135" s="349"/>
      <c r="DP135" s="349"/>
      <c r="DQ135" s="349"/>
      <c r="DR135" s="349"/>
    </row>
    <row r="136" spans="105:122">
      <c r="DA136" s="349"/>
      <c r="DB136" s="349"/>
      <c r="DC136" s="349"/>
      <c r="DD136" s="349"/>
      <c r="DE136" s="349"/>
      <c r="DF136" s="349"/>
      <c r="DG136" s="349"/>
      <c r="DH136" s="349"/>
      <c r="DI136" s="349"/>
      <c r="DJ136" s="349"/>
      <c r="DK136" s="349"/>
      <c r="DL136" s="349"/>
      <c r="DM136" s="349"/>
      <c r="DN136" s="349"/>
      <c r="DO136" s="349"/>
      <c r="DP136" s="349"/>
      <c r="DQ136" s="349"/>
      <c r="DR136" s="349"/>
    </row>
    <row r="137" spans="105:122">
      <c r="DA137" s="349"/>
      <c r="DB137" s="349"/>
      <c r="DC137" s="349"/>
      <c r="DD137" s="349"/>
      <c r="DE137" s="349"/>
      <c r="DF137" s="349"/>
      <c r="DG137" s="349"/>
      <c r="DH137" s="349"/>
      <c r="DI137" s="349"/>
      <c r="DJ137" s="349"/>
      <c r="DK137" s="349"/>
      <c r="DL137" s="349"/>
      <c r="DM137" s="349"/>
      <c r="DN137" s="349"/>
      <c r="DO137" s="349"/>
      <c r="DP137" s="349"/>
      <c r="DQ137" s="349"/>
      <c r="DR137" s="349"/>
    </row>
    <row r="138" spans="105:122">
      <c r="DA138" s="349"/>
      <c r="DB138" s="349"/>
      <c r="DC138" s="349"/>
      <c r="DD138" s="349"/>
      <c r="DE138" s="349"/>
      <c r="DF138" s="349"/>
      <c r="DG138" s="349"/>
      <c r="DH138" s="349"/>
      <c r="DI138" s="349"/>
      <c r="DJ138" s="349"/>
      <c r="DK138" s="349"/>
      <c r="DL138" s="349"/>
      <c r="DM138" s="349"/>
      <c r="DN138" s="349"/>
      <c r="DO138" s="349"/>
      <c r="DP138" s="349"/>
      <c r="DQ138" s="349"/>
      <c r="DR138" s="349"/>
    </row>
    <row r="139" spans="105:122">
      <c r="DA139" s="349"/>
      <c r="DB139" s="349"/>
      <c r="DC139" s="349"/>
      <c r="DD139" s="349"/>
      <c r="DE139" s="349"/>
      <c r="DF139" s="349"/>
      <c r="DG139" s="349"/>
      <c r="DH139" s="349"/>
      <c r="DI139" s="349"/>
      <c r="DJ139" s="349"/>
      <c r="DK139" s="349"/>
      <c r="DL139" s="349"/>
      <c r="DM139" s="349"/>
      <c r="DN139" s="349"/>
      <c r="DO139" s="349"/>
      <c r="DP139" s="349"/>
      <c r="DQ139" s="349"/>
      <c r="DR139" s="349"/>
    </row>
    <row r="140" spans="105:122">
      <c r="DA140" s="349"/>
      <c r="DB140" s="349"/>
      <c r="DC140" s="349"/>
      <c r="DD140" s="349"/>
      <c r="DE140" s="349"/>
      <c r="DF140" s="349"/>
      <c r="DG140" s="349"/>
      <c r="DH140" s="349"/>
      <c r="DI140" s="349"/>
      <c r="DJ140" s="349"/>
      <c r="DK140" s="349"/>
      <c r="DL140" s="349"/>
      <c r="DM140" s="349"/>
      <c r="DN140" s="349"/>
      <c r="DO140" s="349"/>
      <c r="DP140" s="349"/>
      <c r="DQ140" s="349"/>
      <c r="DR140" s="349"/>
    </row>
    <row r="141" spans="105:122">
      <c r="DA141" s="349"/>
      <c r="DB141" s="349"/>
      <c r="DC141" s="349"/>
      <c r="DD141" s="349"/>
      <c r="DE141" s="349"/>
      <c r="DF141" s="349"/>
      <c r="DG141" s="349"/>
      <c r="DH141" s="349"/>
      <c r="DI141" s="349"/>
      <c r="DJ141" s="349"/>
      <c r="DK141" s="349"/>
      <c r="DL141" s="349"/>
      <c r="DM141" s="349"/>
      <c r="DN141" s="349"/>
      <c r="DO141" s="349"/>
      <c r="DP141" s="349"/>
      <c r="DQ141" s="349"/>
      <c r="DR141" s="349"/>
    </row>
    <row r="142" spans="105:122">
      <c r="DA142" s="349"/>
      <c r="DB142" s="349"/>
      <c r="DC142" s="349"/>
      <c r="DD142" s="349"/>
      <c r="DE142" s="349"/>
      <c r="DF142" s="349"/>
      <c r="DG142" s="349"/>
      <c r="DH142" s="349"/>
      <c r="DI142" s="349"/>
      <c r="DJ142" s="349"/>
      <c r="DK142" s="349"/>
      <c r="DL142" s="349"/>
      <c r="DM142" s="349"/>
      <c r="DN142" s="349"/>
      <c r="DO142" s="349"/>
      <c r="DP142" s="349"/>
      <c r="DQ142" s="349"/>
      <c r="DR142" s="349"/>
    </row>
    <row r="143" spans="105:122">
      <c r="DA143" s="349"/>
      <c r="DB143" s="349"/>
      <c r="DC143" s="349"/>
      <c r="DD143" s="349"/>
      <c r="DE143" s="349"/>
      <c r="DF143" s="349"/>
      <c r="DG143" s="349"/>
      <c r="DH143" s="349"/>
      <c r="DI143" s="349"/>
      <c r="DJ143" s="349"/>
      <c r="DK143" s="349"/>
      <c r="DL143" s="349"/>
      <c r="DM143" s="349"/>
      <c r="DN143" s="349"/>
      <c r="DO143" s="349"/>
      <c r="DP143" s="349"/>
      <c r="DQ143" s="349"/>
      <c r="DR143" s="349"/>
    </row>
    <row r="144" spans="105:122">
      <c r="DA144" s="349"/>
      <c r="DB144" s="349"/>
      <c r="DC144" s="349"/>
      <c r="DD144" s="349"/>
      <c r="DE144" s="349"/>
      <c r="DF144" s="349"/>
      <c r="DG144" s="349"/>
      <c r="DH144" s="349"/>
      <c r="DI144" s="349"/>
      <c r="DJ144" s="349"/>
      <c r="DK144" s="349"/>
      <c r="DL144" s="349"/>
      <c r="DM144" s="349"/>
      <c r="DN144" s="349"/>
      <c r="DO144" s="349"/>
      <c r="DP144" s="349"/>
      <c r="DQ144" s="349"/>
      <c r="DR144" s="349"/>
    </row>
    <row r="145" spans="105:122">
      <c r="DA145" s="349"/>
      <c r="DB145" s="349"/>
      <c r="DC145" s="349"/>
      <c r="DD145" s="349"/>
      <c r="DE145" s="349"/>
      <c r="DF145" s="349"/>
      <c r="DG145" s="349"/>
      <c r="DH145" s="349"/>
      <c r="DI145" s="349"/>
      <c r="DJ145" s="349"/>
      <c r="DK145" s="349"/>
      <c r="DL145" s="349"/>
      <c r="DM145" s="349"/>
      <c r="DN145" s="349"/>
      <c r="DO145" s="349"/>
      <c r="DP145" s="349"/>
      <c r="DQ145" s="349"/>
      <c r="DR145" s="349"/>
    </row>
    <row r="146" spans="105:122">
      <c r="DA146" s="349"/>
      <c r="DB146" s="349"/>
      <c r="DC146" s="349"/>
      <c r="DD146" s="349"/>
      <c r="DE146" s="349"/>
      <c r="DF146" s="349"/>
      <c r="DG146" s="349"/>
      <c r="DH146" s="349"/>
      <c r="DI146" s="349"/>
      <c r="DJ146" s="349"/>
      <c r="DK146" s="349"/>
      <c r="DL146" s="349"/>
      <c r="DM146" s="349"/>
      <c r="DN146" s="349"/>
      <c r="DO146" s="349"/>
      <c r="DP146" s="349"/>
      <c r="DQ146" s="349"/>
      <c r="DR146" s="349"/>
    </row>
    <row r="147" spans="105:122">
      <c r="DA147" s="349"/>
      <c r="DB147" s="349"/>
      <c r="DC147" s="349"/>
      <c r="DD147" s="349"/>
      <c r="DE147" s="349"/>
      <c r="DF147" s="349"/>
      <c r="DG147" s="349"/>
      <c r="DH147" s="349"/>
      <c r="DI147" s="349"/>
      <c r="DJ147" s="349"/>
      <c r="DK147" s="349"/>
      <c r="DL147" s="349"/>
      <c r="DM147" s="349"/>
      <c r="DN147" s="349"/>
      <c r="DO147" s="349"/>
      <c r="DP147" s="349"/>
      <c r="DQ147" s="349"/>
      <c r="DR147" s="349"/>
    </row>
    <row r="148" spans="105:122">
      <c r="DA148" s="349"/>
      <c r="DB148" s="349"/>
      <c r="DC148" s="349"/>
      <c r="DD148" s="349"/>
      <c r="DE148" s="349"/>
      <c r="DF148" s="349"/>
      <c r="DG148" s="349"/>
      <c r="DH148" s="349"/>
      <c r="DI148" s="349"/>
      <c r="DJ148" s="349"/>
      <c r="DK148" s="349"/>
      <c r="DL148" s="349"/>
      <c r="DM148" s="349"/>
      <c r="DN148" s="349"/>
      <c r="DO148" s="349"/>
      <c r="DP148" s="349"/>
      <c r="DQ148" s="349"/>
      <c r="DR148" s="349"/>
    </row>
    <row r="149" spans="105:122">
      <c r="DA149" s="349"/>
      <c r="DB149" s="349"/>
      <c r="DC149" s="349"/>
      <c r="DD149" s="349"/>
      <c r="DE149" s="349"/>
      <c r="DF149" s="349"/>
      <c r="DG149" s="349"/>
      <c r="DH149" s="349"/>
      <c r="DI149" s="349"/>
      <c r="DJ149" s="349"/>
      <c r="DK149" s="349"/>
      <c r="DL149" s="349"/>
      <c r="DM149" s="349"/>
      <c r="DN149" s="349"/>
      <c r="DO149" s="349"/>
      <c r="DP149" s="349"/>
      <c r="DQ149" s="349"/>
      <c r="DR149" s="349"/>
    </row>
    <row r="150" spans="105:122">
      <c r="DA150" s="349"/>
      <c r="DB150" s="349"/>
      <c r="DC150" s="349"/>
      <c r="DD150" s="349"/>
      <c r="DE150" s="349"/>
      <c r="DF150" s="349"/>
      <c r="DG150" s="349"/>
      <c r="DH150" s="349"/>
      <c r="DI150" s="349"/>
      <c r="DJ150" s="349"/>
      <c r="DK150" s="349"/>
      <c r="DL150" s="349"/>
      <c r="DM150" s="349"/>
      <c r="DN150" s="349"/>
      <c r="DO150" s="349"/>
      <c r="DP150" s="349"/>
      <c r="DQ150" s="349"/>
      <c r="DR150" s="349"/>
    </row>
    <row r="151" spans="105:122">
      <c r="DA151" s="349"/>
      <c r="DB151" s="349"/>
      <c r="DC151" s="349"/>
      <c r="DD151" s="349"/>
      <c r="DE151" s="349"/>
      <c r="DF151" s="349"/>
      <c r="DG151" s="349"/>
      <c r="DH151" s="349"/>
      <c r="DI151" s="349"/>
      <c r="DJ151" s="349"/>
      <c r="DK151" s="349"/>
      <c r="DL151" s="349"/>
      <c r="DM151" s="349"/>
      <c r="DN151" s="349"/>
      <c r="DO151" s="349"/>
      <c r="DP151" s="349"/>
      <c r="DQ151" s="349"/>
      <c r="DR151" s="349"/>
    </row>
    <row r="152" spans="105:122">
      <c r="DA152" s="349"/>
      <c r="DB152" s="349"/>
      <c r="DC152" s="349"/>
      <c r="DD152" s="349"/>
      <c r="DE152" s="349"/>
      <c r="DF152" s="349"/>
      <c r="DG152" s="349"/>
      <c r="DH152" s="349"/>
      <c r="DI152" s="349"/>
      <c r="DJ152" s="349"/>
      <c r="DK152" s="349"/>
      <c r="DL152" s="349"/>
      <c r="DM152" s="349"/>
      <c r="DN152" s="349"/>
      <c r="DO152" s="349"/>
      <c r="DP152" s="349"/>
      <c r="DQ152" s="349"/>
      <c r="DR152" s="349"/>
    </row>
    <row r="153" spans="105:122">
      <c r="DA153" s="349"/>
      <c r="DB153" s="349"/>
      <c r="DC153" s="349"/>
      <c r="DD153" s="349"/>
      <c r="DE153" s="349"/>
      <c r="DF153" s="349"/>
      <c r="DG153" s="349"/>
      <c r="DH153" s="349"/>
      <c r="DI153" s="349"/>
      <c r="DJ153" s="349"/>
      <c r="DK153" s="349"/>
      <c r="DL153" s="349"/>
      <c r="DM153" s="349"/>
      <c r="DN153" s="349"/>
      <c r="DO153" s="349"/>
      <c r="DP153" s="349"/>
      <c r="DQ153" s="349"/>
      <c r="DR153" s="349"/>
    </row>
    <row r="154" spans="105:122">
      <c r="DA154" s="349"/>
      <c r="DB154" s="349"/>
      <c r="DC154" s="349"/>
      <c r="DD154" s="349"/>
      <c r="DE154" s="349"/>
      <c r="DF154" s="349"/>
      <c r="DG154" s="349"/>
      <c r="DH154" s="349"/>
      <c r="DI154" s="349"/>
      <c r="DJ154" s="349"/>
      <c r="DK154" s="349"/>
      <c r="DL154" s="349"/>
      <c r="DM154" s="349"/>
      <c r="DN154" s="349"/>
      <c r="DO154" s="349"/>
      <c r="DP154" s="349"/>
      <c r="DQ154" s="349"/>
      <c r="DR154" s="349"/>
    </row>
    <row r="155" spans="105:122">
      <c r="DA155" s="349"/>
      <c r="DB155" s="349"/>
      <c r="DC155" s="349"/>
      <c r="DD155" s="349"/>
      <c r="DE155" s="349"/>
      <c r="DF155" s="349"/>
      <c r="DG155" s="349"/>
      <c r="DH155" s="349"/>
      <c r="DI155" s="349"/>
      <c r="DJ155" s="349"/>
      <c r="DK155" s="349"/>
      <c r="DL155" s="349"/>
      <c r="DM155" s="349"/>
      <c r="DN155" s="349"/>
      <c r="DO155" s="349"/>
      <c r="DP155" s="349"/>
      <c r="DQ155" s="349"/>
      <c r="DR155" s="349"/>
    </row>
    <row r="156" spans="105:122">
      <c r="DA156" s="349"/>
      <c r="DB156" s="349"/>
      <c r="DC156" s="349"/>
      <c r="DD156" s="349"/>
      <c r="DE156" s="349"/>
      <c r="DF156" s="349"/>
      <c r="DG156" s="349"/>
      <c r="DH156" s="349"/>
      <c r="DI156" s="349"/>
      <c r="DJ156" s="349"/>
      <c r="DK156" s="349"/>
      <c r="DL156" s="349"/>
      <c r="DM156" s="349"/>
      <c r="DN156" s="349"/>
      <c r="DO156" s="349"/>
      <c r="DP156" s="349"/>
      <c r="DQ156" s="349"/>
      <c r="DR156" s="349"/>
    </row>
    <row r="157" spans="105:122">
      <c r="DA157" s="349"/>
      <c r="DB157" s="349"/>
      <c r="DC157" s="349"/>
      <c r="DD157" s="349"/>
      <c r="DE157" s="349"/>
      <c r="DF157" s="349"/>
      <c r="DG157" s="349"/>
      <c r="DH157" s="349"/>
      <c r="DI157" s="349"/>
      <c r="DJ157" s="349"/>
      <c r="DK157" s="349"/>
      <c r="DL157" s="349"/>
      <c r="DM157" s="349"/>
      <c r="DN157" s="349"/>
      <c r="DO157" s="349"/>
      <c r="DP157" s="349"/>
      <c r="DQ157" s="349"/>
      <c r="DR157" s="349"/>
    </row>
    <row r="158" spans="105:122">
      <c r="DA158" s="349"/>
      <c r="DB158" s="349"/>
      <c r="DC158" s="349"/>
      <c r="DD158" s="349"/>
      <c r="DE158" s="349"/>
      <c r="DF158" s="349"/>
      <c r="DG158" s="349"/>
      <c r="DH158" s="349"/>
      <c r="DI158" s="349"/>
      <c r="DJ158" s="349"/>
      <c r="DK158" s="349"/>
      <c r="DL158" s="349"/>
      <c r="DM158" s="349"/>
      <c r="DN158" s="349"/>
      <c r="DO158" s="349"/>
      <c r="DP158" s="349"/>
      <c r="DQ158" s="349"/>
      <c r="DR158" s="349"/>
    </row>
    <row r="159" spans="105:122">
      <c r="DA159" s="349"/>
      <c r="DB159" s="349"/>
      <c r="DC159" s="349"/>
      <c r="DD159" s="349"/>
      <c r="DE159" s="349"/>
      <c r="DF159" s="349"/>
      <c r="DG159" s="349"/>
      <c r="DH159" s="349"/>
      <c r="DI159" s="349"/>
      <c r="DJ159" s="349"/>
      <c r="DK159" s="349"/>
      <c r="DL159" s="349"/>
      <c r="DM159" s="349"/>
      <c r="DN159" s="349"/>
      <c r="DO159" s="349"/>
      <c r="DP159" s="349"/>
      <c r="DQ159" s="349"/>
      <c r="DR159" s="349"/>
    </row>
    <row r="160" spans="105:122">
      <c r="DA160" s="349"/>
      <c r="DB160" s="349"/>
      <c r="DC160" s="349"/>
      <c r="DD160" s="349"/>
      <c r="DE160" s="349"/>
      <c r="DF160" s="349"/>
      <c r="DG160" s="349"/>
      <c r="DH160" s="349"/>
      <c r="DI160" s="349"/>
      <c r="DJ160" s="349"/>
      <c r="DK160" s="349"/>
      <c r="DL160" s="349"/>
      <c r="DM160" s="349"/>
      <c r="DN160" s="349"/>
      <c r="DO160" s="349"/>
      <c r="DP160" s="349"/>
      <c r="DQ160" s="349"/>
      <c r="DR160" s="349"/>
    </row>
    <row r="161" spans="105:122">
      <c r="DA161" s="349"/>
      <c r="DB161" s="349"/>
      <c r="DC161" s="349"/>
      <c r="DD161" s="349"/>
      <c r="DE161" s="349"/>
      <c r="DF161" s="349"/>
      <c r="DG161" s="349"/>
      <c r="DH161" s="349"/>
      <c r="DI161" s="349"/>
      <c r="DJ161" s="349"/>
      <c r="DK161" s="349"/>
      <c r="DL161" s="349"/>
      <c r="DM161" s="349"/>
      <c r="DN161" s="349"/>
      <c r="DO161" s="349"/>
      <c r="DP161" s="349"/>
      <c r="DQ161" s="349"/>
      <c r="DR161" s="349"/>
    </row>
    <row r="162" spans="105:122">
      <c r="DA162" s="349"/>
      <c r="DB162" s="349"/>
      <c r="DC162" s="349"/>
      <c r="DD162" s="349"/>
      <c r="DE162" s="349"/>
      <c r="DF162" s="349"/>
      <c r="DG162" s="349"/>
      <c r="DH162" s="349"/>
      <c r="DI162" s="349"/>
      <c r="DJ162" s="349"/>
      <c r="DK162" s="349"/>
      <c r="DL162" s="349"/>
      <c r="DM162" s="349"/>
      <c r="DN162" s="349"/>
      <c r="DO162" s="349"/>
      <c r="DP162" s="349"/>
      <c r="DQ162" s="349"/>
      <c r="DR162" s="349"/>
    </row>
    <row r="163" spans="105:122">
      <c r="DA163" s="349"/>
      <c r="DB163" s="349"/>
      <c r="DC163" s="349"/>
      <c r="DD163" s="349"/>
      <c r="DE163" s="349"/>
      <c r="DF163" s="349"/>
      <c r="DG163" s="349"/>
      <c r="DH163" s="349"/>
      <c r="DI163" s="349"/>
      <c r="DJ163" s="349"/>
      <c r="DK163" s="349"/>
      <c r="DL163" s="349"/>
      <c r="DM163" s="349"/>
      <c r="DN163" s="349"/>
      <c r="DO163" s="349"/>
      <c r="DP163" s="349"/>
      <c r="DQ163" s="349"/>
      <c r="DR163" s="349"/>
    </row>
    <row r="164" spans="105:122">
      <c r="DA164" s="349"/>
      <c r="DB164" s="349"/>
      <c r="DC164" s="349"/>
      <c r="DD164" s="349"/>
      <c r="DE164" s="349"/>
      <c r="DF164" s="349"/>
      <c r="DG164" s="349"/>
      <c r="DH164" s="349"/>
      <c r="DI164" s="349"/>
      <c r="DJ164" s="349"/>
      <c r="DK164" s="349"/>
      <c r="DL164" s="349"/>
      <c r="DM164" s="349"/>
      <c r="DN164" s="349"/>
      <c r="DO164" s="349"/>
      <c r="DP164" s="349"/>
      <c r="DQ164" s="349"/>
      <c r="DR164" s="349"/>
    </row>
    <row r="165" spans="105:122">
      <c r="DA165" s="349"/>
      <c r="DB165" s="349"/>
      <c r="DC165" s="349"/>
      <c r="DD165" s="349"/>
      <c r="DE165" s="349"/>
      <c r="DF165" s="349"/>
      <c r="DG165" s="349"/>
      <c r="DH165" s="349"/>
      <c r="DI165" s="349"/>
      <c r="DJ165" s="349"/>
      <c r="DK165" s="349"/>
      <c r="DL165" s="349"/>
      <c r="DM165" s="349"/>
      <c r="DN165" s="349"/>
      <c r="DO165" s="349"/>
      <c r="DP165" s="349"/>
      <c r="DQ165" s="349"/>
      <c r="DR165" s="349"/>
    </row>
    <row r="166" spans="105:122">
      <c r="DA166" s="349"/>
      <c r="DB166" s="349"/>
      <c r="DC166" s="349"/>
      <c r="DD166" s="349"/>
      <c r="DE166" s="349"/>
      <c r="DF166" s="349"/>
      <c r="DG166" s="349"/>
      <c r="DH166" s="349"/>
      <c r="DI166" s="349"/>
      <c r="DJ166" s="349"/>
      <c r="DK166" s="349"/>
      <c r="DL166" s="349"/>
      <c r="DM166" s="349"/>
      <c r="DN166" s="349"/>
      <c r="DO166" s="349"/>
      <c r="DP166" s="349"/>
      <c r="DQ166" s="349"/>
      <c r="DR166" s="349"/>
    </row>
    <row r="167" spans="105:122">
      <c r="DA167" s="349"/>
      <c r="DB167" s="349"/>
      <c r="DC167" s="349"/>
      <c r="DD167" s="349"/>
      <c r="DE167" s="349"/>
      <c r="DF167" s="349"/>
      <c r="DG167" s="349"/>
      <c r="DH167" s="349"/>
      <c r="DI167" s="349"/>
      <c r="DJ167" s="349"/>
      <c r="DK167" s="349"/>
      <c r="DL167" s="349"/>
      <c r="DM167" s="349"/>
      <c r="DN167" s="349"/>
      <c r="DO167" s="349"/>
      <c r="DP167" s="349"/>
      <c r="DQ167" s="349"/>
      <c r="DR167" s="349"/>
    </row>
    <row r="168" spans="105:122">
      <c r="DA168" s="349"/>
      <c r="DB168" s="349"/>
      <c r="DC168" s="349"/>
      <c r="DD168" s="349"/>
      <c r="DE168" s="349"/>
      <c r="DF168" s="349"/>
      <c r="DG168" s="349"/>
      <c r="DH168" s="349"/>
      <c r="DI168" s="349"/>
      <c r="DJ168" s="349"/>
      <c r="DK168" s="349"/>
      <c r="DL168" s="349"/>
      <c r="DM168" s="349"/>
      <c r="DN168" s="349"/>
      <c r="DO168" s="349"/>
      <c r="DP168" s="349"/>
      <c r="DQ168" s="349"/>
      <c r="DR168" s="349"/>
    </row>
    <row r="169" spans="105:122">
      <c r="DA169" s="349"/>
      <c r="DB169" s="349"/>
      <c r="DC169" s="349"/>
      <c r="DD169" s="349"/>
      <c r="DE169" s="349"/>
      <c r="DF169" s="349"/>
      <c r="DG169" s="349"/>
      <c r="DH169" s="349"/>
      <c r="DI169" s="349"/>
      <c r="DJ169" s="349"/>
      <c r="DK169" s="349"/>
      <c r="DL169" s="349"/>
      <c r="DM169" s="349"/>
      <c r="DN169" s="349"/>
      <c r="DO169" s="349"/>
      <c r="DP169" s="349"/>
      <c r="DQ169" s="349"/>
      <c r="DR169" s="349"/>
    </row>
    <row r="170" spans="105:122">
      <c r="DA170" s="349"/>
      <c r="DB170" s="349"/>
      <c r="DC170" s="349"/>
      <c r="DD170" s="349"/>
      <c r="DE170" s="349"/>
      <c r="DF170" s="349"/>
      <c r="DG170" s="349"/>
      <c r="DH170" s="349"/>
      <c r="DI170" s="349"/>
      <c r="DJ170" s="349"/>
      <c r="DK170" s="349"/>
      <c r="DL170" s="349"/>
      <c r="DM170" s="349"/>
      <c r="DN170" s="349"/>
      <c r="DO170" s="349"/>
      <c r="DP170" s="349"/>
      <c r="DQ170" s="349"/>
      <c r="DR170" s="349"/>
    </row>
    <row r="171" spans="105:122">
      <c r="DA171" s="349"/>
      <c r="DB171" s="349"/>
      <c r="DC171" s="349"/>
      <c r="DD171" s="349"/>
      <c r="DE171" s="349"/>
      <c r="DF171" s="349"/>
      <c r="DG171" s="349"/>
      <c r="DH171" s="349"/>
      <c r="DI171" s="349"/>
      <c r="DJ171" s="349"/>
      <c r="DK171" s="349"/>
      <c r="DL171" s="349"/>
      <c r="DM171" s="349"/>
      <c r="DN171" s="349"/>
      <c r="DO171" s="349"/>
      <c r="DP171" s="349"/>
      <c r="DQ171" s="349"/>
      <c r="DR171" s="349"/>
    </row>
    <row r="172" spans="105:122">
      <c r="DA172" s="349"/>
      <c r="DB172" s="349"/>
      <c r="DC172" s="349"/>
      <c r="DD172" s="349"/>
      <c r="DE172" s="349"/>
      <c r="DF172" s="349"/>
      <c r="DG172" s="349"/>
      <c r="DH172" s="349"/>
      <c r="DI172" s="349"/>
      <c r="DJ172" s="349"/>
      <c r="DK172" s="349"/>
      <c r="DL172" s="349"/>
      <c r="DM172" s="349"/>
      <c r="DN172" s="349"/>
      <c r="DO172" s="349"/>
      <c r="DP172" s="349"/>
      <c r="DQ172" s="349"/>
      <c r="DR172" s="349"/>
    </row>
    <row r="173" spans="105:122">
      <c r="DA173" s="349"/>
      <c r="DB173" s="349"/>
      <c r="DC173" s="349"/>
      <c r="DD173" s="349"/>
      <c r="DE173" s="349"/>
      <c r="DF173" s="349"/>
      <c r="DG173" s="349"/>
      <c r="DH173" s="349"/>
      <c r="DI173" s="349"/>
      <c r="DJ173" s="349"/>
      <c r="DK173" s="349"/>
      <c r="DL173" s="349"/>
      <c r="DM173" s="349"/>
      <c r="DN173" s="349"/>
      <c r="DO173" s="349"/>
      <c r="DP173" s="349"/>
      <c r="DQ173" s="349"/>
      <c r="DR173" s="349"/>
    </row>
    <row r="174" spans="105:122">
      <c r="DA174" s="349"/>
      <c r="DB174" s="349"/>
      <c r="DC174" s="349"/>
      <c r="DD174" s="349"/>
      <c r="DE174" s="349"/>
      <c r="DF174" s="349"/>
      <c r="DG174" s="349"/>
      <c r="DH174" s="349"/>
      <c r="DI174" s="349"/>
      <c r="DJ174" s="349"/>
      <c r="DK174" s="349"/>
      <c r="DL174" s="349"/>
      <c r="DM174" s="349"/>
      <c r="DN174" s="349"/>
      <c r="DO174" s="349"/>
      <c r="DP174" s="349"/>
      <c r="DQ174" s="349"/>
      <c r="DR174" s="349"/>
    </row>
    <row r="175" spans="105:122">
      <c r="DA175" s="349"/>
      <c r="DB175" s="349"/>
      <c r="DC175" s="349"/>
      <c r="DD175" s="349"/>
      <c r="DE175" s="349"/>
      <c r="DF175" s="349"/>
      <c r="DG175" s="349"/>
      <c r="DH175" s="349"/>
      <c r="DI175" s="349"/>
      <c r="DJ175" s="349"/>
      <c r="DK175" s="349"/>
      <c r="DL175" s="349"/>
      <c r="DM175" s="349"/>
      <c r="DN175" s="349"/>
      <c r="DO175" s="349"/>
      <c r="DP175" s="349"/>
      <c r="DQ175" s="349"/>
      <c r="DR175" s="349"/>
    </row>
    <row r="176" spans="105:122">
      <c r="DA176" s="349"/>
      <c r="DB176" s="349"/>
      <c r="DC176" s="349"/>
      <c r="DD176" s="349"/>
      <c r="DE176" s="349"/>
      <c r="DF176" s="349"/>
      <c r="DG176" s="349"/>
      <c r="DH176" s="349"/>
      <c r="DI176" s="349"/>
      <c r="DJ176" s="349"/>
      <c r="DK176" s="349"/>
      <c r="DL176" s="349"/>
      <c r="DM176" s="349"/>
      <c r="DN176" s="349"/>
      <c r="DO176" s="349"/>
      <c r="DP176" s="349"/>
      <c r="DQ176" s="349"/>
      <c r="DR176" s="349"/>
    </row>
    <row r="177" spans="105:122">
      <c r="DA177" s="349"/>
      <c r="DB177" s="349"/>
      <c r="DC177" s="349"/>
      <c r="DD177" s="349"/>
      <c r="DE177" s="349"/>
      <c r="DF177" s="349"/>
      <c r="DG177" s="349"/>
      <c r="DH177" s="349"/>
      <c r="DI177" s="349"/>
      <c r="DJ177" s="349"/>
      <c r="DK177" s="349"/>
      <c r="DL177" s="349"/>
      <c r="DM177" s="349"/>
      <c r="DN177" s="349"/>
      <c r="DO177" s="349"/>
      <c r="DP177" s="349"/>
      <c r="DQ177" s="349"/>
      <c r="DR177" s="349"/>
    </row>
    <row r="178" spans="105:122">
      <c r="DA178" s="349"/>
      <c r="DB178" s="349"/>
      <c r="DC178" s="349"/>
      <c r="DD178" s="349"/>
      <c r="DE178" s="349"/>
      <c r="DF178" s="349"/>
      <c r="DG178" s="349"/>
      <c r="DH178" s="349"/>
      <c r="DI178" s="349"/>
      <c r="DJ178" s="349"/>
      <c r="DK178" s="349"/>
      <c r="DL178" s="349"/>
      <c r="DM178" s="349"/>
      <c r="DN178" s="349"/>
      <c r="DO178" s="349"/>
      <c r="DP178" s="349"/>
      <c r="DQ178" s="349"/>
      <c r="DR178" s="349"/>
    </row>
    <row r="179" spans="105:122">
      <c r="DA179" s="349"/>
      <c r="DB179" s="349"/>
      <c r="DC179" s="349"/>
      <c r="DD179" s="349"/>
      <c r="DE179" s="349"/>
      <c r="DF179" s="349"/>
      <c r="DG179" s="349"/>
      <c r="DH179" s="349"/>
      <c r="DI179" s="349"/>
      <c r="DJ179" s="349"/>
      <c r="DK179" s="349"/>
      <c r="DL179" s="349"/>
      <c r="DM179" s="349"/>
      <c r="DN179" s="349"/>
      <c r="DO179" s="349"/>
      <c r="DP179" s="349"/>
      <c r="DQ179" s="349"/>
      <c r="DR179" s="349"/>
    </row>
    <row r="180" spans="105:122">
      <c r="DA180" s="349"/>
      <c r="DB180" s="349"/>
      <c r="DC180" s="349"/>
      <c r="DD180" s="349"/>
      <c r="DE180" s="349"/>
      <c r="DF180" s="349"/>
      <c r="DG180" s="349"/>
      <c r="DH180" s="349"/>
      <c r="DI180" s="349"/>
      <c r="DJ180" s="349"/>
      <c r="DK180" s="349"/>
      <c r="DL180" s="349"/>
      <c r="DM180" s="349"/>
      <c r="DN180" s="349"/>
      <c r="DO180" s="349"/>
      <c r="DP180" s="349"/>
      <c r="DQ180" s="349"/>
      <c r="DR180" s="349"/>
    </row>
    <row r="181" spans="105:122">
      <c r="DA181" s="349"/>
      <c r="DB181" s="349"/>
      <c r="DC181" s="349"/>
      <c r="DD181" s="349"/>
      <c r="DE181" s="349"/>
      <c r="DF181" s="349"/>
      <c r="DG181" s="349"/>
      <c r="DH181" s="349"/>
      <c r="DI181" s="349"/>
      <c r="DJ181" s="349"/>
      <c r="DK181" s="349"/>
      <c r="DL181" s="349"/>
      <c r="DM181" s="349"/>
      <c r="DN181" s="349"/>
      <c r="DO181" s="349"/>
      <c r="DP181" s="349"/>
      <c r="DQ181" s="349"/>
      <c r="DR181" s="349"/>
    </row>
    <row r="182" spans="105:122">
      <c r="DA182" s="349"/>
      <c r="DB182" s="349"/>
      <c r="DC182" s="349"/>
      <c r="DD182" s="349"/>
      <c r="DE182" s="349"/>
      <c r="DF182" s="349"/>
      <c r="DG182" s="349"/>
      <c r="DH182" s="349"/>
      <c r="DI182" s="349"/>
      <c r="DJ182" s="349"/>
      <c r="DK182" s="349"/>
      <c r="DL182" s="349"/>
      <c r="DM182" s="349"/>
      <c r="DN182" s="349"/>
      <c r="DO182" s="349"/>
      <c r="DP182" s="349"/>
      <c r="DQ182" s="349"/>
      <c r="DR182" s="349"/>
    </row>
    <row r="183" spans="105:122">
      <c r="DA183" s="349"/>
      <c r="DB183" s="349"/>
      <c r="DC183" s="349"/>
      <c r="DD183" s="349"/>
      <c r="DE183" s="349"/>
      <c r="DF183" s="349"/>
      <c r="DG183" s="349"/>
      <c r="DH183" s="349"/>
      <c r="DI183" s="349"/>
      <c r="DJ183" s="349"/>
      <c r="DK183" s="349"/>
      <c r="DL183" s="349"/>
      <c r="DM183" s="349"/>
      <c r="DN183" s="349"/>
      <c r="DO183" s="349"/>
      <c r="DP183" s="349"/>
      <c r="DQ183" s="349"/>
      <c r="DR183" s="349"/>
    </row>
    <row r="184" spans="105:122">
      <c r="DA184" s="349"/>
      <c r="DB184" s="349"/>
      <c r="DC184" s="349"/>
      <c r="DD184" s="349"/>
      <c r="DE184" s="349"/>
      <c r="DF184" s="349"/>
      <c r="DG184" s="349"/>
      <c r="DH184" s="349"/>
      <c r="DI184" s="349"/>
      <c r="DJ184" s="349"/>
      <c r="DK184" s="349"/>
      <c r="DL184" s="349"/>
      <c r="DM184" s="349"/>
      <c r="DN184" s="349"/>
      <c r="DO184" s="349"/>
      <c r="DP184" s="349"/>
      <c r="DQ184" s="349"/>
      <c r="DR184" s="349"/>
    </row>
    <row r="185" spans="105:122">
      <c r="DA185" s="349"/>
      <c r="DB185" s="349"/>
      <c r="DC185" s="349"/>
      <c r="DD185" s="349"/>
      <c r="DE185" s="349"/>
      <c r="DF185" s="349"/>
      <c r="DG185" s="349"/>
      <c r="DH185" s="349"/>
      <c r="DI185" s="349"/>
      <c r="DJ185" s="349"/>
      <c r="DK185" s="349"/>
      <c r="DL185" s="349"/>
      <c r="DM185" s="349"/>
      <c r="DN185" s="349"/>
      <c r="DO185" s="349"/>
      <c r="DP185" s="349"/>
      <c r="DQ185" s="349"/>
      <c r="DR185" s="349"/>
    </row>
    <row r="186" spans="105:122">
      <c r="DA186" s="349"/>
      <c r="DB186" s="349"/>
      <c r="DC186" s="349"/>
      <c r="DD186" s="349"/>
      <c r="DE186" s="349"/>
      <c r="DF186" s="349"/>
      <c r="DG186" s="349"/>
      <c r="DH186" s="349"/>
      <c r="DI186" s="349"/>
      <c r="DJ186" s="349"/>
      <c r="DK186" s="349"/>
      <c r="DL186" s="349"/>
      <c r="DM186" s="349"/>
      <c r="DN186" s="349"/>
      <c r="DO186" s="349"/>
      <c r="DP186" s="349"/>
      <c r="DQ186" s="349"/>
      <c r="DR186" s="349"/>
    </row>
    <row r="187" spans="105:122">
      <c r="DA187" s="349"/>
      <c r="DB187" s="349"/>
      <c r="DC187" s="349"/>
      <c r="DD187" s="349"/>
      <c r="DE187" s="349"/>
      <c r="DF187" s="349"/>
      <c r="DG187" s="349"/>
      <c r="DH187" s="349"/>
      <c r="DI187" s="349"/>
      <c r="DJ187" s="349"/>
      <c r="DK187" s="349"/>
      <c r="DL187" s="349"/>
      <c r="DM187" s="349"/>
      <c r="DN187" s="349"/>
      <c r="DO187" s="349"/>
      <c r="DP187" s="349"/>
      <c r="DQ187" s="349"/>
      <c r="DR187" s="349"/>
    </row>
    <row r="188" spans="105:122">
      <c r="DA188" s="349"/>
      <c r="DB188" s="349"/>
      <c r="DC188" s="349"/>
      <c r="DD188" s="349"/>
      <c r="DE188" s="349"/>
      <c r="DF188" s="349"/>
      <c r="DG188" s="349"/>
      <c r="DH188" s="349"/>
      <c r="DI188" s="349"/>
      <c r="DJ188" s="349"/>
      <c r="DK188" s="349"/>
      <c r="DL188" s="349"/>
      <c r="DM188" s="349"/>
      <c r="DN188" s="349"/>
      <c r="DO188" s="349"/>
      <c r="DP188" s="349"/>
      <c r="DQ188" s="349"/>
      <c r="DR188" s="349"/>
    </row>
    <row r="189" spans="105:122">
      <c r="DA189" s="349"/>
      <c r="DB189" s="349"/>
      <c r="DC189" s="349"/>
      <c r="DD189" s="349"/>
      <c r="DE189" s="349"/>
      <c r="DF189" s="349"/>
      <c r="DG189" s="349"/>
      <c r="DH189" s="349"/>
      <c r="DI189" s="349"/>
      <c r="DJ189" s="349"/>
      <c r="DK189" s="349"/>
      <c r="DL189" s="349"/>
      <c r="DM189" s="349"/>
      <c r="DN189" s="349"/>
      <c r="DO189" s="349"/>
      <c r="DP189" s="349"/>
      <c r="DQ189" s="349"/>
      <c r="DR189" s="349"/>
    </row>
    <row r="190" spans="105:122">
      <c r="DA190" s="349"/>
      <c r="DB190" s="349"/>
      <c r="DC190" s="349"/>
      <c r="DD190" s="349"/>
      <c r="DE190" s="349"/>
      <c r="DF190" s="349"/>
      <c r="DG190" s="349"/>
      <c r="DH190" s="349"/>
      <c r="DI190" s="349"/>
      <c r="DJ190" s="349"/>
      <c r="DK190" s="349"/>
      <c r="DL190" s="349"/>
      <c r="DM190" s="349"/>
      <c r="DN190" s="349"/>
      <c r="DO190" s="349"/>
      <c r="DP190" s="349"/>
      <c r="DQ190" s="349"/>
      <c r="DR190" s="349"/>
    </row>
    <row r="191" spans="105:122">
      <c r="DA191" s="349"/>
      <c r="DB191" s="349"/>
      <c r="DC191" s="349"/>
      <c r="DD191" s="349"/>
      <c r="DE191" s="349"/>
      <c r="DF191" s="349"/>
      <c r="DG191" s="349"/>
      <c r="DH191" s="349"/>
      <c r="DI191" s="349"/>
      <c r="DJ191" s="349"/>
      <c r="DK191" s="349"/>
      <c r="DL191" s="349"/>
      <c r="DM191" s="349"/>
      <c r="DN191" s="349"/>
      <c r="DO191" s="349"/>
      <c r="DP191" s="349"/>
      <c r="DQ191" s="349"/>
      <c r="DR191" s="349"/>
    </row>
    <row r="192" spans="105:122">
      <c r="DA192" s="349"/>
      <c r="DB192" s="349"/>
      <c r="DC192" s="349"/>
      <c r="DD192" s="349"/>
      <c r="DE192" s="349"/>
      <c r="DF192" s="349"/>
      <c r="DG192" s="349"/>
      <c r="DH192" s="349"/>
      <c r="DI192" s="349"/>
      <c r="DJ192" s="349"/>
      <c r="DK192" s="349"/>
      <c r="DL192" s="349"/>
      <c r="DM192" s="349"/>
      <c r="DN192" s="349"/>
      <c r="DO192" s="349"/>
      <c r="DP192" s="349"/>
      <c r="DQ192" s="349"/>
      <c r="DR192" s="349"/>
    </row>
    <row r="193" spans="105:122">
      <c r="DA193" s="349"/>
      <c r="DB193" s="349"/>
      <c r="DC193" s="349"/>
      <c r="DD193" s="349"/>
      <c r="DE193" s="349"/>
      <c r="DF193" s="349"/>
      <c r="DG193" s="349"/>
      <c r="DH193" s="349"/>
      <c r="DI193" s="349"/>
      <c r="DJ193" s="349"/>
      <c r="DK193" s="349"/>
      <c r="DL193" s="349"/>
      <c r="DM193" s="349"/>
      <c r="DN193" s="349"/>
      <c r="DO193" s="349"/>
      <c r="DP193" s="349"/>
      <c r="DQ193" s="349"/>
      <c r="DR193" s="349"/>
    </row>
    <row r="194" spans="105:122">
      <c r="DA194" s="349"/>
      <c r="DB194" s="349"/>
      <c r="DC194" s="349"/>
      <c r="DD194" s="349"/>
      <c r="DE194" s="349"/>
      <c r="DF194" s="349"/>
      <c r="DG194" s="349"/>
      <c r="DH194" s="349"/>
      <c r="DI194" s="349"/>
      <c r="DJ194" s="349"/>
      <c r="DK194" s="349"/>
      <c r="DL194" s="349"/>
      <c r="DM194" s="349"/>
      <c r="DN194" s="349"/>
      <c r="DO194" s="349"/>
      <c r="DP194" s="349"/>
      <c r="DQ194" s="349"/>
      <c r="DR194" s="349"/>
    </row>
    <row r="195" spans="105:122">
      <c r="DA195" s="349"/>
      <c r="DB195" s="349"/>
      <c r="DC195" s="349"/>
      <c r="DD195" s="349"/>
      <c r="DE195" s="349"/>
      <c r="DF195" s="349"/>
      <c r="DG195" s="349"/>
      <c r="DH195" s="349"/>
      <c r="DI195" s="349"/>
      <c r="DJ195" s="349"/>
      <c r="DK195" s="349"/>
      <c r="DL195" s="349"/>
      <c r="DM195" s="349"/>
      <c r="DN195" s="349"/>
      <c r="DO195" s="349"/>
      <c r="DP195" s="349"/>
      <c r="DQ195" s="349"/>
      <c r="DR195" s="349"/>
    </row>
  </sheetData>
  <mergeCells count="58">
    <mergeCell ref="BI38:BJ38"/>
    <mergeCell ref="BK38:BL38"/>
    <mergeCell ref="AY38:AZ38"/>
    <mergeCell ref="BA38:BB38"/>
    <mergeCell ref="BC38:BD38"/>
    <mergeCell ref="BE38:BF38"/>
    <mergeCell ref="BG38:BH38"/>
    <mergeCell ref="AO38:AP38"/>
    <mergeCell ref="AQ38:AR38"/>
    <mergeCell ref="AS38:AT38"/>
    <mergeCell ref="AU38:AV38"/>
    <mergeCell ref="AW38:AX38"/>
    <mergeCell ref="AE38:AF38"/>
    <mergeCell ref="AG38:AH38"/>
    <mergeCell ref="AI38:AJ38"/>
    <mergeCell ref="AK38:AL38"/>
    <mergeCell ref="AM38:AN38"/>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U4:AV4"/>
    <mergeCell ref="AW4:AX4"/>
    <mergeCell ref="AY4:AZ4"/>
    <mergeCell ref="BA4:BB4"/>
    <mergeCell ref="BC4:BD4"/>
    <mergeCell ref="AK4:AL4"/>
    <mergeCell ref="AM4:AN4"/>
    <mergeCell ref="AO4:AP4"/>
    <mergeCell ref="AQ4:AR4"/>
    <mergeCell ref="AS4:AT4"/>
    <mergeCell ref="AA4:AB4"/>
    <mergeCell ref="AC4:AD4"/>
    <mergeCell ref="AE4:AF4"/>
    <mergeCell ref="AG4:AH4"/>
    <mergeCell ref="AI4:AJ4"/>
    <mergeCell ref="Q4:R4"/>
    <mergeCell ref="S4:T4"/>
    <mergeCell ref="U4:V4"/>
    <mergeCell ref="W4:X4"/>
    <mergeCell ref="Y4:Z4"/>
    <mergeCell ref="C4:D4"/>
    <mergeCell ref="E4:F4"/>
    <mergeCell ref="G4:H4"/>
    <mergeCell ref="I4:J4"/>
    <mergeCell ref="M4:N4"/>
  </mergeCells>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DR194"/>
  <sheetViews>
    <sheetView showGridLines="0" zoomScaleNormal="100" zoomScalePage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4.4"/>
  <cols>
    <col min="1" max="1" width="13" style="283" customWidth="1"/>
    <col min="2" max="2" width="8" style="283" customWidth="1"/>
    <col min="3" max="3" width="3.5546875" style="63" bestFit="1" customWidth="1"/>
    <col min="4" max="4" width="5.44140625" style="63" customWidth="1"/>
    <col min="5" max="8" width="4.44140625" style="283" customWidth="1"/>
    <col min="9" max="10" width="4.44140625" style="90" customWidth="1"/>
    <col min="11" max="12" width="4.44140625" style="283" hidden="1" customWidth="1"/>
    <col min="13" max="14" width="4.44140625" style="283" customWidth="1"/>
    <col min="15" max="16" width="4.44140625" style="283" hidden="1" customWidth="1"/>
    <col min="17" max="20" width="4.44140625" style="90" customWidth="1"/>
    <col min="21" max="22" width="4.44140625" style="90" hidden="1" customWidth="1"/>
    <col min="23" max="30" width="4.44140625" style="283" customWidth="1"/>
    <col min="31" max="32" width="4.44140625" style="283" hidden="1" customWidth="1"/>
    <col min="33" max="40" width="4.44140625" style="283" customWidth="1"/>
    <col min="41" max="42" width="4.44140625" style="283" hidden="1" customWidth="1"/>
    <col min="43" max="44" width="4.44140625" style="283" customWidth="1"/>
    <col min="45" max="46" width="4.44140625" style="283" hidden="1" customWidth="1"/>
    <col min="47" max="50" width="4.44140625" style="283" customWidth="1"/>
    <col min="51" max="58" width="4.44140625" style="283" hidden="1" customWidth="1"/>
    <col min="59" max="60" width="4.44140625" style="283" customWidth="1"/>
    <col min="61" max="62" width="4.44140625" style="283" hidden="1" customWidth="1"/>
    <col min="63" max="66" width="5.44140625" style="283" customWidth="1"/>
    <col min="67" max="67" width="6.33203125" style="283" customWidth="1"/>
    <col min="68" max="104" width="10.5546875" style="283" customWidth="1"/>
  </cols>
  <sheetData>
    <row r="1" spans="1:67" s="273" customFormat="1" ht="12.6" customHeight="1">
      <c r="A1" s="245" t="s">
        <v>454</v>
      </c>
      <c r="C1" s="106"/>
      <c r="D1" s="106"/>
      <c r="AC1" s="269"/>
      <c r="BN1" s="274" t="s">
        <v>388</v>
      </c>
    </row>
    <row r="2" spans="1:67" s="273" customFormat="1" ht="3.75" customHeight="1">
      <c r="A2" s="275"/>
      <c r="B2" s="276"/>
      <c r="C2" s="254"/>
      <c r="D2" s="254"/>
      <c r="E2" s="276"/>
      <c r="F2" s="276"/>
      <c r="K2" s="276"/>
      <c r="L2" s="276"/>
      <c r="M2" s="276"/>
      <c r="N2" s="276"/>
      <c r="O2" s="276"/>
      <c r="P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row>
    <row r="3" spans="1:67" ht="3.75" customHeight="1">
      <c r="A3" s="277"/>
      <c r="B3" s="278"/>
      <c r="C3" s="109"/>
      <c r="D3" s="110"/>
      <c r="E3" s="279"/>
      <c r="F3" s="280"/>
      <c r="G3" s="279"/>
      <c r="H3" s="281"/>
      <c r="I3" s="9"/>
      <c r="J3" s="10"/>
      <c r="K3" s="280"/>
      <c r="L3" s="280"/>
      <c r="M3" s="279"/>
      <c r="N3" s="281"/>
      <c r="O3" s="280"/>
      <c r="P3" s="280"/>
      <c r="Q3" s="11"/>
      <c r="R3" s="9"/>
      <c r="S3" s="11"/>
      <c r="T3" s="10"/>
      <c r="U3" s="9"/>
      <c r="V3" s="10"/>
      <c r="W3" s="280"/>
      <c r="X3" s="280"/>
      <c r="Y3" s="11"/>
      <c r="Z3" s="10"/>
      <c r="AA3" s="11"/>
      <c r="AB3" s="10"/>
      <c r="AC3" s="11"/>
      <c r="AD3" s="10"/>
      <c r="AE3" s="11"/>
      <c r="AF3" s="10"/>
      <c r="AG3" s="11"/>
      <c r="AH3" s="10"/>
      <c r="AI3" s="11"/>
      <c r="AJ3" s="10"/>
      <c r="AK3" s="11"/>
      <c r="AL3" s="10"/>
      <c r="AM3" s="11"/>
      <c r="AN3" s="10"/>
      <c r="AO3" s="11"/>
      <c r="AP3" s="10"/>
      <c r="AQ3" s="11"/>
      <c r="AR3" s="10"/>
      <c r="AS3" s="11"/>
      <c r="AT3" s="10"/>
      <c r="AU3" s="11"/>
      <c r="AV3" s="10"/>
      <c r="AW3" s="11"/>
      <c r="AX3" s="10"/>
      <c r="AY3" s="280"/>
      <c r="AZ3" s="280"/>
      <c r="BA3" s="280"/>
      <c r="BB3" s="280"/>
      <c r="BC3" s="280"/>
      <c r="BD3" s="280"/>
      <c r="BE3" s="280"/>
      <c r="BF3" s="280"/>
      <c r="BG3" s="280"/>
      <c r="BH3" s="280"/>
      <c r="BI3" s="280"/>
      <c r="BJ3" s="280"/>
      <c r="BK3" s="282"/>
      <c r="BL3" s="280"/>
      <c r="BM3" s="280"/>
      <c r="BN3" s="279"/>
    </row>
    <row r="4" spans="1:67" s="284" customFormat="1" ht="12" customHeight="1">
      <c r="B4" s="115" t="s">
        <v>0</v>
      </c>
      <c r="C4" s="475" t="s">
        <v>358</v>
      </c>
      <c r="D4" s="476"/>
      <c r="E4" s="473" t="s">
        <v>1</v>
      </c>
      <c r="F4" s="474"/>
      <c r="G4" s="473" t="s">
        <v>2</v>
      </c>
      <c r="H4" s="474"/>
      <c r="I4" s="473" t="s">
        <v>3</v>
      </c>
      <c r="J4" s="474"/>
      <c r="K4" s="285" t="s">
        <v>4</v>
      </c>
      <c r="L4" s="286"/>
      <c r="M4" s="473" t="s">
        <v>359</v>
      </c>
      <c r="N4" s="474"/>
      <c r="O4" s="285" t="s">
        <v>5</v>
      </c>
      <c r="P4" s="286"/>
      <c r="Q4" s="473" t="s">
        <v>6</v>
      </c>
      <c r="R4" s="474"/>
      <c r="S4" s="473" t="s">
        <v>7</v>
      </c>
      <c r="T4" s="474"/>
      <c r="U4" s="473" t="s">
        <v>8</v>
      </c>
      <c r="V4" s="474"/>
      <c r="W4" s="473" t="s">
        <v>9</v>
      </c>
      <c r="X4" s="474"/>
      <c r="Y4" s="473" t="s">
        <v>10</v>
      </c>
      <c r="Z4" s="474"/>
      <c r="AA4" s="473" t="s">
        <v>11</v>
      </c>
      <c r="AB4" s="474"/>
      <c r="AC4" s="473" t="s">
        <v>12</v>
      </c>
      <c r="AD4" s="474"/>
      <c r="AE4" s="473" t="s">
        <v>13</v>
      </c>
      <c r="AF4" s="474"/>
      <c r="AG4" s="473" t="s">
        <v>14</v>
      </c>
      <c r="AH4" s="474"/>
      <c r="AI4" s="473" t="s">
        <v>360</v>
      </c>
      <c r="AJ4" s="474"/>
      <c r="AK4" s="473" t="s">
        <v>15</v>
      </c>
      <c r="AL4" s="474"/>
      <c r="AM4" s="473" t="s">
        <v>16</v>
      </c>
      <c r="AN4" s="474"/>
      <c r="AO4" s="473" t="s">
        <v>17</v>
      </c>
      <c r="AP4" s="474"/>
      <c r="AQ4" s="473" t="s">
        <v>18</v>
      </c>
      <c r="AR4" s="474"/>
      <c r="AS4" s="473" t="s">
        <v>19</v>
      </c>
      <c r="AT4" s="474"/>
      <c r="AU4" s="473" t="s">
        <v>20</v>
      </c>
      <c r="AV4" s="474"/>
      <c r="AW4" s="473" t="s">
        <v>21</v>
      </c>
      <c r="AX4" s="474"/>
      <c r="AY4" s="473" t="s">
        <v>22</v>
      </c>
      <c r="AZ4" s="474"/>
      <c r="BA4" s="473" t="s">
        <v>23</v>
      </c>
      <c r="BB4" s="474"/>
      <c r="BC4" s="473" t="s">
        <v>24</v>
      </c>
      <c r="BD4" s="474"/>
      <c r="BE4" s="473" t="s">
        <v>25</v>
      </c>
      <c r="BF4" s="474"/>
      <c r="BG4" s="473" t="s">
        <v>161</v>
      </c>
      <c r="BH4" s="474"/>
      <c r="BI4" s="285">
        <v>0</v>
      </c>
      <c r="BJ4" s="286"/>
      <c r="BK4" s="287" t="s">
        <v>27</v>
      </c>
      <c r="BL4" s="288"/>
      <c r="BM4" s="288"/>
      <c r="BN4" s="289" t="s">
        <v>28</v>
      </c>
    </row>
    <row r="5" spans="1:67" s="288" customFormat="1" ht="3.75" customHeight="1">
      <c r="B5" s="115"/>
      <c r="C5" s="119"/>
      <c r="D5" s="120"/>
      <c r="E5" s="290"/>
      <c r="F5" s="291"/>
      <c r="G5" s="290"/>
      <c r="H5" s="292"/>
      <c r="I5" s="291"/>
      <c r="J5" s="291"/>
      <c r="K5" s="290"/>
      <c r="L5" s="291"/>
      <c r="M5" s="290"/>
      <c r="N5" s="291"/>
      <c r="O5" s="290"/>
      <c r="P5" s="291"/>
      <c r="Q5" s="290"/>
      <c r="R5" s="291"/>
      <c r="S5" s="290"/>
      <c r="T5" s="292"/>
      <c r="U5" s="291"/>
      <c r="V5" s="292"/>
      <c r="W5" s="290"/>
      <c r="X5" s="291"/>
      <c r="Y5" s="290"/>
      <c r="Z5" s="292"/>
      <c r="AA5" s="290"/>
      <c r="AB5" s="292"/>
      <c r="AC5" s="290"/>
      <c r="AD5" s="292"/>
      <c r="AE5" s="290"/>
      <c r="AF5" s="292"/>
      <c r="AG5" s="290"/>
      <c r="AH5" s="292"/>
      <c r="AI5" s="290"/>
      <c r="AJ5" s="292"/>
      <c r="AK5" s="290"/>
      <c r="AL5" s="292"/>
      <c r="AM5" s="290"/>
      <c r="AN5" s="292"/>
      <c r="AO5" s="290"/>
      <c r="AP5" s="292"/>
      <c r="AQ5" s="290"/>
      <c r="AR5" s="292"/>
      <c r="AS5" s="290"/>
      <c r="AT5" s="292"/>
      <c r="AU5" s="290"/>
      <c r="AV5" s="292"/>
      <c r="AW5" s="290"/>
      <c r="AX5" s="292"/>
      <c r="AY5" s="290"/>
      <c r="AZ5" s="291"/>
      <c r="BA5" s="290"/>
      <c r="BB5" s="291"/>
      <c r="BC5" s="290"/>
      <c r="BD5" s="291"/>
      <c r="BE5" s="290"/>
      <c r="BF5" s="291"/>
      <c r="BG5" s="290"/>
      <c r="BH5" s="291"/>
      <c r="BI5" s="290"/>
      <c r="BJ5" s="291"/>
      <c r="BK5" s="290"/>
      <c r="BL5" s="291"/>
      <c r="BM5" s="291"/>
      <c r="BN5" s="289"/>
    </row>
    <row r="6" spans="1:67" s="293" customFormat="1" ht="12.6" customHeight="1">
      <c r="B6" s="123" t="s">
        <v>365</v>
      </c>
      <c r="C6" s="124" t="s">
        <v>30</v>
      </c>
      <c r="D6" s="125" t="s">
        <v>31</v>
      </c>
      <c r="E6" s="124" t="s">
        <v>30</v>
      </c>
      <c r="F6" s="125" t="s">
        <v>31</v>
      </c>
      <c r="G6" s="124" t="s">
        <v>30</v>
      </c>
      <c r="H6" s="125" t="s">
        <v>31</v>
      </c>
      <c r="I6" s="124" t="s">
        <v>30</v>
      </c>
      <c r="J6" s="125" t="s">
        <v>31</v>
      </c>
      <c r="K6" s="124" t="s">
        <v>30</v>
      </c>
      <c r="L6" s="125" t="s">
        <v>31</v>
      </c>
      <c r="M6" s="124" t="s">
        <v>30</v>
      </c>
      <c r="N6" s="125" t="s">
        <v>31</v>
      </c>
      <c r="O6" s="124" t="s">
        <v>30</v>
      </c>
      <c r="P6" s="125" t="s">
        <v>31</v>
      </c>
      <c r="Q6" s="124" t="s">
        <v>30</v>
      </c>
      <c r="R6" s="125" t="s">
        <v>31</v>
      </c>
      <c r="S6" s="124" t="s">
        <v>30</v>
      </c>
      <c r="T6" s="125" t="s">
        <v>31</v>
      </c>
      <c r="U6" s="124" t="s">
        <v>30</v>
      </c>
      <c r="V6" s="125" t="s">
        <v>31</v>
      </c>
      <c r="W6" s="124" t="s">
        <v>30</v>
      </c>
      <c r="X6" s="125" t="s">
        <v>31</v>
      </c>
      <c r="Y6" s="124" t="s">
        <v>30</v>
      </c>
      <c r="Z6" s="125" t="s">
        <v>31</v>
      </c>
      <c r="AA6" s="124" t="s">
        <v>30</v>
      </c>
      <c r="AB6" s="125" t="s">
        <v>31</v>
      </c>
      <c r="AC6" s="124" t="s">
        <v>30</v>
      </c>
      <c r="AD6" s="125" t="s">
        <v>31</v>
      </c>
      <c r="AE6" s="124" t="s">
        <v>30</v>
      </c>
      <c r="AF6" s="125" t="s">
        <v>31</v>
      </c>
      <c r="AG6" s="124" t="s">
        <v>30</v>
      </c>
      <c r="AH6" s="125" t="s">
        <v>31</v>
      </c>
      <c r="AI6" s="124" t="s">
        <v>30</v>
      </c>
      <c r="AJ6" s="125" t="s">
        <v>31</v>
      </c>
      <c r="AK6" s="124" t="s">
        <v>30</v>
      </c>
      <c r="AL6" s="125" t="s">
        <v>31</v>
      </c>
      <c r="AM6" s="124" t="s">
        <v>30</v>
      </c>
      <c r="AN6" s="125" t="s">
        <v>31</v>
      </c>
      <c r="AO6" s="124" t="s">
        <v>30</v>
      </c>
      <c r="AP6" s="125" t="s">
        <v>31</v>
      </c>
      <c r="AQ6" s="124" t="s">
        <v>30</v>
      </c>
      <c r="AR6" s="125" t="s">
        <v>31</v>
      </c>
      <c r="AS6" s="124" t="s">
        <v>30</v>
      </c>
      <c r="AT6" s="125" t="s">
        <v>31</v>
      </c>
      <c r="AU6" s="124" t="s">
        <v>30</v>
      </c>
      <c r="AV6" s="125" t="s">
        <v>31</v>
      </c>
      <c r="AW6" s="124" t="s">
        <v>30</v>
      </c>
      <c r="AX6" s="125" t="s">
        <v>31</v>
      </c>
      <c r="AY6" s="124" t="s">
        <v>30</v>
      </c>
      <c r="AZ6" s="125" t="s">
        <v>31</v>
      </c>
      <c r="BA6" s="124" t="s">
        <v>30</v>
      </c>
      <c r="BB6" s="125" t="s">
        <v>31</v>
      </c>
      <c r="BC6" s="124" t="s">
        <v>30</v>
      </c>
      <c r="BD6" s="125" t="s">
        <v>31</v>
      </c>
      <c r="BE6" s="124" t="s">
        <v>30</v>
      </c>
      <c r="BF6" s="125" t="s">
        <v>31</v>
      </c>
      <c r="BG6" s="124" t="s">
        <v>30</v>
      </c>
      <c r="BH6" s="125" t="s">
        <v>31</v>
      </c>
      <c r="BI6" s="124" t="s">
        <v>30</v>
      </c>
      <c r="BJ6" s="125" t="s">
        <v>31</v>
      </c>
      <c r="BK6" s="124" t="s">
        <v>30</v>
      </c>
      <c r="BL6" s="125" t="s">
        <v>31</v>
      </c>
      <c r="BM6" s="293" t="s">
        <v>27</v>
      </c>
      <c r="BN6" s="294"/>
    </row>
    <row r="7" spans="1:67" s="293" customFormat="1" ht="3.75" customHeight="1">
      <c r="A7" s="295"/>
      <c r="B7" s="129"/>
      <c r="C7" s="130"/>
      <c r="D7" s="131"/>
      <c r="E7" s="296"/>
      <c r="F7" s="297"/>
      <c r="G7" s="296"/>
      <c r="H7" s="297"/>
      <c r="I7" s="296"/>
      <c r="J7" s="297"/>
      <c r="K7" s="296"/>
      <c r="L7" s="297"/>
      <c r="M7" s="296"/>
      <c r="N7" s="297"/>
      <c r="O7" s="296"/>
      <c r="P7" s="297"/>
      <c r="Q7" s="296"/>
      <c r="R7" s="297"/>
      <c r="S7" s="296"/>
      <c r="T7" s="297"/>
      <c r="U7" s="296"/>
      <c r="V7" s="297"/>
      <c r="W7" s="296"/>
      <c r="X7" s="297"/>
      <c r="Y7" s="296"/>
      <c r="Z7" s="297"/>
      <c r="AA7" s="296"/>
      <c r="AB7" s="297"/>
      <c r="AC7" s="296"/>
      <c r="AD7" s="297"/>
      <c r="AE7" s="296"/>
      <c r="AF7" s="297"/>
      <c r="AG7" s="296"/>
      <c r="AH7" s="297"/>
      <c r="AI7" s="296"/>
      <c r="AJ7" s="297"/>
      <c r="AK7" s="296"/>
      <c r="AL7" s="297"/>
      <c r="AM7" s="296"/>
      <c r="AN7" s="297"/>
      <c r="AO7" s="296"/>
      <c r="AP7" s="297"/>
      <c r="AQ7" s="296"/>
      <c r="AR7" s="297"/>
      <c r="AS7" s="296"/>
      <c r="AT7" s="297"/>
      <c r="AU7" s="296"/>
      <c r="AV7" s="297"/>
      <c r="AW7" s="296"/>
      <c r="AX7" s="297"/>
      <c r="AY7" s="296"/>
      <c r="AZ7" s="297"/>
      <c r="BA7" s="296"/>
      <c r="BB7" s="297"/>
      <c r="BC7" s="296"/>
      <c r="BD7" s="297"/>
      <c r="BE7" s="296"/>
      <c r="BF7" s="297"/>
      <c r="BG7" s="296"/>
      <c r="BH7" s="297"/>
      <c r="BI7" s="296"/>
      <c r="BJ7" s="297"/>
      <c r="BK7" s="296"/>
      <c r="BL7" s="297"/>
      <c r="BM7" s="295"/>
      <c r="BN7" s="296"/>
    </row>
    <row r="8" spans="1:67" s="293" customFormat="1" ht="3.75" customHeight="1">
      <c r="B8" s="298"/>
      <c r="C8" s="52"/>
      <c r="D8" s="133"/>
      <c r="F8" s="299"/>
      <c r="H8" s="299"/>
      <c r="J8" s="299"/>
      <c r="L8" s="299"/>
      <c r="N8" s="299"/>
      <c r="P8" s="299"/>
      <c r="R8" s="299"/>
      <c r="T8" s="299"/>
      <c r="V8" s="299"/>
      <c r="X8" s="299"/>
      <c r="Z8" s="299"/>
      <c r="AB8" s="299"/>
      <c r="AD8" s="299"/>
      <c r="AF8" s="299"/>
      <c r="AH8" s="299"/>
      <c r="AJ8" s="299"/>
      <c r="AL8" s="299"/>
      <c r="AN8" s="299"/>
      <c r="AP8" s="299"/>
      <c r="AR8" s="299"/>
      <c r="AT8" s="299"/>
      <c r="AV8" s="299"/>
      <c r="AX8" s="299"/>
      <c r="AZ8" s="299"/>
      <c r="BB8" s="299"/>
      <c r="BD8" s="299"/>
      <c r="BF8" s="299"/>
      <c r="BH8" s="299"/>
      <c r="BJ8" s="299"/>
      <c r="BL8" s="299"/>
      <c r="BN8" s="300"/>
    </row>
    <row r="9" spans="1:67" s="293" customFormat="1" ht="12.6" customHeight="1">
      <c r="A9" s="301" t="s">
        <v>27</v>
      </c>
      <c r="B9" s="302" t="s">
        <v>369</v>
      </c>
      <c r="C9" s="45">
        <v>101</v>
      </c>
      <c r="D9" s="45">
        <v>410</v>
      </c>
      <c r="E9" s="45">
        <v>102</v>
      </c>
      <c r="F9" s="45">
        <v>352</v>
      </c>
      <c r="G9" s="45">
        <v>189</v>
      </c>
      <c r="H9" s="45">
        <v>265</v>
      </c>
      <c r="I9" s="45">
        <v>69</v>
      </c>
      <c r="J9" s="45">
        <v>503</v>
      </c>
      <c r="K9" s="45">
        <v>0</v>
      </c>
      <c r="L9" s="45">
        <v>0</v>
      </c>
      <c r="M9" s="45">
        <v>4</v>
      </c>
      <c r="N9" s="45">
        <v>15</v>
      </c>
      <c r="O9" s="45">
        <v>0</v>
      </c>
      <c r="P9" s="45">
        <v>0</v>
      </c>
      <c r="Q9" s="45">
        <v>10</v>
      </c>
      <c r="R9" s="45">
        <v>30</v>
      </c>
      <c r="S9" s="45">
        <v>4</v>
      </c>
      <c r="T9" s="45">
        <v>11</v>
      </c>
      <c r="U9" s="45">
        <v>0</v>
      </c>
      <c r="V9" s="45">
        <v>0</v>
      </c>
      <c r="W9" s="45">
        <v>30</v>
      </c>
      <c r="X9" s="45">
        <v>59</v>
      </c>
      <c r="Y9" s="45">
        <v>14</v>
      </c>
      <c r="Z9" s="45">
        <v>64</v>
      </c>
      <c r="AA9" s="45">
        <v>4</v>
      </c>
      <c r="AB9" s="45">
        <v>8</v>
      </c>
      <c r="AC9" s="45">
        <v>1</v>
      </c>
      <c r="AD9" s="45">
        <v>2</v>
      </c>
      <c r="AE9" s="45">
        <v>0</v>
      </c>
      <c r="AF9" s="45">
        <v>0</v>
      </c>
      <c r="AG9" s="45">
        <v>94</v>
      </c>
      <c r="AH9" s="45">
        <v>94</v>
      </c>
      <c r="AI9" s="45">
        <v>2</v>
      </c>
      <c r="AJ9" s="45">
        <v>8</v>
      </c>
      <c r="AK9" s="45">
        <v>2</v>
      </c>
      <c r="AL9" s="45">
        <v>6</v>
      </c>
      <c r="AM9" s="45">
        <v>0</v>
      </c>
      <c r="AN9" s="45">
        <v>0</v>
      </c>
      <c r="AO9" s="45">
        <v>0</v>
      </c>
      <c r="AP9" s="45">
        <v>0</v>
      </c>
      <c r="AQ9" s="45">
        <v>1</v>
      </c>
      <c r="AR9" s="45">
        <v>19</v>
      </c>
      <c r="AS9" s="45">
        <v>0</v>
      </c>
      <c r="AT9" s="45">
        <v>0</v>
      </c>
      <c r="AU9" s="45">
        <v>1</v>
      </c>
      <c r="AV9" s="45">
        <v>20</v>
      </c>
      <c r="AW9" s="45">
        <v>3</v>
      </c>
      <c r="AX9" s="45">
        <v>17</v>
      </c>
      <c r="AY9" s="45">
        <v>0</v>
      </c>
      <c r="AZ9" s="45">
        <v>0</v>
      </c>
      <c r="BA9" s="45">
        <v>0</v>
      </c>
      <c r="BB9" s="45">
        <v>0</v>
      </c>
      <c r="BC9" s="45">
        <v>0</v>
      </c>
      <c r="BD9" s="45">
        <v>0</v>
      </c>
      <c r="BE9" s="45">
        <v>0</v>
      </c>
      <c r="BF9" s="45">
        <v>0</v>
      </c>
      <c r="BG9" s="45">
        <v>12</v>
      </c>
      <c r="BH9" s="45">
        <v>33</v>
      </c>
      <c r="BI9" s="45">
        <v>11</v>
      </c>
      <c r="BJ9" s="45">
        <v>38</v>
      </c>
      <c r="BK9" s="45">
        <v>654</v>
      </c>
      <c r="BL9" s="45">
        <v>1954</v>
      </c>
      <c r="BM9" s="45">
        <v>2608</v>
      </c>
      <c r="BN9" s="68">
        <v>25.076687116564401</v>
      </c>
      <c r="BO9" s="303"/>
    </row>
    <row r="10" spans="1:67" s="52" customFormat="1" ht="3.75" customHeight="1">
      <c r="A10" s="138"/>
      <c r="B10" s="139"/>
      <c r="C10" s="140"/>
      <c r="D10" s="140"/>
      <c r="E10" s="140"/>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row>
    <row r="11" spans="1:67" s="59" customFormat="1" ht="12.6" customHeight="1">
      <c r="A11" s="161" t="s">
        <v>33</v>
      </c>
      <c r="B11" s="54">
        <v>2011</v>
      </c>
      <c r="C11" s="55">
        <v>10</v>
      </c>
      <c r="D11" s="55">
        <v>13</v>
      </c>
      <c r="E11" s="327">
        <v>2</v>
      </c>
      <c r="F11" s="327">
        <v>7</v>
      </c>
      <c r="G11" s="327">
        <v>18</v>
      </c>
      <c r="H11" s="327">
        <v>17</v>
      </c>
      <c r="I11" s="327">
        <v>8</v>
      </c>
      <c r="J11" s="327">
        <v>46</v>
      </c>
      <c r="K11" s="327" t="s">
        <v>34</v>
      </c>
      <c r="L11" s="327" t="s">
        <v>34</v>
      </c>
      <c r="M11" s="56" t="s">
        <v>34</v>
      </c>
      <c r="N11" s="56" t="s">
        <v>34</v>
      </c>
      <c r="O11" s="327" t="s">
        <v>34</v>
      </c>
      <c r="P11" s="327" t="s">
        <v>34</v>
      </c>
      <c r="Q11" s="327">
        <v>1</v>
      </c>
      <c r="R11" s="327">
        <v>6</v>
      </c>
      <c r="S11" s="327" t="s">
        <v>34</v>
      </c>
      <c r="T11" s="327" t="s">
        <v>34</v>
      </c>
      <c r="U11" s="327" t="s">
        <v>34</v>
      </c>
      <c r="V11" s="327" t="s">
        <v>34</v>
      </c>
      <c r="W11" s="327">
        <v>7</v>
      </c>
      <c r="X11" s="327">
        <v>12</v>
      </c>
      <c r="Y11" s="56">
        <v>2</v>
      </c>
      <c r="Z11" s="56">
        <v>4</v>
      </c>
      <c r="AA11" s="327" t="s">
        <v>34</v>
      </c>
      <c r="AB11" s="327" t="s">
        <v>34</v>
      </c>
      <c r="AC11" s="50" t="s">
        <v>34</v>
      </c>
      <c r="AD11" s="50" t="s">
        <v>34</v>
      </c>
      <c r="AE11" s="56" t="s">
        <v>34</v>
      </c>
      <c r="AF11" s="56" t="s">
        <v>34</v>
      </c>
      <c r="AG11" s="50">
        <v>11</v>
      </c>
      <c r="AH11" s="327">
        <v>8</v>
      </c>
      <c r="AI11" s="56">
        <v>1</v>
      </c>
      <c r="AJ11" s="56">
        <v>2</v>
      </c>
      <c r="AK11" s="56" t="s">
        <v>34</v>
      </c>
      <c r="AL11" s="56" t="s">
        <v>34</v>
      </c>
      <c r="AM11" s="56">
        <v>0</v>
      </c>
      <c r="AN11" s="56">
        <v>0</v>
      </c>
      <c r="AO11" s="50" t="s">
        <v>34</v>
      </c>
      <c r="AP11" s="327" t="s">
        <v>34</v>
      </c>
      <c r="AQ11" s="142">
        <v>0</v>
      </c>
      <c r="AR11" s="142">
        <v>5</v>
      </c>
      <c r="AS11" s="50" t="s">
        <v>34</v>
      </c>
      <c r="AT11" s="327" t="s">
        <v>34</v>
      </c>
      <c r="AU11" s="50" t="s">
        <v>34</v>
      </c>
      <c r="AV11" s="327" t="s">
        <v>34</v>
      </c>
      <c r="AW11" s="50" t="s">
        <v>34</v>
      </c>
      <c r="AX11" s="327" t="s">
        <v>34</v>
      </c>
      <c r="AY11" s="59" t="s">
        <v>34</v>
      </c>
      <c r="AZ11" s="59" t="s">
        <v>34</v>
      </c>
      <c r="BA11" s="59" t="s">
        <v>34</v>
      </c>
      <c r="BB11" s="59" t="s">
        <v>34</v>
      </c>
      <c r="BC11" s="59" t="s">
        <v>34</v>
      </c>
      <c r="BD11" s="59" t="s">
        <v>34</v>
      </c>
      <c r="BE11" s="59" t="s">
        <v>34</v>
      </c>
      <c r="BF11" s="59" t="s">
        <v>34</v>
      </c>
      <c r="BG11" s="59">
        <v>0</v>
      </c>
      <c r="BH11" s="59">
        <v>0</v>
      </c>
      <c r="BI11" s="327" t="s">
        <v>34</v>
      </c>
      <c r="BJ11" s="327" t="s">
        <v>34</v>
      </c>
      <c r="BK11" s="59">
        <v>60</v>
      </c>
      <c r="BL11" s="59">
        <v>120</v>
      </c>
      <c r="BM11" s="59">
        <v>180</v>
      </c>
      <c r="BN11" s="272">
        <v>33.333333333333329</v>
      </c>
      <c r="BO11" s="142"/>
    </row>
    <row r="12" spans="1:67" s="63" customFormat="1" ht="12.6" customHeight="1">
      <c r="A12" s="63" t="s">
        <v>35</v>
      </c>
      <c r="B12" s="54">
        <v>2014</v>
      </c>
      <c r="C12" s="61">
        <v>3</v>
      </c>
      <c r="D12" s="61">
        <v>14</v>
      </c>
      <c r="E12" s="327">
        <v>0</v>
      </c>
      <c r="F12" s="327">
        <v>0</v>
      </c>
      <c r="G12" s="327">
        <v>16</v>
      </c>
      <c r="H12" s="327">
        <v>17</v>
      </c>
      <c r="I12" s="327">
        <v>8</v>
      </c>
      <c r="J12" s="327">
        <v>41</v>
      </c>
      <c r="K12" s="327" t="s">
        <v>34</v>
      </c>
      <c r="L12" s="327" t="s">
        <v>34</v>
      </c>
      <c r="M12" s="56" t="s">
        <v>34</v>
      </c>
      <c r="N12" s="56" t="s">
        <v>34</v>
      </c>
      <c r="O12" s="327" t="s">
        <v>34</v>
      </c>
      <c r="P12" s="327" t="s">
        <v>34</v>
      </c>
      <c r="Q12" s="327">
        <v>3</v>
      </c>
      <c r="R12" s="327">
        <v>9</v>
      </c>
      <c r="S12" s="327" t="s">
        <v>34</v>
      </c>
      <c r="T12" s="327" t="s">
        <v>34</v>
      </c>
      <c r="U12" s="327" t="s">
        <v>34</v>
      </c>
      <c r="V12" s="327" t="s">
        <v>34</v>
      </c>
      <c r="W12" s="327">
        <v>5</v>
      </c>
      <c r="X12" s="327">
        <v>6</v>
      </c>
      <c r="Y12" s="56">
        <v>6</v>
      </c>
      <c r="Z12" s="56">
        <v>8</v>
      </c>
      <c r="AA12" s="327">
        <v>0</v>
      </c>
      <c r="AB12" s="327">
        <v>0</v>
      </c>
      <c r="AC12" s="50">
        <v>1</v>
      </c>
      <c r="AD12" s="50">
        <v>2</v>
      </c>
      <c r="AE12" s="56" t="s">
        <v>34</v>
      </c>
      <c r="AF12" s="56" t="s">
        <v>34</v>
      </c>
      <c r="AG12" s="50">
        <v>9</v>
      </c>
      <c r="AH12" s="327">
        <v>7</v>
      </c>
      <c r="AI12" s="56">
        <v>0</v>
      </c>
      <c r="AJ12" s="56">
        <v>0</v>
      </c>
      <c r="AK12" s="56" t="s">
        <v>34</v>
      </c>
      <c r="AL12" s="56" t="s">
        <v>34</v>
      </c>
      <c r="AM12" s="56">
        <v>0</v>
      </c>
      <c r="AN12" s="56">
        <v>0</v>
      </c>
      <c r="AO12" s="50" t="s">
        <v>34</v>
      </c>
      <c r="AP12" s="327" t="s">
        <v>34</v>
      </c>
      <c r="AQ12" s="142">
        <v>0</v>
      </c>
      <c r="AR12" s="142">
        <v>5</v>
      </c>
      <c r="AS12" s="50" t="s">
        <v>34</v>
      </c>
      <c r="AT12" s="327" t="s">
        <v>34</v>
      </c>
      <c r="AU12" s="50" t="s">
        <v>34</v>
      </c>
      <c r="AV12" s="327" t="s">
        <v>34</v>
      </c>
      <c r="AW12" s="50" t="s">
        <v>34</v>
      </c>
      <c r="AX12" s="327" t="s">
        <v>34</v>
      </c>
      <c r="AY12" s="59" t="s">
        <v>34</v>
      </c>
      <c r="AZ12" s="59" t="s">
        <v>34</v>
      </c>
      <c r="BA12" s="59" t="s">
        <v>34</v>
      </c>
      <c r="BB12" s="59" t="s">
        <v>34</v>
      </c>
      <c r="BC12" s="59" t="s">
        <v>34</v>
      </c>
      <c r="BD12" s="59" t="s">
        <v>34</v>
      </c>
      <c r="BE12" s="59" t="s">
        <v>34</v>
      </c>
      <c r="BF12" s="59" t="s">
        <v>34</v>
      </c>
      <c r="BG12" s="59">
        <v>0</v>
      </c>
      <c r="BH12" s="59">
        <v>0</v>
      </c>
      <c r="BI12" s="63" t="s">
        <v>34</v>
      </c>
      <c r="BJ12" s="63" t="s">
        <v>34</v>
      </c>
      <c r="BK12" s="63">
        <v>51</v>
      </c>
      <c r="BL12" s="63">
        <v>109</v>
      </c>
      <c r="BM12" s="63">
        <v>160</v>
      </c>
      <c r="BN12" s="159">
        <v>31.874999999999996</v>
      </c>
      <c r="BO12" s="142"/>
    </row>
    <row r="13" spans="1:67" s="63" customFormat="1" ht="12.6" customHeight="1">
      <c r="A13" s="63" t="s">
        <v>36</v>
      </c>
      <c r="B13" s="54">
        <v>2011</v>
      </c>
      <c r="C13" s="55">
        <v>5</v>
      </c>
      <c r="D13" s="55">
        <v>18</v>
      </c>
      <c r="E13" s="327">
        <v>12</v>
      </c>
      <c r="F13" s="327">
        <v>27</v>
      </c>
      <c r="G13" s="327">
        <v>10</v>
      </c>
      <c r="H13" s="327">
        <v>6</v>
      </c>
      <c r="I13" s="327">
        <v>4</v>
      </c>
      <c r="J13" s="327">
        <v>23</v>
      </c>
      <c r="K13" s="327" t="s">
        <v>34</v>
      </c>
      <c r="L13" s="327" t="s">
        <v>34</v>
      </c>
      <c r="M13" s="56" t="s">
        <v>34</v>
      </c>
      <c r="N13" s="56" t="s">
        <v>34</v>
      </c>
      <c r="O13" s="327" t="s">
        <v>34</v>
      </c>
      <c r="P13" s="327" t="s">
        <v>34</v>
      </c>
      <c r="Q13" s="327" t="s">
        <v>34</v>
      </c>
      <c r="R13" s="327" t="s">
        <v>34</v>
      </c>
      <c r="S13" s="327" t="s">
        <v>34</v>
      </c>
      <c r="T13" s="327" t="s">
        <v>34</v>
      </c>
      <c r="U13" s="327" t="s">
        <v>34</v>
      </c>
      <c r="V13" s="327" t="s">
        <v>34</v>
      </c>
      <c r="W13" s="327">
        <v>2</v>
      </c>
      <c r="X13" s="327">
        <v>4</v>
      </c>
      <c r="Y13" s="56">
        <v>0</v>
      </c>
      <c r="Z13" s="56">
        <v>0</v>
      </c>
      <c r="AA13" s="327" t="s">
        <v>34</v>
      </c>
      <c r="AB13" s="327" t="s">
        <v>34</v>
      </c>
      <c r="AC13" s="50" t="s">
        <v>34</v>
      </c>
      <c r="AD13" s="50" t="s">
        <v>34</v>
      </c>
      <c r="AE13" s="56" t="s">
        <v>34</v>
      </c>
      <c r="AF13" s="56" t="s">
        <v>34</v>
      </c>
      <c r="AG13" s="50">
        <v>4</v>
      </c>
      <c r="AH13" s="327">
        <v>5</v>
      </c>
      <c r="AI13" s="56" t="s">
        <v>34</v>
      </c>
      <c r="AJ13" s="56" t="s">
        <v>34</v>
      </c>
      <c r="AK13" s="56" t="s">
        <v>34</v>
      </c>
      <c r="AL13" s="56" t="s">
        <v>34</v>
      </c>
      <c r="AM13" s="56" t="s">
        <v>34</v>
      </c>
      <c r="AN13" s="56" t="s">
        <v>34</v>
      </c>
      <c r="AO13" s="50" t="s">
        <v>34</v>
      </c>
      <c r="AP13" s="327" t="s">
        <v>34</v>
      </c>
      <c r="AQ13" s="142" t="s">
        <v>34</v>
      </c>
      <c r="AR13" s="142" t="s">
        <v>34</v>
      </c>
      <c r="AS13" s="50" t="s">
        <v>34</v>
      </c>
      <c r="AT13" s="327" t="s">
        <v>34</v>
      </c>
      <c r="AU13" s="50" t="s">
        <v>34</v>
      </c>
      <c r="AV13" s="327" t="s">
        <v>34</v>
      </c>
      <c r="AW13" s="50" t="s">
        <v>34</v>
      </c>
      <c r="AX13" s="327" t="s">
        <v>34</v>
      </c>
      <c r="AY13" s="59" t="s">
        <v>34</v>
      </c>
      <c r="AZ13" s="59" t="s">
        <v>34</v>
      </c>
      <c r="BA13" s="59" t="s">
        <v>34</v>
      </c>
      <c r="BB13" s="59" t="s">
        <v>34</v>
      </c>
      <c r="BC13" s="59" t="s">
        <v>34</v>
      </c>
      <c r="BD13" s="59" t="s">
        <v>34</v>
      </c>
      <c r="BE13" s="59" t="s">
        <v>34</v>
      </c>
      <c r="BF13" s="59" t="s">
        <v>34</v>
      </c>
      <c r="BG13" s="59">
        <v>0</v>
      </c>
      <c r="BH13" s="59">
        <v>0</v>
      </c>
      <c r="BI13" s="63" t="s">
        <v>34</v>
      </c>
      <c r="BJ13" s="63" t="s">
        <v>34</v>
      </c>
      <c r="BK13" s="63">
        <v>37</v>
      </c>
      <c r="BL13" s="63">
        <v>83</v>
      </c>
      <c r="BM13" s="63">
        <v>120</v>
      </c>
      <c r="BN13" s="159">
        <v>30.833333333333336</v>
      </c>
      <c r="BO13" s="142"/>
    </row>
    <row r="14" spans="1:67" s="63" customFormat="1" ht="12.6" customHeight="1">
      <c r="A14" s="63" t="s">
        <v>37</v>
      </c>
      <c r="B14" s="54">
        <v>2012</v>
      </c>
      <c r="C14" s="55">
        <v>1</v>
      </c>
      <c r="D14" s="55">
        <v>14</v>
      </c>
      <c r="E14" s="327">
        <v>8</v>
      </c>
      <c r="F14" s="327">
        <v>15</v>
      </c>
      <c r="G14" s="327">
        <v>2</v>
      </c>
      <c r="H14" s="327">
        <v>7</v>
      </c>
      <c r="I14" s="327">
        <v>1</v>
      </c>
      <c r="J14" s="327">
        <v>13</v>
      </c>
      <c r="K14" s="327" t="s">
        <v>34</v>
      </c>
      <c r="L14" s="327" t="s">
        <v>34</v>
      </c>
      <c r="M14" s="56" t="s">
        <v>34</v>
      </c>
      <c r="N14" s="56" t="s">
        <v>34</v>
      </c>
      <c r="O14" s="327" t="s">
        <v>34</v>
      </c>
      <c r="P14" s="327" t="s">
        <v>34</v>
      </c>
      <c r="Q14" s="327" t="s">
        <v>34</v>
      </c>
      <c r="R14" s="327" t="s">
        <v>34</v>
      </c>
      <c r="S14" s="327" t="s">
        <v>34</v>
      </c>
      <c r="T14" s="327" t="s">
        <v>34</v>
      </c>
      <c r="U14" s="327" t="s">
        <v>34</v>
      </c>
      <c r="V14" s="327" t="s">
        <v>34</v>
      </c>
      <c r="W14" s="327" t="s">
        <v>34</v>
      </c>
      <c r="X14" s="327" t="s">
        <v>34</v>
      </c>
      <c r="Y14" s="56" t="s">
        <v>34</v>
      </c>
      <c r="Z14" s="56" t="s">
        <v>34</v>
      </c>
      <c r="AA14" s="327" t="s">
        <v>34</v>
      </c>
      <c r="AB14" s="327" t="s">
        <v>34</v>
      </c>
      <c r="AC14" s="50" t="s">
        <v>34</v>
      </c>
      <c r="AD14" s="50" t="s">
        <v>34</v>
      </c>
      <c r="AE14" s="56" t="s">
        <v>34</v>
      </c>
      <c r="AF14" s="56" t="s">
        <v>34</v>
      </c>
      <c r="AG14" s="50">
        <v>0</v>
      </c>
      <c r="AH14" s="327">
        <v>2</v>
      </c>
      <c r="AI14" s="56" t="s">
        <v>34</v>
      </c>
      <c r="AJ14" s="56" t="s">
        <v>34</v>
      </c>
      <c r="AK14" s="56" t="s">
        <v>34</v>
      </c>
      <c r="AL14" s="56" t="s">
        <v>34</v>
      </c>
      <c r="AM14" s="56" t="s">
        <v>34</v>
      </c>
      <c r="AN14" s="56" t="s">
        <v>34</v>
      </c>
      <c r="AO14" s="50" t="s">
        <v>34</v>
      </c>
      <c r="AP14" s="327" t="s">
        <v>34</v>
      </c>
      <c r="AQ14" s="142" t="s">
        <v>34</v>
      </c>
      <c r="AR14" s="142" t="s">
        <v>34</v>
      </c>
      <c r="AS14" s="50" t="s">
        <v>34</v>
      </c>
      <c r="AT14" s="327" t="s">
        <v>34</v>
      </c>
      <c r="AU14" s="50" t="s">
        <v>34</v>
      </c>
      <c r="AV14" s="327" t="s">
        <v>34</v>
      </c>
      <c r="AW14" s="50" t="s">
        <v>34</v>
      </c>
      <c r="AX14" s="327" t="s">
        <v>34</v>
      </c>
      <c r="AY14" s="59" t="s">
        <v>34</v>
      </c>
      <c r="AZ14" s="59" t="s">
        <v>34</v>
      </c>
      <c r="BA14" s="59" t="s">
        <v>34</v>
      </c>
      <c r="BB14" s="59" t="s">
        <v>34</v>
      </c>
      <c r="BC14" s="59" t="s">
        <v>34</v>
      </c>
      <c r="BD14" s="59" t="s">
        <v>34</v>
      </c>
      <c r="BE14" s="59" t="s">
        <v>34</v>
      </c>
      <c r="BF14" s="59" t="s">
        <v>34</v>
      </c>
      <c r="BG14" s="59">
        <v>0</v>
      </c>
      <c r="BH14" s="59">
        <v>1</v>
      </c>
      <c r="BI14" s="63" t="s">
        <v>34</v>
      </c>
      <c r="BJ14" s="63" t="s">
        <v>34</v>
      </c>
      <c r="BK14" s="63">
        <v>12</v>
      </c>
      <c r="BL14" s="63">
        <v>52</v>
      </c>
      <c r="BM14" s="63">
        <v>64</v>
      </c>
      <c r="BN14" s="159">
        <v>18.75</v>
      </c>
      <c r="BO14" s="142"/>
    </row>
    <row r="15" spans="1:67" s="63" customFormat="1" ht="12.6" customHeight="1">
      <c r="A15" s="63" t="s">
        <v>38</v>
      </c>
      <c r="B15" s="54">
        <v>2012</v>
      </c>
      <c r="C15" s="55">
        <v>5</v>
      </c>
      <c r="D15" s="55">
        <v>18</v>
      </c>
      <c r="E15" s="327">
        <v>5</v>
      </c>
      <c r="F15" s="327">
        <v>24</v>
      </c>
      <c r="G15" s="327">
        <v>4</v>
      </c>
      <c r="H15" s="327">
        <v>6</v>
      </c>
      <c r="I15" s="327">
        <v>2</v>
      </c>
      <c r="J15" s="327">
        <v>33</v>
      </c>
      <c r="K15" s="327" t="s">
        <v>34</v>
      </c>
      <c r="L15" s="327" t="s">
        <v>34</v>
      </c>
      <c r="M15" s="56" t="s">
        <v>34</v>
      </c>
      <c r="N15" s="56" t="s">
        <v>34</v>
      </c>
      <c r="O15" s="327" t="s">
        <v>34</v>
      </c>
      <c r="P15" s="327" t="s">
        <v>34</v>
      </c>
      <c r="Q15" s="327" t="s">
        <v>34</v>
      </c>
      <c r="R15" s="327" t="s">
        <v>34</v>
      </c>
      <c r="S15" s="327" t="s">
        <v>34</v>
      </c>
      <c r="T15" s="327" t="s">
        <v>34</v>
      </c>
      <c r="U15" s="327" t="s">
        <v>34</v>
      </c>
      <c r="V15" s="327" t="s">
        <v>34</v>
      </c>
      <c r="W15" s="327" t="s">
        <v>34</v>
      </c>
      <c r="X15" s="327" t="s">
        <v>34</v>
      </c>
      <c r="Y15" s="56">
        <v>0</v>
      </c>
      <c r="Z15" s="56">
        <v>0</v>
      </c>
      <c r="AA15" s="327" t="s">
        <v>34</v>
      </c>
      <c r="AB15" s="327" t="s">
        <v>34</v>
      </c>
      <c r="AC15" s="50" t="s">
        <v>34</v>
      </c>
      <c r="AD15" s="50" t="s">
        <v>34</v>
      </c>
      <c r="AE15" s="56" t="s">
        <v>34</v>
      </c>
      <c r="AF15" s="56" t="s">
        <v>34</v>
      </c>
      <c r="AG15" s="50">
        <v>1</v>
      </c>
      <c r="AH15" s="327">
        <v>0</v>
      </c>
      <c r="AI15" s="56" t="s">
        <v>34</v>
      </c>
      <c r="AJ15" s="56" t="s">
        <v>34</v>
      </c>
      <c r="AK15" s="56" t="s">
        <v>34</v>
      </c>
      <c r="AL15" s="56" t="s">
        <v>34</v>
      </c>
      <c r="AM15" s="56" t="s">
        <v>34</v>
      </c>
      <c r="AN15" s="56" t="s">
        <v>34</v>
      </c>
      <c r="AO15" s="50" t="s">
        <v>34</v>
      </c>
      <c r="AP15" s="327" t="s">
        <v>34</v>
      </c>
      <c r="AQ15" s="142" t="s">
        <v>34</v>
      </c>
      <c r="AR15" s="142" t="s">
        <v>34</v>
      </c>
      <c r="AS15" s="50" t="s">
        <v>34</v>
      </c>
      <c r="AT15" s="327" t="s">
        <v>34</v>
      </c>
      <c r="AU15" s="50" t="s">
        <v>34</v>
      </c>
      <c r="AV15" s="327" t="s">
        <v>34</v>
      </c>
      <c r="AW15" s="50" t="s">
        <v>34</v>
      </c>
      <c r="AX15" s="327" t="s">
        <v>34</v>
      </c>
      <c r="AY15" s="59" t="s">
        <v>34</v>
      </c>
      <c r="AZ15" s="59" t="s">
        <v>34</v>
      </c>
      <c r="BA15" s="59" t="s">
        <v>34</v>
      </c>
      <c r="BB15" s="59" t="s">
        <v>34</v>
      </c>
      <c r="BC15" s="59" t="s">
        <v>34</v>
      </c>
      <c r="BD15" s="59" t="s">
        <v>34</v>
      </c>
      <c r="BE15" s="59" t="s">
        <v>34</v>
      </c>
      <c r="BF15" s="59" t="s">
        <v>34</v>
      </c>
      <c r="BG15" s="59">
        <v>0</v>
      </c>
      <c r="BH15" s="59">
        <v>2</v>
      </c>
      <c r="BI15" s="63" t="s">
        <v>34</v>
      </c>
      <c r="BJ15" s="63" t="s">
        <v>34</v>
      </c>
      <c r="BK15" s="63">
        <v>17</v>
      </c>
      <c r="BL15" s="63">
        <v>83</v>
      </c>
      <c r="BM15" s="63">
        <v>100</v>
      </c>
      <c r="BN15" s="159">
        <v>17</v>
      </c>
      <c r="BO15" s="142"/>
    </row>
    <row r="16" spans="1:67" s="63" customFormat="1" ht="24.75" customHeight="1">
      <c r="A16" s="63" t="s">
        <v>39</v>
      </c>
      <c r="B16" s="54">
        <v>2014</v>
      </c>
      <c r="C16" s="50">
        <v>2</v>
      </c>
      <c r="D16" s="50">
        <v>8</v>
      </c>
      <c r="E16" s="327">
        <v>5</v>
      </c>
      <c r="F16" s="327">
        <v>14</v>
      </c>
      <c r="G16" s="327">
        <v>2</v>
      </c>
      <c r="H16" s="327">
        <v>4</v>
      </c>
      <c r="I16" s="327">
        <v>4</v>
      </c>
      <c r="J16" s="327">
        <v>9</v>
      </c>
      <c r="K16" s="327" t="s">
        <v>34</v>
      </c>
      <c r="L16" s="327" t="s">
        <v>34</v>
      </c>
      <c r="M16" s="56" t="s">
        <v>34</v>
      </c>
      <c r="N16" s="56" t="s">
        <v>34</v>
      </c>
      <c r="O16" s="327" t="s">
        <v>34</v>
      </c>
      <c r="P16" s="327" t="s">
        <v>34</v>
      </c>
      <c r="Q16" s="327" t="s">
        <v>34</v>
      </c>
      <c r="R16" s="327" t="s">
        <v>34</v>
      </c>
      <c r="S16" s="327" t="s">
        <v>34</v>
      </c>
      <c r="T16" s="327" t="s">
        <v>34</v>
      </c>
      <c r="U16" s="327" t="s">
        <v>34</v>
      </c>
      <c r="V16" s="327" t="s">
        <v>34</v>
      </c>
      <c r="W16" s="327" t="s">
        <v>34</v>
      </c>
      <c r="X16" s="327" t="s">
        <v>34</v>
      </c>
      <c r="Y16" s="56" t="s">
        <v>34</v>
      </c>
      <c r="Z16" s="56" t="s">
        <v>34</v>
      </c>
      <c r="AA16" s="327" t="s">
        <v>34</v>
      </c>
      <c r="AB16" s="327" t="s">
        <v>34</v>
      </c>
      <c r="AC16" s="50" t="s">
        <v>34</v>
      </c>
      <c r="AD16" s="50" t="s">
        <v>34</v>
      </c>
      <c r="AE16" s="56" t="s">
        <v>34</v>
      </c>
      <c r="AF16" s="56" t="s">
        <v>34</v>
      </c>
      <c r="AG16" s="50" t="s">
        <v>34</v>
      </c>
      <c r="AH16" s="327" t="s">
        <v>34</v>
      </c>
      <c r="AI16" s="56" t="s">
        <v>34</v>
      </c>
      <c r="AJ16" s="56" t="s">
        <v>34</v>
      </c>
      <c r="AK16" s="56" t="s">
        <v>34</v>
      </c>
      <c r="AL16" s="56" t="s">
        <v>34</v>
      </c>
      <c r="AM16" s="56" t="s">
        <v>34</v>
      </c>
      <c r="AN16" s="56" t="s">
        <v>34</v>
      </c>
      <c r="AO16" s="50" t="s">
        <v>34</v>
      </c>
      <c r="AP16" s="327" t="s">
        <v>34</v>
      </c>
      <c r="AQ16" s="142" t="s">
        <v>34</v>
      </c>
      <c r="AR16" s="142" t="s">
        <v>34</v>
      </c>
      <c r="AS16" s="50" t="s">
        <v>34</v>
      </c>
      <c r="AT16" s="327" t="s">
        <v>34</v>
      </c>
      <c r="AU16" s="50" t="s">
        <v>34</v>
      </c>
      <c r="AV16" s="327" t="s">
        <v>34</v>
      </c>
      <c r="AW16" s="50" t="s">
        <v>34</v>
      </c>
      <c r="AX16" s="327" t="s">
        <v>34</v>
      </c>
      <c r="AY16" s="59" t="s">
        <v>34</v>
      </c>
      <c r="AZ16" s="59" t="s">
        <v>34</v>
      </c>
      <c r="BA16" s="59" t="s">
        <v>34</v>
      </c>
      <c r="BB16" s="59" t="s">
        <v>34</v>
      </c>
      <c r="BC16" s="59" t="s">
        <v>34</v>
      </c>
      <c r="BD16" s="59" t="s">
        <v>34</v>
      </c>
      <c r="BE16" s="59" t="s">
        <v>34</v>
      </c>
      <c r="BF16" s="59" t="s">
        <v>34</v>
      </c>
      <c r="BG16" s="59">
        <v>3</v>
      </c>
      <c r="BH16" s="59">
        <v>4</v>
      </c>
      <c r="BI16" s="63" t="s">
        <v>34</v>
      </c>
      <c r="BJ16" s="63" t="s">
        <v>34</v>
      </c>
      <c r="BK16" s="63">
        <v>16</v>
      </c>
      <c r="BL16" s="63">
        <v>39</v>
      </c>
      <c r="BM16" s="63">
        <v>55</v>
      </c>
      <c r="BN16" s="159">
        <v>29.09090909090909</v>
      </c>
      <c r="BO16" s="142"/>
    </row>
    <row r="17" spans="1:67" s="63" customFormat="1" ht="12.6" customHeight="1">
      <c r="A17" s="63" t="s">
        <v>40</v>
      </c>
      <c r="B17" s="54">
        <v>2014</v>
      </c>
      <c r="C17" s="55">
        <v>3</v>
      </c>
      <c r="D17" s="55">
        <v>12</v>
      </c>
      <c r="E17" s="327">
        <v>2</v>
      </c>
      <c r="F17" s="327">
        <v>15</v>
      </c>
      <c r="G17" s="327">
        <v>1</v>
      </c>
      <c r="H17" s="327">
        <v>2</v>
      </c>
      <c r="I17" s="327">
        <v>1</v>
      </c>
      <c r="J17" s="327">
        <v>16</v>
      </c>
      <c r="K17" s="327" t="s">
        <v>34</v>
      </c>
      <c r="L17" s="327" t="s">
        <v>34</v>
      </c>
      <c r="M17" s="56" t="s">
        <v>34</v>
      </c>
      <c r="N17" s="56" t="s">
        <v>34</v>
      </c>
      <c r="O17" s="327" t="s">
        <v>34</v>
      </c>
      <c r="P17" s="327" t="s">
        <v>34</v>
      </c>
      <c r="Q17" s="327" t="s">
        <v>34</v>
      </c>
      <c r="R17" s="327" t="s">
        <v>34</v>
      </c>
      <c r="S17" s="327" t="s">
        <v>34</v>
      </c>
      <c r="T17" s="327" t="s">
        <v>34</v>
      </c>
      <c r="U17" s="327" t="s">
        <v>34</v>
      </c>
      <c r="V17" s="327" t="s">
        <v>34</v>
      </c>
      <c r="W17" s="327" t="s">
        <v>34</v>
      </c>
      <c r="X17" s="327" t="s">
        <v>34</v>
      </c>
      <c r="Y17" s="56" t="s">
        <v>34</v>
      </c>
      <c r="Z17" s="56" t="s">
        <v>34</v>
      </c>
      <c r="AA17" s="327" t="s">
        <v>34</v>
      </c>
      <c r="AB17" s="327" t="s">
        <v>34</v>
      </c>
      <c r="AC17" s="50" t="s">
        <v>34</v>
      </c>
      <c r="AD17" s="50" t="s">
        <v>34</v>
      </c>
      <c r="AE17" s="56" t="s">
        <v>34</v>
      </c>
      <c r="AF17" s="56" t="s">
        <v>34</v>
      </c>
      <c r="AG17" s="50">
        <v>2</v>
      </c>
      <c r="AH17" s="327">
        <v>6</v>
      </c>
      <c r="AI17" s="56" t="s">
        <v>34</v>
      </c>
      <c r="AJ17" s="56" t="s">
        <v>34</v>
      </c>
      <c r="AK17" s="56" t="s">
        <v>34</v>
      </c>
      <c r="AL17" s="56" t="s">
        <v>34</v>
      </c>
      <c r="AM17" s="56" t="s">
        <v>34</v>
      </c>
      <c r="AN17" s="56" t="s">
        <v>34</v>
      </c>
      <c r="AO17" s="50" t="s">
        <v>34</v>
      </c>
      <c r="AP17" s="327" t="s">
        <v>34</v>
      </c>
      <c r="AQ17" s="142" t="s">
        <v>34</v>
      </c>
      <c r="AR17" s="142" t="s">
        <v>34</v>
      </c>
      <c r="AS17" s="50" t="s">
        <v>34</v>
      </c>
      <c r="AT17" s="327" t="s">
        <v>34</v>
      </c>
      <c r="AU17" s="50" t="s">
        <v>34</v>
      </c>
      <c r="AV17" s="327" t="s">
        <v>34</v>
      </c>
      <c r="AW17" s="50" t="s">
        <v>34</v>
      </c>
      <c r="AX17" s="327" t="s">
        <v>34</v>
      </c>
      <c r="AY17" s="59" t="s">
        <v>34</v>
      </c>
      <c r="AZ17" s="59" t="s">
        <v>34</v>
      </c>
      <c r="BA17" s="59" t="s">
        <v>34</v>
      </c>
      <c r="BB17" s="59" t="s">
        <v>34</v>
      </c>
      <c r="BC17" s="59" t="s">
        <v>34</v>
      </c>
      <c r="BD17" s="59" t="s">
        <v>34</v>
      </c>
      <c r="BE17" s="59" t="s">
        <v>34</v>
      </c>
      <c r="BF17" s="59" t="s">
        <v>34</v>
      </c>
      <c r="BG17" s="59" t="s">
        <v>34</v>
      </c>
      <c r="BH17" s="59" t="s">
        <v>34</v>
      </c>
      <c r="BI17" s="63" t="s">
        <v>34</v>
      </c>
      <c r="BJ17" s="63" t="s">
        <v>34</v>
      </c>
      <c r="BK17" s="63">
        <v>9</v>
      </c>
      <c r="BL17" s="63">
        <v>51</v>
      </c>
      <c r="BM17" s="63">
        <v>60</v>
      </c>
      <c r="BN17" s="159">
        <v>15</v>
      </c>
      <c r="BO17" s="142"/>
    </row>
    <row r="18" spans="1:67" s="63" customFormat="1" ht="12.6" customHeight="1">
      <c r="A18" s="63" t="s">
        <v>114</v>
      </c>
      <c r="B18" s="54">
        <v>2014</v>
      </c>
      <c r="C18" s="55">
        <v>2</v>
      </c>
      <c r="D18" s="55">
        <v>10</v>
      </c>
      <c r="E18" s="327">
        <v>2</v>
      </c>
      <c r="F18" s="327">
        <v>4</v>
      </c>
      <c r="G18" s="327">
        <v>1</v>
      </c>
      <c r="H18" s="327">
        <v>6</v>
      </c>
      <c r="I18" s="327">
        <v>1</v>
      </c>
      <c r="J18" s="327">
        <v>16</v>
      </c>
      <c r="K18" s="327" t="s">
        <v>34</v>
      </c>
      <c r="L18" s="327" t="s">
        <v>34</v>
      </c>
      <c r="M18" s="56" t="s">
        <v>34</v>
      </c>
      <c r="N18" s="56" t="s">
        <v>34</v>
      </c>
      <c r="O18" s="327" t="s">
        <v>34</v>
      </c>
      <c r="P18" s="327" t="s">
        <v>34</v>
      </c>
      <c r="Q18" s="327" t="s">
        <v>34</v>
      </c>
      <c r="R18" s="327" t="s">
        <v>34</v>
      </c>
      <c r="S18" s="327" t="s">
        <v>34</v>
      </c>
      <c r="T18" s="327" t="s">
        <v>34</v>
      </c>
      <c r="U18" s="327" t="s">
        <v>34</v>
      </c>
      <c r="V18" s="327" t="s">
        <v>34</v>
      </c>
      <c r="W18" s="327">
        <v>0</v>
      </c>
      <c r="X18" s="327">
        <v>2</v>
      </c>
      <c r="Y18" s="56">
        <v>0</v>
      </c>
      <c r="Z18" s="56">
        <v>9</v>
      </c>
      <c r="AA18" s="327" t="s">
        <v>34</v>
      </c>
      <c r="AB18" s="327" t="s">
        <v>34</v>
      </c>
      <c r="AC18" s="50" t="s">
        <v>34</v>
      </c>
      <c r="AD18" s="50" t="s">
        <v>34</v>
      </c>
      <c r="AE18" s="56" t="s">
        <v>34</v>
      </c>
      <c r="AF18" s="56" t="s">
        <v>34</v>
      </c>
      <c r="AG18" s="50">
        <v>4</v>
      </c>
      <c r="AH18" s="327">
        <v>3</v>
      </c>
      <c r="AI18" s="56" t="s">
        <v>34</v>
      </c>
      <c r="AJ18" s="56" t="s">
        <v>34</v>
      </c>
      <c r="AK18" s="56" t="s">
        <v>34</v>
      </c>
      <c r="AL18" s="56" t="s">
        <v>34</v>
      </c>
      <c r="AM18" s="56" t="s">
        <v>34</v>
      </c>
      <c r="AN18" s="56" t="s">
        <v>34</v>
      </c>
      <c r="AO18" s="50" t="s">
        <v>34</v>
      </c>
      <c r="AP18" s="327" t="s">
        <v>34</v>
      </c>
      <c r="AQ18" s="142" t="s">
        <v>34</v>
      </c>
      <c r="AR18" s="142" t="s">
        <v>34</v>
      </c>
      <c r="AS18" s="50" t="s">
        <v>34</v>
      </c>
      <c r="AT18" s="327" t="s">
        <v>34</v>
      </c>
      <c r="AU18" s="50" t="s">
        <v>34</v>
      </c>
      <c r="AV18" s="327" t="s">
        <v>34</v>
      </c>
      <c r="AW18" s="50" t="s">
        <v>34</v>
      </c>
      <c r="AX18" s="327" t="s">
        <v>34</v>
      </c>
      <c r="AY18" s="59" t="s">
        <v>34</v>
      </c>
      <c r="AZ18" s="59" t="s">
        <v>34</v>
      </c>
      <c r="BA18" s="59" t="s">
        <v>34</v>
      </c>
      <c r="BB18" s="59" t="s">
        <v>34</v>
      </c>
      <c r="BC18" s="59" t="s">
        <v>34</v>
      </c>
      <c r="BD18" s="59" t="s">
        <v>34</v>
      </c>
      <c r="BE18" s="59" t="s">
        <v>34</v>
      </c>
      <c r="BF18" s="59" t="s">
        <v>34</v>
      </c>
      <c r="BG18" s="59">
        <v>0</v>
      </c>
      <c r="BH18" s="59">
        <v>0</v>
      </c>
      <c r="BI18" s="63" t="s">
        <v>34</v>
      </c>
      <c r="BJ18" s="63" t="s">
        <v>34</v>
      </c>
      <c r="BK18" s="63">
        <v>10</v>
      </c>
      <c r="BL18" s="63">
        <v>50</v>
      </c>
      <c r="BM18" s="63">
        <v>60</v>
      </c>
      <c r="BN18" s="159">
        <v>16.666666666666664</v>
      </c>
      <c r="BO18" s="142"/>
    </row>
    <row r="19" spans="1:67" s="63" customFormat="1" ht="12.6" customHeight="1">
      <c r="A19" s="63" t="s">
        <v>42</v>
      </c>
      <c r="B19" s="54">
        <v>2014</v>
      </c>
      <c r="C19" s="55">
        <v>5</v>
      </c>
      <c r="D19" s="55">
        <v>13</v>
      </c>
      <c r="E19" s="327">
        <v>7</v>
      </c>
      <c r="F19" s="327">
        <v>15</v>
      </c>
      <c r="G19" s="327">
        <v>2</v>
      </c>
      <c r="H19" s="327">
        <v>5</v>
      </c>
      <c r="I19" s="327">
        <v>0</v>
      </c>
      <c r="J19" s="327">
        <v>19</v>
      </c>
      <c r="K19" s="327" t="s">
        <v>34</v>
      </c>
      <c r="L19" s="327" t="s">
        <v>34</v>
      </c>
      <c r="M19" s="56" t="s">
        <v>34</v>
      </c>
      <c r="N19" s="56" t="s">
        <v>34</v>
      </c>
      <c r="O19" s="327" t="s">
        <v>34</v>
      </c>
      <c r="P19" s="327" t="s">
        <v>34</v>
      </c>
      <c r="Q19" s="327" t="s">
        <v>34</v>
      </c>
      <c r="R19" s="327" t="s">
        <v>34</v>
      </c>
      <c r="S19" s="327" t="s">
        <v>34</v>
      </c>
      <c r="T19" s="327" t="s">
        <v>34</v>
      </c>
      <c r="U19" s="327" t="s">
        <v>34</v>
      </c>
      <c r="V19" s="327" t="s">
        <v>34</v>
      </c>
      <c r="W19" s="327">
        <v>2</v>
      </c>
      <c r="X19" s="327">
        <v>2</v>
      </c>
      <c r="Y19" s="56" t="s">
        <v>34</v>
      </c>
      <c r="Z19" s="56" t="s">
        <v>34</v>
      </c>
      <c r="AA19" s="327" t="s">
        <v>34</v>
      </c>
      <c r="AB19" s="327" t="s">
        <v>34</v>
      </c>
      <c r="AC19" s="50" t="s">
        <v>34</v>
      </c>
      <c r="AD19" s="50" t="s">
        <v>34</v>
      </c>
      <c r="AE19" s="56" t="s">
        <v>34</v>
      </c>
      <c r="AF19" s="56" t="s">
        <v>34</v>
      </c>
      <c r="AG19" s="50">
        <v>5</v>
      </c>
      <c r="AH19" s="327">
        <v>4</v>
      </c>
      <c r="AI19" s="56" t="s">
        <v>34</v>
      </c>
      <c r="AJ19" s="56" t="s">
        <v>34</v>
      </c>
      <c r="AK19" s="56" t="s">
        <v>34</v>
      </c>
      <c r="AL19" s="56" t="s">
        <v>34</v>
      </c>
      <c r="AM19" s="56" t="s">
        <v>34</v>
      </c>
      <c r="AN19" s="56" t="s">
        <v>34</v>
      </c>
      <c r="AO19" s="50" t="s">
        <v>34</v>
      </c>
      <c r="AP19" s="327" t="s">
        <v>34</v>
      </c>
      <c r="AQ19" s="142" t="s">
        <v>34</v>
      </c>
      <c r="AR19" s="142" t="s">
        <v>34</v>
      </c>
      <c r="AS19" s="50" t="s">
        <v>34</v>
      </c>
      <c r="AT19" s="327" t="s">
        <v>34</v>
      </c>
      <c r="AU19" s="50" t="s">
        <v>34</v>
      </c>
      <c r="AV19" s="327" t="s">
        <v>34</v>
      </c>
      <c r="AW19" s="50" t="s">
        <v>34</v>
      </c>
      <c r="AX19" s="327" t="s">
        <v>34</v>
      </c>
      <c r="AY19" s="59" t="s">
        <v>34</v>
      </c>
      <c r="AZ19" s="59" t="s">
        <v>34</v>
      </c>
      <c r="BA19" s="59" t="s">
        <v>34</v>
      </c>
      <c r="BB19" s="59" t="s">
        <v>34</v>
      </c>
      <c r="BC19" s="59" t="s">
        <v>34</v>
      </c>
      <c r="BD19" s="59" t="s">
        <v>34</v>
      </c>
      <c r="BE19" s="59" t="s">
        <v>34</v>
      </c>
      <c r="BF19" s="59" t="s">
        <v>34</v>
      </c>
      <c r="BG19" s="59">
        <v>1</v>
      </c>
      <c r="BH19" s="59">
        <v>0</v>
      </c>
      <c r="BI19" s="63" t="s">
        <v>34</v>
      </c>
      <c r="BJ19" s="63" t="s">
        <v>34</v>
      </c>
      <c r="BK19" s="63">
        <v>22</v>
      </c>
      <c r="BL19" s="63">
        <v>58</v>
      </c>
      <c r="BM19" s="63">
        <v>80</v>
      </c>
      <c r="BN19" s="159">
        <v>27.500000000000004</v>
      </c>
      <c r="BO19" s="142"/>
    </row>
    <row r="20" spans="1:67" s="63" customFormat="1" ht="12.6" customHeight="1">
      <c r="A20" s="63" t="s">
        <v>43</v>
      </c>
      <c r="B20" s="54">
        <v>2011</v>
      </c>
      <c r="C20" s="55">
        <v>4</v>
      </c>
      <c r="D20" s="55">
        <v>13</v>
      </c>
      <c r="E20" s="327">
        <v>5</v>
      </c>
      <c r="F20" s="327">
        <v>26</v>
      </c>
      <c r="G20" s="327">
        <v>11</v>
      </c>
      <c r="H20" s="327">
        <v>18</v>
      </c>
      <c r="I20" s="327">
        <v>1</v>
      </c>
      <c r="J20" s="327">
        <v>20</v>
      </c>
      <c r="K20" s="327" t="s">
        <v>34</v>
      </c>
      <c r="L20" s="327" t="s">
        <v>34</v>
      </c>
      <c r="M20" s="56" t="s">
        <v>34</v>
      </c>
      <c r="N20" s="56" t="s">
        <v>34</v>
      </c>
      <c r="O20" s="327" t="s">
        <v>34</v>
      </c>
      <c r="P20" s="327" t="s">
        <v>34</v>
      </c>
      <c r="Q20" s="327">
        <v>0</v>
      </c>
      <c r="R20" s="327">
        <v>0</v>
      </c>
      <c r="S20" s="327">
        <v>0</v>
      </c>
      <c r="T20" s="327">
        <v>4</v>
      </c>
      <c r="U20" s="327" t="s">
        <v>34</v>
      </c>
      <c r="V20" s="327" t="s">
        <v>34</v>
      </c>
      <c r="W20" s="327">
        <v>0</v>
      </c>
      <c r="X20" s="327">
        <v>2</v>
      </c>
      <c r="Y20" s="56">
        <v>0</v>
      </c>
      <c r="Z20" s="56">
        <v>2</v>
      </c>
      <c r="AA20" s="327" t="s">
        <v>34</v>
      </c>
      <c r="AB20" s="327" t="s">
        <v>34</v>
      </c>
      <c r="AC20" s="50" t="s">
        <v>34</v>
      </c>
      <c r="AD20" s="50" t="s">
        <v>34</v>
      </c>
      <c r="AE20" s="56" t="s">
        <v>34</v>
      </c>
      <c r="AF20" s="56" t="s">
        <v>34</v>
      </c>
      <c r="AG20" s="50">
        <v>2</v>
      </c>
      <c r="AH20" s="327">
        <v>1</v>
      </c>
      <c r="AI20" s="56" t="s">
        <v>34</v>
      </c>
      <c r="AJ20" s="56" t="s">
        <v>34</v>
      </c>
      <c r="AK20" s="56" t="s">
        <v>34</v>
      </c>
      <c r="AL20" s="56" t="s">
        <v>34</v>
      </c>
      <c r="AM20" s="56" t="s">
        <v>34</v>
      </c>
      <c r="AN20" s="56" t="s">
        <v>34</v>
      </c>
      <c r="AO20" s="50" t="s">
        <v>34</v>
      </c>
      <c r="AP20" s="327" t="s">
        <v>34</v>
      </c>
      <c r="AQ20" s="142" t="s">
        <v>34</v>
      </c>
      <c r="AR20" s="142" t="s">
        <v>34</v>
      </c>
      <c r="AS20" s="50" t="s">
        <v>34</v>
      </c>
      <c r="AT20" s="327" t="s">
        <v>34</v>
      </c>
      <c r="AU20" s="50" t="s">
        <v>34</v>
      </c>
      <c r="AV20" s="327" t="s">
        <v>34</v>
      </c>
      <c r="AW20" s="50" t="s">
        <v>34</v>
      </c>
      <c r="AX20" s="327" t="s">
        <v>34</v>
      </c>
      <c r="AY20" s="59" t="s">
        <v>34</v>
      </c>
      <c r="AZ20" s="59" t="s">
        <v>34</v>
      </c>
      <c r="BA20" s="59" t="s">
        <v>34</v>
      </c>
      <c r="BB20" s="59" t="s">
        <v>34</v>
      </c>
      <c r="BC20" s="59" t="s">
        <v>34</v>
      </c>
      <c r="BD20" s="59" t="s">
        <v>34</v>
      </c>
      <c r="BE20" s="59" t="s">
        <v>34</v>
      </c>
      <c r="BF20" s="59" t="s">
        <v>34</v>
      </c>
      <c r="BG20" s="59">
        <v>0</v>
      </c>
      <c r="BH20" s="59">
        <v>1</v>
      </c>
      <c r="BI20" s="63" t="s">
        <v>34</v>
      </c>
      <c r="BJ20" s="63" t="s">
        <v>34</v>
      </c>
      <c r="BK20" s="63">
        <v>23</v>
      </c>
      <c r="BL20" s="63">
        <v>87</v>
      </c>
      <c r="BM20" s="63">
        <v>110</v>
      </c>
      <c r="BN20" s="159">
        <v>20.909090909090907</v>
      </c>
      <c r="BO20" s="142"/>
    </row>
    <row r="21" spans="1:67" s="63" customFormat="1" ht="24.75" customHeight="1">
      <c r="A21" s="63" t="s">
        <v>44</v>
      </c>
      <c r="B21" s="54">
        <v>2013</v>
      </c>
      <c r="C21" s="61">
        <v>7</v>
      </c>
      <c r="D21" s="61">
        <v>19</v>
      </c>
      <c r="E21" s="327">
        <v>8</v>
      </c>
      <c r="F21" s="327">
        <v>14</v>
      </c>
      <c r="G21" s="327">
        <v>7</v>
      </c>
      <c r="H21" s="327">
        <v>12</v>
      </c>
      <c r="I21" s="327">
        <v>2</v>
      </c>
      <c r="J21" s="327">
        <v>17</v>
      </c>
      <c r="K21" s="327" t="s">
        <v>34</v>
      </c>
      <c r="L21" s="327" t="s">
        <v>34</v>
      </c>
      <c r="M21" s="56" t="s">
        <v>34</v>
      </c>
      <c r="N21" s="56" t="s">
        <v>34</v>
      </c>
      <c r="O21" s="327" t="s">
        <v>34</v>
      </c>
      <c r="P21" s="327" t="s">
        <v>34</v>
      </c>
      <c r="Q21" s="327">
        <v>0</v>
      </c>
      <c r="R21" s="327">
        <v>1</v>
      </c>
      <c r="S21" s="327" t="s">
        <v>34</v>
      </c>
      <c r="T21" s="327" t="s">
        <v>34</v>
      </c>
      <c r="U21" s="327" t="s">
        <v>34</v>
      </c>
      <c r="V21" s="327" t="s">
        <v>34</v>
      </c>
      <c r="W21" s="327">
        <v>2</v>
      </c>
      <c r="X21" s="327">
        <v>2</v>
      </c>
      <c r="Y21" s="56">
        <v>0</v>
      </c>
      <c r="Z21" s="56">
        <v>2</v>
      </c>
      <c r="AA21" s="327" t="s">
        <v>34</v>
      </c>
      <c r="AB21" s="327" t="s">
        <v>34</v>
      </c>
      <c r="AC21" s="50" t="s">
        <v>34</v>
      </c>
      <c r="AD21" s="50" t="s">
        <v>34</v>
      </c>
      <c r="AE21" s="56" t="s">
        <v>34</v>
      </c>
      <c r="AF21" s="56" t="s">
        <v>34</v>
      </c>
      <c r="AG21" s="50">
        <v>4</v>
      </c>
      <c r="AH21" s="327">
        <v>3</v>
      </c>
      <c r="AI21" s="56" t="s">
        <v>34</v>
      </c>
      <c r="AJ21" s="56" t="s">
        <v>34</v>
      </c>
      <c r="AK21" s="56" t="s">
        <v>34</v>
      </c>
      <c r="AL21" s="56" t="s">
        <v>34</v>
      </c>
      <c r="AM21" s="56" t="s">
        <v>34</v>
      </c>
      <c r="AN21" s="56" t="s">
        <v>34</v>
      </c>
      <c r="AO21" s="50" t="s">
        <v>34</v>
      </c>
      <c r="AP21" s="327" t="s">
        <v>34</v>
      </c>
      <c r="AQ21" s="142">
        <v>0</v>
      </c>
      <c r="AR21" s="142">
        <v>0</v>
      </c>
      <c r="AS21" s="50" t="s">
        <v>34</v>
      </c>
      <c r="AT21" s="327" t="s">
        <v>34</v>
      </c>
      <c r="AU21" s="50" t="s">
        <v>34</v>
      </c>
      <c r="AV21" s="327" t="s">
        <v>34</v>
      </c>
      <c r="AW21" s="50" t="s">
        <v>34</v>
      </c>
      <c r="AX21" s="327" t="s">
        <v>34</v>
      </c>
      <c r="AY21" s="59" t="s">
        <v>34</v>
      </c>
      <c r="AZ21" s="59" t="s">
        <v>34</v>
      </c>
      <c r="BA21" s="59" t="s">
        <v>34</v>
      </c>
      <c r="BB21" s="59" t="s">
        <v>34</v>
      </c>
      <c r="BC21" s="59" t="s">
        <v>34</v>
      </c>
      <c r="BD21" s="59" t="s">
        <v>34</v>
      </c>
      <c r="BE21" s="59" t="s">
        <v>34</v>
      </c>
      <c r="BF21" s="59" t="s">
        <v>34</v>
      </c>
      <c r="BG21" s="59" t="s">
        <v>34</v>
      </c>
      <c r="BH21" s="59" t="s">
        <v>34</v>
      </c>
      <c r="BI21" s="63" t="s">
        <v>34</v>
      </c>
      <c r="BJ21" s="63" t="s">
        <v>34</v>
      </c>
      <c r="BK21" s="63">
        <v>30</v>
      </c>
      <c r="BL21" s="63">
        <v>70</v>
      </c>
      <c r="BM21" s="63">
        <v>100</v>
      </c>
      <c r="BN21" s="159">
        <v>30</v>
      </c>
      <c r="BO21" s="142"/>
    </row>
    <row r="22" spans="1:67" s="63" customFormat="1" ht="12.6" customHeight="1">
      <c r="A22" s="63" t="s">
        <v>45</v>
      </c>
      <c r="B22" s="54">
        <v>2012</v>
      </c>
      <c r="C22" s="50">
        <v>0</v>
      </c>
      <c r="D22" s="50">
        <v>12</v>
      </c>
      <c r="E22" s="327">
        <v>2</v>
      </c>
      <c r="F22" s="327">
        <v>6</v>
      </c>
      <c r="G22" s="327">
        <v>16</v>
      </c>
      <c r="H22" s="327">
        <v>17</v>
      </c>
      <c r="I22" s="327">
        <v>0</v>
      </c>
      <c r="J22" s="327">
        <v>15</v>
      </c>
      <c r="K22" s="327" t="s">
        <v>34</v>
      </c>
      <c r="L22" s="327" t="s">
        <v>34</v>
      </c>
      <c r="M22" s="56">
        <v>2</v>
      </c>
      <c r="N22" s="56">
        <v>8</v>
      </c>
      <c r="O22" s="327" t="s">
        <v>34</v>
      </c>
      <c r="P22" s="327" t="s">
        <v>34</v>
      </c>
      <c r="Q22" s="327">
        <v>1</v>
      </c>
      <c r="R22" s="327">
        <v>0</v>
      </c>
      <c r="S22" s="327" t="s">
        <v>34</v>
      </c>
      <c r="T22" s="327" t="s">
        <v>34</v>
      </c>
      <c r="U22" s="327" t="s">
        <v>34</v>
      </c>
      <c r="V22" s="327" t="s">
        <v>34</v>
      </c>
      <c r="W22" s="327">
        <v>1</v>
      </c>
      <c r="X22" s="327">
        <v>4</v>
      </c>
      <c r="Y22" s="56">
        <v>0</v>
      </c>
      <c r="Z22" s="56">
        <v>0</v>
      </c>
      <c r="AA22" s="327" t="s">
        <v>34</v>
      </c>
      <c r="AB22" s="327" t="s">
        <v>34</v>
      </c>
      <c r="AC22" s="50" t="s">
        <v>34</v>
      </c>
      <c r="AD22" s="50" t="s">
        <v>34</v>
      </c>
      <c r="AE22" s="56" t="s">
        <v>34</v>
      </c>
      <c r="AF22" s="56" t="s">
        <v>34</v>
      </c>
      <c r="AG22" s="50">
        <v>9</v>
      </c>
      <c r="AH22" s="327">
        <v>4</v>
      </c>
      <c r="AI22" s="56" t="s">
        <v>34</v>
      </c>
      <c r="AJ22" s="56" t="s">
        <v>34</v>
      </c>
      <c r="AK22" s="56" t="s">
        <v>34</v>
      </c>
      <c r="AL22" s="56" t="s">
        <v>34</v>
      </c>
      <c r="AM22" s="56" t="s">
        <v>34</v>
      </c>
      <c r="AN22" s="56" t="s">
        <v>34</v>
      </c>
      <c r="AO22" s="50" t="s">
        <v>34</v>
      </c>
      <c r="AP22" s="327" t="s">
        <v>34</v>
      </c>
      <c r="AQ22" s="142">
        <v>0</v>
      </c>
      <c r="AR22" s="142">
        <v>0</v>
      </c>
      <c r="AS22" s="50" t="s">
        <v>34</v>
      </c>
      <c r="AT22" s="327" t="s">
        <v>34</v>
      </c>
      <c r="AU22" s="50" t="s">
        <v>34</v>
      </c>
      <c r="AV22" s="327" t="s">
        <v>34</v>
      </c>
      <c r="AW22" s="50" t="s">
        <v>34</v>
      </c>
      <c r="AX22" s="327" t="s">
        <v>34</v>
      </c>
      <c r="AY22" s="59" t="s">
        <v>34</v>
      </c>
      <c r="AZ22" s="59" t="s">
        <v>34</v>
      </c>
      <c r="BA22" s="59" t="s">
        <v>34</v>
      </c>
      <c r="BB22" s="59" t="s">
        <v>34</v>
      </c>
      <c r="BC22" s="59" t="s">
        <v>34</v>
      </c>
      <c r="BD22" s="59" t="s">
        <v>34</v>
      </c>
      <c r="BE22" s="59" t="s">
        <v>34</v>
      </c>
      <c r="BF22" s="59" t="s">
        <v>34</v>
      </c>
      <c r="BG22" s="59">
        <v>0</v>
      </c>
      <c r="BH22" s="59">
        <v>3</v>
      </c>
      <c r="BI22" s="63" t="s">
        <v>34</v>
      </c>
      <c r="BJ22" s="63" t="s">
        <v>34</v>
      </c>
      <c r="BK22" s="63">
        <v>31</v>
      </c>
      <c r="BL22" s="63">
        <v>69</v>
      </c>
      <c r="BM22" s="63">
        <v>100</v>
      </c>
      <c r="BN22" s="159">
        <v>31</v>
      </c>
      <c r="BO22" s="142"/>
    </row>
    <row r="23" spans="1:67" s="63" customFormat="1" ht="12.6" customHeight="1">
      <c r="A23" s="63" t="s">
        <v>46</v>
      </c>
      <c r="B23" s="54">
        <v>2011</v>
      </c>
      <c r="C23" s="55">
        <v>5</v>
      </c>
      <c r="D23" s="55">
        <v>9</v>
      </c>
      <c r="E23" s="327">
        <v>4</v>
      </c>
      <c r="F23" s="327">
        <v>4</v>
      </c>
      <c r="G23" s="327">
        <v>9</v>
      </c>
      <c r="H23" s="327">
        <v>12</v>
      </c>
      <c r="I23" s="327">
        <v>6</v>
      </c>
      <c r="J23" s="327">
        <v>18</v>
      </c>
      <c r="K23" s="327" t="s">
        <v>34</v>
      </c>
      <c r="L23" s="327" t="s">
        <v>34</v>
      </c>
      <c r="M23" s="56" t="s">
        <v>34</v>
      </c>
      <c r="N23" s="56" t="s">
        <v>34</v>
      </c>
      <c r="O23" s="327" t="s">
        <v>34</v>
      </c>
      <c r="P23" s="327" t="s">
        <v>34</v>
      </c>
      <c r="Q23" s="327">
        <v>2</v>
      </c>
      <c r="R23" s="327">
        <v>2</v>
      </c>
      <c r="S23" s="327" t="s">
        <v>34</v>
      </c>
      <c r="T23" s="327" t="s">
        <v>34</v>
      </c>
      <c r="U23" s="327" t="s">
        <v>34</v>
      </c>
      <c r="V23" s="327" t="s">
        <v>34</v>
      </c>
      <c r="W23" s="327">
        <v>0</v>
      </c>
      <c r="X23" s="327">
        <v>3</v>
      </c>
      <c r="Y23" s="56">
        <v>1</v>
      </c>
      <c r="Z23" s="56">
        <v>3</v>
      </c>
      <c r="AA23" s="327" t="s">
        <v>34</v>
      </c>
      <c r="AB23" s="327" t="s">
        <v>34</v>
      </c>
      <c r="AC23" s="50" t="s">
        <v>34</v>
      </c>
      <c r="AD23" s="50" t="s">
        <v>34</v>
      </c>
      <c r="AE23" s="56" t="s">
        <v>34</v>
      </c>
      <c r="AF23" s="56" t="s">
        <v>34</v>
      </c>
      <c r="AG23" s="50">
        <v>5</v>
      </c>
      <c r="AH23" s="327">
        <v>7</v>
      </c>
      <c r="AI23" s="56" t="s">
        <v>34</v>
      </c>
      <c r="AJ23" s="56" t="s">
        <v>34</v>
      </c>
      <c r="AK23" s="56" t="s">
        <v>34</v>
      </c>
      <c r="AL23" s="56" t="s">
        <v>34</v>
      </c>
      <c r="AM23" s="56">
        <v>0</v>
      </c>
      <c r="AN23" s="56">
        <v>0</v>
      </c>
      <c r="AO23" s="50" t="s">
        <v>34</v>
      </c>
      <c r="AP23" s="327" t="s">
        <v>34</v>
      </c>
      <c r="AQ23" s="142" t="s">
        <v>34</v>
      </c>
      <c r="AR23" s="142" t="s">
        <v>34</v>
      </c>
      <c r="AS23" s="50" t="s">
        <v>34</v>
      </c>
      <c r="AT23" s="327" t="s">
        <v>34</v>
      </c>
      <c r="AU23" s="50" t="s">
        <v>34</v>
      </c>
      <c r="AV23" s="327" t="s">
        <v>34</v>
      </c>
      <c r="AW23" s="50" t="s">
        <v>34</v>
      </c>
      <c r="AX23" s="327" t="s">
        <v>34</v>
      </c>
      <c r="AY23" s="59" t="s">
        <v>34</v>
      </c>
      <c r="AZ23" s="59" t="s">
        <v>34</v>
      </c>
      <c r="BA23" s="59" t="s">
        <v>34</v>
      </c>
      <c r="BB23" s="59" t="s">
        <v>34</v>
      </c>
      <c r="BC23" s="59" t="s">
        <v>34</v>
      </c>
      <c r="BD23" s="59" t="s">
        <v>34</v>
      </c>
      <c r="BE23" s="59" t="s">
        <v>34</v>
      </c>
      <c r="BF23" s="59" t="s">
        <v>34</v>
      </c>
      <c r="BG23" s="59" t="s">
        <v>34</v>
      </c>
      <c r="BH23" s="59" t="s">
        <v>34</v>
      </c>
      <c r="BI23" s="63" t="s">
        <v>34</v>
      </c>
      <c r="BJ23" s="63" t="s">
        <v>34</v>
      </c>
      <c r="BK23" s="63">
        <v>32</v>
      </c>
      <c r="BL23" s="63">
        <v>58</v>
      </c>
      <c r="BM23" s="63">
        <v>90</v>
      </c>
      <c r="BN23" s="159">
        <v>35.555555555555557</v>
      </c>
      <c r="BO23" s="142"/>
    </row>
    <row r="24" spans="1:67" s="63" customFormat="1" ht="12.6" customHeight="1">
      <c r="A24" s="63" t="s">
        <v>47</v>
      </c>
      <c r="B24" s="54">
        <v>2012</v>
      </c>
      <c r="C24" s="55">
        <v>1</v>
      </c>
      <c r="D24" s="55">
        <v>10</v>
      </c>
      <c r="E24" s="327">
        <v>1</v>
      </c>
      <c r="F24" s="327">
        <v>2</v>
      </c>
      <c r="G24" s="327">
        <v>3</v>
      </c>
      <c r="H24" s="327">
        <v>11</v>
      </c>
      <c r="I24" s="327">
        <v>2</v>
      </c>
      <c r="J24" s="327">
        <v>18</v>
      </c>
      <c r="K24" s="327" t="s">
        <v>34</v>
      </c>
      <c r="L24" s="327" t="s">
        <v>34</v>
      </c>
      <c r="M24" s="56" t="s">
        <v>34</v>
      </c>
      <c r="N24" s="56" t="s">
        <v>34</v>
      </c>
      <c r="O24" s="327" t="s">
        <v>34</v>
      </c>
      <c r="P24" s="327" t="s">
        <v>34</v>
      </c>
      <c r="Q24" s="327">
        <v>0</v>
      </c>
      <c r="R24" s="327">
        <v>1</v>
      </c>
      <c r="S24" s="327" t="s">
        <v>34</v>
      </c>
      <c r="T24" s="327" t="s">
        <v>34</v>
      </c>
      <c r="U24" s="327" t="s">
        <v>34</v>
      </c>
      <c r="V24" s="327" t="s">
        <v>34</v>
      </c>
      <c r="W24" s="327" t="s">
        <v>34</v>
      </c>
      <c r="X24" s="327" t="s">
        <v>34</v>
      </c>
      <c r="Y24" s="56" t="s">
        <v>34</v>
      </c>
      <c r="Z24" s="56" t="s">
        <v>34</v>
      </c>
      <c r="AA24" s="327" t="s">
        <v>34</v>
      </c>
      <c r="AB24" s="327" t="s">
        <v>34</v>
      </c>
      <c r="AC24" s="50" t="s">
        <v>34</v>
      </c>
      <c r="AD24" s="50" t="s">
        <v>34</v>
      </c>
      <c r="AE24" s="56" t="s">
        <v>34</v>
      </c>
      <c r="AF24" s="56" t="s">
        <v>34</v>
      </c>
      <c r="AG24" s="50">
        <v>2</v>
      </c>
      <c r="AH24" s="327">
        <v>2</v>
      </c>
      <c r="AI24" s="56">
        <v>1</v>
      </c>
      <c r="AJ24" s="56">
        <v>4</v>
      </c>
      <c r="AK24" s="56" t="s">
        <v>34</v>
      </c>
      <c r="AL24" s="56" t="s">
        <v>34</v>
      </c>
      <c r="AM24" s="56" t="s">
        <v>34</v>
      </c>
      <c r="AN24" s="56" t="s">
        <v>34</v>
      </c>
      <c r="AO24" s="50" t="s">
        <v>34</v>
      </c>
      <c r="AP24" s="327" t="s">
        <v>34</v>
      </c>
      <c r="AQ24" s="142">
        <v>0</v>
      </c>
      <c r="AR24" s="142">
        <v>2</v>
      </c>
      <c r="AS24" s="50" t="s">
        <v>34</v>
      </c>
      <c r="AT24" s="327" t="s">
        <v>34</v>
      </c>
      <c r="AU24" s="50" t="s">
        <v>34</v>
      </c>
      <c r="AV24" s="327" t="s">
        <v>34</v>
      </c>
      <c r="AW24" s="50" t="s">
        <v>34</v>
      </c>
      <c r="AX24" s="327" t="s">
        <v>34</v>
      </c>
      <c r="AY24" s="59" t="s">
        <v>34</v>
      </c>
      <c r="AZ24" s="59" t="s">
        <v>34</v>
      </c>
      <c r="BA24" s="59" t="s">
        <v>34</v>
      </c>
      <c r="BB24" s="59" t="s">
        <v>34</v>
      </c>
      <c r="BC24" s="59" t="s">
        <v>34</v>
      </c>
      <c r="BD24" s="59" t="s">
        <v>34</v>
      </c>
      <c r="BE24" s="59" t="s">
        <v>34</v>
      </c>
      <c r="BF24" s="59" t="s">
        <v>34</v>
      </c>
      <c r="BG24" s="59" t="s">
        <v>34</v>
      </c>
      <c r="BH24" s="59" t="s">
        <v>34</v>
      </c>
      <c r="BI24" s="63" t="s">
        <v>34</v>
      </c>
      <c r="BJ24" s="63" t="s">
        <v>34</v>
      </c>
      <c r="BK24" s="63">
        <v>10</v>
      </c>
      <c r="BL24" s="63">
        <v>50</v>
      </c>
      <c r="BM24" s="63">
        <v>60</v>
      </c>
      <c r="BN24" s="159">
        <v>16.666666666666664</v>
      </c>
      <c r="BO24" s="142"/>
    </row>
    <row r="25" spans="1:67" s="63" customFormat="1" ht="12.6" customHeight="1">
      <c r="A25" s="63" t="s">
        <v>48</v>
      </c>
      <c r="B25" s="54">
        <v>2011</v>
      </c>
      <c r="C25" s="55">
        <v>6</v>
      </c>
      <c r="D25" s="55">
        <v>18</v>
      </c>
      <c r="E25" s="327">
        <v>1</v>
      </c>
      <c r="F25" s="327">
        <v>2</v>
      </c>
      <c r="G25" s="327">
        <v>1</v>
      </c>
      <c r="H25" s="327">
        <v>4</v>
      </c>
      <c r="I25" s="327">
        <v>0</v>
      </c>
      <c r="J25" s="327">
        <v>10</v>
      </c>
      <c r="K25" s="327" t="s">
        <v>34</v>
      </c>
      <c r="L25" s="327" t="s">
        <v>34</v>
      </c>
      <c r="M25" s="56" t="s">
        <v>34</v>
      </c>
      <c r="N25" s="56" t="s">
        <v>34</v>
      </c>
      <c r="O25" s="327" t="s">
        <v>34</v>
      </c>
      <c r="P25" s="327" t="s">
        <v>34</v>
      </c>
      <c r="Q25" s="327">
        <v>0</v>
      </c>
      <c r="R25" s="327">
        <v>1</v>
      </c>
      <c r="S25" s="327" t="s">
        <v>34</v>
      </c>
      <c r="T25" s="327" t="s">
        <v>34</v>
      </c>
      <c r="U25" s="327" t="s">
        <v>34</v>
      </c>
      <c r="V25" s="327" t="s">
        <v>34</v>
      </c>
      <c r="W25" s="327" t="s">
        <v>34</v>
      </c>
      <c r="X25" s="327" t="s">
        <v>34</v>
      </c>
      <c r="Y25" s="56" t="s">
        <v>34</v>
      </c>
      <c r="Z25" s="56" t="s">
        <v>34</v>
      </c>
      <c r="AA25" s="327" t="s">
        <v>34</v>
      </c>
      <c r="AB25" s="327" t="s">
        <v>34</v>
      </c>
      <c r="AC25" s="50" t="s">
        <v>34</v>
      </c>
      <c r="AD25" s="50" t="s">
        <v>34</v>
      </c>
      <c r="AE25" s="56" t="s">
        <v>34</v>
      </c>
      <c r="AF25" s="56" t="s">
        <v>34</v>
      </c>
      <c r="AG25" s="50" t="s">
        <v>34</v>
      </c>
      <c r="AH25" s="327" t="s">
        <v>34</v>
      </c>
      <c r="AI25" s="56" t="s">
        <v>34</v>
      </c>
      <c r="AJ25" s="56" t="s">
        <v>34</v>
      </c>
      <c r="AK25" s="56" t="s">
        <v>34</v>
      </c>
      <c r="AL25" s="56" t="s">
        <v>34</v>
      </c>
      <c r="AM25" s="56" t="s">
        <v>34</v>
      </c>
      <c r="AN25" s="56" t="s">
        <v>34</v>
      </c>
      <c r="AO25" s="50" t="s">
        <v>34</v>
      </c>
      <c r="AP25" s="327" t="s">
        <v>34</v>
      </c>
      <c r="AQ25" s="142" t="s">
        <v>34</v>
      </c>
      <c r="AR25" s="142" t="s">
        <v>34</v>
      </c>
      <c r="AS25" s="50" t="s">
        <v>34</v>
      </c>
      <c r="AT25" s="327" t="s">
        <v>34</v>
      </c>
      <c r="AU25" s="50" t="s">
        <v>34</v>
      </c>
      <c r="AV25" s="327" t="s">
        <v>34</v>
      </c>
      <c r="AW25" s="50" t="s">
        <v>34</v>
      </c>
      <c r="AX25" s="327" t="s">
        <v>34</v>
      </c>
      <c r="AY25" s="59" t="s">
        <v>34</v>
      </c>
      <c r="AZ25" s="59" t="s">
        <v>34</v>
      </c>
      <c r="BA25" s="59" t="s">
        <v>34</v>
      </c>
      <c r="BB25" s="59" t="s">
        <v>34</v>
      </c>
      <c r="BC25" s="59" t="s">
        <v>34</v>
      </c>
      <c r="BD25" s="59" t="s">
        <v>34</v>
      </c>
      <c r="BE25" s="59" t="s">
        <v>34</v>
      </c>
      <c r="BF25" s="59" t="s">
        <v>34</v>
      </c>
      <c r="BG25" s="59">
        <v>6</v>
      </c>
      <c r="BH25" s="59">
        <v>16</v>
      </c>
      <c r="BI25" s="63" t="s">
        <v>34</v>
      </c>
      <c r="BJ25" s="63" t="s">
        <v>34</v>
      </c>
      <c r="BK25" s="63">
        <v>14</v>
      </c>
      <c r="BL25" s="63">
        <v>51</v>
      </c>
      <c r="BM25" s="63">
        <v>65</v>
      </c>
      <c r="BN25" s="159">
        <v>21.53846153846154</v>
      </c>
      <c r="BO25" s="142"/>
    </row>
    <row r="26" spans="1:67" s="63" customFormat="1" ht="24.75" customHeight="1">
      <c r="A26" s="63" t="s">
        <v>49</v>
      </c>
      <c r="B26" s="54">
        <v>2011</v>
      </c>
      <c r="C26" s="55" t="s">
        <v>50</v>
      </c>
      <c r="D26" s="55" t="s">
        <v>50</v>
      </c>
      <c r="E26" s="327" t="s">
        <v>50</v>
      </c>
      <c r="F26" s="327" t="s">
        <v>50</v>
      </c>
      <c r="G26" s="327" t="s">
        <v>50</v>
      </c>
      <c r="H26" s="327" t="s">
        <v>50</v>
      </c>
      <c r="I26" s="327" t="s">
        <v>50</v>
      </c>
      <c r="J26" s="327" t="s">
        <v>50</v>
      </c>
      <c r="K26" s="327" t="s">
        <v>50</v>
      </c>
      <c r="L26" s="327" t="s">
        <v>50</v>
      </c>
      <c r="M26" s="56" t="s">
        <v>50</v>
      </c>
      <c r="N26" s="56" t="s">
        <v>50</v>
      </c>
      <c r="O26" s="327" t="s">
        <v>50</v>
      </c>
      <c r="P26" s="327" t="s">
        <v>50</v>
      </c>
      <c r="Q26" s="327" t="s">
        <v>50</v>
      </c>
      <c r="R26" s="327" t="s">
        <v>50</v>
      </c>
      <c r="S26" s="327" t="s">
        <v>50</v>
      </c>
      <c r="T26" s="327" t="s">
        <v>50</v>
      </c>
      <c r="U26" s="327" t="s">
        <v>50</v>
      </c>
      <c r="V26" s="327" t="s">
        <v>50</v>
      </c>
      <c r="W26" s="327" t="s">
        <v>50</v>
      </c>
      <c r="X26" s="327" t="s">
        <v>50</v>
      </c>
      <c r="Y26" s="56" t="s">
        <v>50</v>
      </c>
      <c r="Z26" s="56" t="s">
        <v>50</v>
      </c>
      <c r="AA26" s="327" t="s">
        <v>50</v>
      </c>
      <c r="AB26" s="327" t="s">
        <v>50</v>
      </c>
      <c r="AC26" s="50" t="s">
        <v>50</v>
      </c>
      <c r="AD26" s="50" t="s">
        <v>50</v>
      </c>
      <c r="AE26" s="56" t="s">
        <v>50</v>
      </c>
      <c r="AF26" s="56" t="s">
        <v>50</v>
      </c>
      <c r="AG26" s="50" t="s">
        <v>50</v>
      </c>
      <c r="AH26" s="327" t="s">
        <v>50</v>
      </c>
      <c r="AI26" s="56" t="s">
        <v>50</v>
      </c>
      <c r="AJ26" s="56" t="s">
        <v>50</v>
      </c>
      <c r="AK26" s="56" t="s">
        <v>50</v>
      </c>
      <c r="AL26" s="56" t="s">
        <v>50</v>
      </c>
      <c r="AM26" s="56" t="s">
        <v>50</v>
      </c>
      <c r="AN26" s="56" t="s">
        <v>50</v>
      </c>
      <c r="AO26" s="50" t="s">
        <v>50</v>
      </c>
      <c r="AP26" s="327" t="s">
        <v>50</v>
      </c>
      <c r="AQ26" s="142" t="s">
        <v>50</v>
      </c>
      <c r="AR26" s="142" t="s">
        <v>50</v>
      </c>
      <c r="AS26" s="50" t="s">
        <v>50</v>
      </c>
      <c r="AT26" s="327" t="s">
        <v>50</v>
      </c>
      <c r="AU26" s="50" t="s">
        <v>50</v>
      </c>
      <c r="AV26" s="327" t="s">
        <v>50</v>
      </c>
      <c r="AW26" s="50" t="s">
        <v>50</v>
      </c>
      <c r="AX26" s="327" t="s">
        <v>50</v>
      </c>
      <c r="AY26" s="59" t="s">
        <v>50</v>
      </c>
      <c r="AZ26" s="59" t="s">
        <v>50</v>
      </c>
      <c r="BA26" s="59" t="s">
        <v>50</v>
      </c>
      <c r="BB26" s="59" t="s">
        <v>50</v>
      </c>
      <c r="BC26" s="59" t="s">
        <v>50</v>
      </c>
      <c r="BD26" s="59" t="s">
        <v>50</v>
      </c>
      <c r="BE26" s="59" t="s">
        <v>50</v>
      </c>
      <c r="BF26" s="59" t="s">
        <v>50</v>
      </c>
      <c r="BG26" s="50" t="s">
        <v>50</v>
      </c>
      <c r="BH26" s="327" t="s">
        <v>50</v>
      </c>
      <c r="BI26" s="63">
        <v>11</v>
      </c>
      <c r="BJ26" s="63">
        <v>38</v>
      </c>
      <c r="BK26" s="63">
        <v>11</v>
      </c>
      <c r="BL26" s="63">
        <v>38</v>
      </c>
      <c r="BM26" s="63">
        <v>49</v>
      </c>
      <c r="BN26" s="159">
        <v>22.448979591836736</v>
      </c>
      <c r="BO26" s="142"/>
    </row>
    <row r="27" spans="1:67" s="63" customFormat="1" ht="12.6" customHeight="1">
      <c r="A27" s="63" t="s">
        <v>51</v>
      </c>
      <c r="B27" s="54">
        <v>2012</v>
      </c>
      <c r="C27" s="50">
        <v>3</v>
      </c>
      <c r="D27" s="50">
        <v>19</v>
      </c>
      <c r="E27" s="327">
        <v>7</v>
      </c>
      <c r="F27" s="327">
        <v>22</v>
      </c>
      <c r="G27" s="327">
        <v>7</v>
      </c>
      <c r="H27" s="327">
        <v>13</v>
      </c>
      <c r="I27" s="327">
        <v>5</v>
      </c>
      <c r="J27" s="327">
        <v>30</v>
      </c>
      <c r="K27" s="327" t="s">
        <v>34</v>
      </c>
      <c r="L27" s="327" t="s">
        <v>34</v>
      </c>
      <c r="M27" s="56" t="s">
        <v>34</v>
      </c>
      <c r="N27" s="56" t="s">
        <v>34</v>
      </c>
      <c r="O27" s="327" t="s">
        <v>34</v>
      </c>
      <c r="P27" s="327" t="s">
        <v>34</v>
      </c>
      <c r="Q27" s="327">
        <v>0</v>
      </c>
      <c r="R27" s="327">
        <v>2</v>
      </c>
      <c r="S27" s="327" t="s">
        <v>34</v>
      </c>
      <c r="T27" s="327" t="s">
        <v>34</v>
      </c>
      <c r="U27" s="327" t="s">
        <v>34</v>
      </c>
      <c r="V27" s="327" t="s">
        <v>34</v>
      </c>
      <c r="W27" s="327">
        <v>2</v>
      </c>
      <c r="X27" s="327">
        <v>3</v>
      </c>
      <c r="Y27" s="56">
        <v>0</v>
      </c>
      <c r="Z27" s="56">
        <v>2</v>
      </c>
      <c r="AA27" s="327" t="s">
        <v>34</v>
      </c>
      <c r="AB27" s="327" t="s">
        <v>34</v>
      </c>
      <c r="AC27" s="50" t="s">
        <v>34</v>
      </c>
      <c r="AD27" s="50" t="s">
        <v>34</v>
      </c>
      <c r="AE27" s="56" t="s">
        <v>34</v>
      </c>
      <c r="AF27" s="56" t="s">
        <v>34</v>
      </c>
      <c r="AG27" s="50">
        <v>3</v>
      </c>
      <c r="AH27" s="327">
        <v>2</v>
      </c>
      <c r="AI27" s="56" t="s">
        <v>34</v>
      </c>
      <c r="AJ27" s="56" t="s">
        <v>34</v>
      </c>
      <c r="AK27" s="56" t="s">
        <v>34</v>
      </c>
      <c r="AL27" s="56" t="s">
        <v>34</v>
      </c>
      <c r="AM27" s="56">
        <v>0</v>
      </c>
      <c r="AN27" s="56">
        <v>0</v>
      </c>
      <c r="AO27" s="50" t="s">
        <v>34</v>
      </c>
      <c r="AP27" s="327" t="s">
        <v>34</v>
      </c>
      <c r="AQ27" s="142">
        <v>0</v>
      </c>
      <c r="AR27" s="142">
        <v>0</v>
      </c>
      <c r="AS27" s="50" t="s">
        <v>34</v>
      </c>
      <c r="AT27" s="327" t="s">
        <v>34</v>
      </c>
      <c r="AU27" s="50" t="s">
        <v>34</v>
      </c>
      <c r="AV27" s="327" t="s">
        <v>34</v>
      </c>
      <c r="AW27" s="50" t="s">
        <v>34</v>
      </c>
      <c r="AX27" s="327" t="s">
        <v>34</v>
      </c>
      <c r="AY27" s="59" t="s">
        <v>34</v>
      </c>
      <c r="AZ27" s="59" t="s">
        <v>34</v>
      </c>
      <c r="BA27" s="59" t="s">
        <v>34</v>
      </c>
      <c r="BB27" s="59" t="s">
        <v>34</v>
      </c>
      <c r="BC27" s="59" t="s">
        <v>34</v>
      </c>
      <c r="BD27" s="59" t="s">
        <v>34</v>
      </c>
      <c r="BE27" s="59" t="s">
        <v>34</v>
      </c>
      <c r="BF27" s="59" t="s">
        <v>34</v>
      </c>
      <c r="BG27" s="59">
        <v>0</v>
      </c>
      <c r="BH27" s="59">
        <v>0</v>
      </c>
      <c r="BI27" s="63" t="s">
        <v>34</v>
      </c>
      <c r="BJ27" s="63" t="s">
        <v>34</v>
      </c>
      <c r="BK27" s="63">
        <v>27</v>
      </c>
      <c r="BL27" s="63">
        <v>93</v>
      </c>
      <c r="BM27" s="63">
        <v>120</v>
      </c>
      <c r="BN27" s="159">
        <v>22.5</v>
      </c>
      <c r="BO27" s="142"/>
    </row>
    <row r="28" spans="1:67" s="63" customFormat="1" ht="12.6" customHeight="1">
      <c r="A28" s="63" t="s">
        <v>357</v>
      </c>
      <c r="B28" s="54">
        <v>2014</v>
      </c>
      <c r="C28" s="50">
        <v>7</v>
      </c>
      <c r="D28" s="50">
        <v>26</v>
      </c>
      <c r="E28" s="327">
        <v>5</v>
      </c>
      <c r="F28" s="327">
        <v>26</v>
      </c>
      <c r="G28" s="327">
        <v>5</v>
      </c>
      <c r="H28" s="327">
        <v>10</v>
      </c>
      <c r="I28" s="327">
        <v>1</v>
      </c>
      <c r="J28" s="327">
        <v>8</v>
      </c>
      <c r="K28" s="327" t="s">
        <v>34</v>
      </c>
      <c r="L28" s="327" t="s">
        <v>34</v>
      </c>
      <c r="M28" s="56" t="s">
        <v>34</v>
      </c>
      <c r="N28" s="56" t="s">
        <v>34</v>
      </c>
      <c r="O28" s="327" t="s">
        <v>34</v>
      </c>
      <c r="P28" s="327" t="s">
        <v>34</v>
      </c>
      <c r="Q28" s="327" t="s">
        <v>34</v>
      </c>
      <c r="R28" s="327" t="s">
        <v>34</v>
      </c>
      <c r="S28" s="327" t="s">
        <v>34</v>
      </c>
      <c r="T28" s="327" t="s">
        <v>34</v>
      </c>
      <c r="U28" s="327" t="s">
        <v>34</v>
      </c>
      <c r="V28" s="327" t="s">
        <v>34</v>
      </c>
      <c r="W28" s="327">
        <v>0</v>
      </c>
      <c r="X28" s="327">
        <v>2</v>
      </c>
      <c r="Y28" s="56">
        <v>4</v>
      </c>
      <c r="Z28" s="56">
        <v>24</v>
      </c>
      <c r="AA28" s="327" t="s">
        <v>34</v>
      </c>
      <c r="AB28" s="327" t="s">
        <v>34</v>
      </c>
      <c r="AC28" s="50" t="s">
        <v>34</v>
      </c>
      <c r="AD28" s="50" t="s">
        <v>34</v>
      </c>
      <c r="AE28" s="56" t="s">
        <v>34</v>
      </c>
      <c r="AF28" s="56" t="s">
        <v>34</v>
      </c>
      <c r="AG28" s="50" t="s">
        <v>34</v>
      </c>
      <c r="AH28" s="327" t="s">
        <v>34</v>
      </c>
      <c r="AI28" s="56" t="s">
        <v>34</v>
      </c>
      <c r="AJ28" s="56" t="s">
        <v>34</v>
      </c>
      <c r="AK28" s="56" t="s">
        <v>34</v>
      </c>
      <c r="AL28" s="56" t="s">
        <v>34</v>
      </c>
      <c r="AM28" s="56" t="s">
        <v>34</v>
      </c>
      <c r="AN28" s="56" t="s">
        <v>34</v>
      </c>
      <c r="AO28" s="50" t="s">
        <v>34</v>
      </c>
      <c r="AP28" s="327" t="s">
        <v>34</v>
      </c>
      <c r="AQ28" s="142" t="s">
        <v>34</v>
      </c>
      <c r="AR28" s="142" t="s">
        <v>34</v>
      </c>
      <c r="AS28" s="50" t="s">
        <v>34</v>
      </c>
      <c r="AT28" s="327" t="s">
        <v>34</v>
      </c>
      <c r="AU28" s="50" t="s">
        <v>34</v>
      </c>
      <c r="AV28" s="327" t="s">
        <v>34</v>
      </c>
      <c r="AW28" s="50" t="s">
        <v>34</v>
      </c>
      <c r="AX28" s="327" t="s">
        <v>34</v>
      </c>
      <c r="AY28" s="59" t="s">
        <v>34</v>
      </c>
      <c r="AZ28" s="59" t="s">
        <v>34</v>
      </c>
      <c r="BA28" s="59" t="s">
        <v>34</v>
      </c>
      <c r="BB28" s="59" t="s">
        <v>34</v>
      </c>
      <c r="BC28" s="59" t="s">
        <v>34</v>
      </c>
      <c r="BD28" s="59" t="s">
        <v>34</v>
      </c>
      <c r="BE28" s="59" t="s">
        <v>34</v>
      </c>
      <c r="BF28" s="59" t="s">
        <v>34</v>
      </c>
      <c r="BG28" s="59">
        <v>1</v>
      </c>
      <c r="BH28" s="59">
        <v>1</v>
      </c>
      <c r="BI28" s="63" t="s">
        <v>34</v>
      </c>
      <c r="BJ28" s="63" t="s">
        <v>34</v>
      </c>
      <c r="BK28" s="63">
        <v>23</v>
      </c>
      <c r="BL28" s="63">
        <v>97</v>
      </c>
      <c r="BM28" s="63">
        <v>120</v>
      </c>
      <c r="BN28" s="159">
        <v>19.166666666666668</v>
      </c>
      <c r="BO28" s="142"/>
    </row>
    <row r="29" spans="1:67" s="63" customFormat="1" ht="12.6" customHeight="1">
      <c r="A29" s="63" t="s">
        <v>53</v>
      </c>
      <c r="B29" s="54">
        <v>2012</v>
      </c>
      <c r="C29" s="50">
        <v>6</v>
      </c>
      <c r="D29" s="50">
        <v>16</v>
      </c>
      <c r="E29" s="327">
        <v>6</v>
      </c>
      <c r="F29" s="327">
        <v>13</v>
      </c>
      <c r="G29" s="327">
        <v>9</v>
      </c>
      <c r="H29" s="327">
        <v>13</v>
      </c>
      <c r="I29" s="327">
        <v>10</v>
      </c>
      <c r="J29" s="327">
        <v>35</v>
      </c>
      <c r="K29" s="327" t="s">
        <v>34</v>
      </c>
      <c r="L29" s="327" t="s">
        <v>34</v>
      </c>
      <c r="M29" s="56" t="s">
        <v>34</v>
      </c>
      <c r="N29" s="56" t="s">
        <v>34</v>
      </c>
      <c r="O29" s="327" t="s">
        <v>34</v>
      </c>
      <c r="P29" s="327" t="s">
        <v>34</v>
      </c>
      <c r="Q29" s="327">
        <v>2</v>
      </c>
      <c r="R29" s="327">
        <v>4</v>
      </c>
      <c r="S29" s="327" t="s">
        <v>34</v>
      </c>
      <c r="T29" s="327" t="s">
        <v>34</v>
      </c>
      <c r="U29" s="327" t="s">
        <v>34</v>
      </c>
      <c r="V29" s="327" t="s">
        <v>34</v>
      </c>
      <c r="W29" s="327">
        <v>4</v>
      </c>
      <c r="X29" s="327">
        <v>4</v>
      </c>
      <c r="Y29" s="56">
        <v>1</v>
      </c>
      <c r="Z29" s="56">
        <v>5</v>
      </c>
      <c r="AA29" s="327" t="s">
        <v>34</v>
      </c>
      <c r="AB29" s="327" t="s">
        <v>34</v>
      </c>
      <c r="AC29" s="50" t="s">
        <v>34</v>
      </c>
      <c r="AD29" s="50" t="s">
        <v>34</v>
      </c>
      <c r="AE29" s="56" t="s">
        <v>34</v>
      </c>
      <c r="AF29" s="56" t="s">
        <v>34</v>
      </c>
      <c r="AG29" s="50">
        <v>6</v>
      </c>
      <c r="AH29" s="327">
        <v>4</v>
      </c>
      <c r="AI29" s="56" t="s">
        <v>34</v>
      </c>
      <c r="AJ29" s="56" t="s">
        <v>34</v>
      </c>
      <c r="AK29" s="56" t="s">
        <v>34</v>
      </c>
      <c r="AL29" s="56" t="s">
        <v>34</v>
      </c>
      <c r="AM29" s="56">
        <v>0</v>
      </c>
      <c r="AN29" s="56">
        <v>0</v>
      </c>
      <c r="AO29" s="50" t="s">
        <v>34</v>
      </c>
      <c r="AP29" s="327" t="s">
        <v>34</v>
      </c>
      <c r="AQ29" s="142">
        <v>0</v>
      </c>
      <c r="AR29" s="142">
        <v>2</v>
      </c>
      <c r="AS29" s="50" t="s">
        <v>34</v>
      </c>
      <c r="AT29" s="327" t="s">
        <v>34</v>
      </c>
      <c r="AU29" s="50" t="s">
        <v>34</v>
      </c>
      <c r="AV29" s="327" t="s">
        <v>34</v>
      </c>
      <c r="AW29" s="50" t="s">
        <v>34</v>
      </c>
      <c r="AX29" s="327" t="s">
        <v>34</v>
      </c>
      <c r="AY29" s="59" t="s">
        <v>34</v>
      </c>
      <c r="AZ29" s="59" t="s">
        <v>34</v>
      </c>
      <c r="BA29" s="59" t="s">
        <v>34</v>
      </c>
      <c r="BB29" s="59" t="s">
        <v>34</v>
      </c>
      <c r="BC29" s="59" t="s">
        <v>34</v>
      </c>
      <c r="BD29" s="59" t="s">
        <v>34</v>
      </c>
      <c r="BE29" s="59" t="s">
        <v>34</v>
      </c>
      <c r="BF29" s="59" t="s">
        <v>34</v>
      </c>
      <c r="BG29" s="59">
        <v>0</v>
      </c>
      <c r="BH29" s="59">
        <v>0</v>
      </c>
      <c r="BI29" s="63" t="s">
        <v>34</v>
      </c>
      <c r="BJ29" s="63" t="s">
        <v>34</v>
      </c>
      <c r="BK29" s="63">
        <v>44</v>
      </c>
      <c r="BL29" s="63">
        <v>96</v>
      </c>
      <c r="BM29" s="63">
        <v>140</v>
      </c>
      <c r="BN29" s="159">
        <v>31.428571428571427</v>
      </c>
      <c r="BO29" s="142"/>
    </row>
    <row r="30" spans="1:67" s="63" customFormat="1" ht="12.6" customHeight="1">
      <c r="A30" s="63" t="s">
        <v>54</v>
      </c>
      <c r="B30" s="54">
        <v>2012</v>
      </c>
      <c r="C30" s="55">
        <v>4</v>
      </c>
      <c r="D30" s="55">
        <v>14</v>
      </c>
      <c r="E30" s="327">
        <v>6</v>
      </c>
      <c r="F30" s="327">
        <v>15</v>
      </c>
      <c r="G30" s="327">
        <v>11</v>
      </c>
      <c r="H30" s="327">
        <v>8</v>
      </c>
      <c r="I30" s="327">
        <v>5</v>
      </c>
      <c r="J30" s="327">
        <v>36</v>
      </c>
      <c r="K30" s="327" t="s">
        <v>34</v>
      </c>
      <c r="L30" s="327" t="s">
        <v>34</v>
      </c>
      <c r="M30" s="56" t="s">
        <v>34</v>
      </c>
      <c r="N30" s="56" t="s">
        <v>34</v>
      </c>
      <c r="O30" s="327" t="s">
        <v>34</v>
      </c>
      <c r="P30" s="327" t="s">
        <v>34</v>
      </c>
      <c r="Q30" s="327">
        <v>1</v>
      </c>
      <c r="R30" s="327">
        <v>4</v>
      </c>
      <c r="S30" s="327" t="s">
        <v>34</v>
      </c>
      <c r="T30" s="327" t="s">
        <v>34</v>
      </c>
      <c r="U30" s="327" t="s">
        <v>34</v>
      </c>
      <c r="V30" s="327" t="s">
        <v>34</v>
      </c>
      <c r="W30" s="327">
        <v>1</v>
      </c>
      <c r="X30" s="327">
        <v>5</v>
      </c>
      <c r="Y30" s="56">
        <v>0</v>
      </c>
      <c r="Z30" s="56">
        <v>5</v>
      </c>
      <c r="AA30" s="327" t="s">
        <v>34</v>
      </c>
      <c r="AB30" s="327" t="s">
        <v>34</v>
      </c>
      <c r="AC30" s="50" t="s">
        <v>34</v>
      </c>
      <c r="AD30" s="50" t="s">
        <v>34</v>
      </c>
      <c r="AE30" s="56" t="s">
        <v>34</v>
      </c>
      <c r="AF30" s="56" t="s">
        <v>34</v>
      </c>
      <c r="AG30" s="50">
        <v>6</v>
      </c>
      <c r="AH30" s="327">
        <v>3</v>
      </c>
      <c r="AI30" s="56" t="s">
        <v>34</v>
      </c>
      <c r="AJ30" s="56" t="s">
        <v>34</v>
      </c>
      <c r="AK30" s="56" t="s">
        <v>34</v>
      </c>
      <c r="AL30" s="56" t="s">
        <v>34</v>
      </c>
      <c r="AM30" s="56" t="s">
        <v>34</v>
      </c>
      <c r="AN30" s="56" t="s">
        <v>34</v>
      </c>
      <c r="AO30" s="50" t="s">
        <v>34</v>
      </c>
      <c r="AP30" s="327" t="s">
        <v>34</v>
      </c>
      <c r="AQ30" s="142">
        <v>1</v>
      </c>
      <c r="AR30" s="142">
        <v>5</v>
      </c>
      <c r="AS30" s="50" t="s">
        <v>34</v>
      </c>
      <c r="AT30" s="327" t="s">
        <v>34</v>
      </c>
      <c r="AU30" s="50" t="s">
        <v>34</v>
      </c>
      <c r="AV30" s="327" t="s">
        <v>34</v>
      </c>
      <c r="AW30" s="50" t="s">
        <v>34</v>
      </c>
      <c r="AX30" s="327" t="s">
        <v>34</v>
      </c>
      <c r="AY30" s="59" t="s">
        <v>34</v>
      </c>
      <c r="AZ30" s="59" t="s">
        <v>34</v>
      </c>
      <c r="BA30" s="59" t="s">
        <v>34</v>
      </c>
      <c r="BB30" s="59" t="s">
        <v>34</v>
      </c>
      <c r="BC30" s="59" t="s">
        <v>34</v>
      </c>
      <c r="BD30" s="59" t="s">
        <v>34</v>
      </c>
      <c r="BE30" s="59" t="s">
        <v>34</v>
      </c>
      <c r="BF30" s="59" t="s">
        <v>34</v>
      </c>
      <c r="BG30" s="59" t="s">
        <v>34</v>
      </c>
      <c r="BH30" s="59" t="s">
        <v>34</v>
      </c>
      <c r="BI30" s="63" t="s">
        <v>34</v>
      </c>
      <c r="BJ30" s="63" t="s">
        <v>34</v>
      </c>
      <c r="BK30" s="63">
        <v>35</v>
      </c>
      <c r="BL30" s="63">
        <v>95</v>
      </c>
      <c r="BM30" s="63">
        <v>130</v>
      </c>
      <c r="BN30" s="159">
        <v>26.923076923076923</v>
      </c>
      <c r="BO30" s="142"/>
    </row>
    <row r="31" spans="1:67" s="59" customFormat="1" ht="24.75" customHeight="1">
      <c r="A31" s="161" t="s">
        <v>55</v>
      </c>
      <c r="B31" s="54">
        <v>2011</v>
      </c>
      <c r="C31" s="55">
        <v>2</v>
      </c>
      <c r="D31" s="55">
        <v>21</v>
      </c>
      <c r="E31" s="327">
        <v>2</v>
      </c>
      <c r="F31" s="327">
        <v>17</v>
      </c>
      <c r="G31" s="327">
        <v>4</v>
      </c>
      <c r="H31" s="327">
        <v>10</v>
      </c>
      <c r="I31" s="327">
        <v>0</v>
      </c>
      <c r="J31" s="327">
        <v>5</v>
      </c>
      <c r="K31" s="327" t="s">
        <v>34</v>
      </c>
      <c r="L31" s="327" t="s">
        <v>34</v>
      </c>
      <c r="M31" s="56" t="s">
        <v>34</v>
      </c>
      <c r="N31" s="56" t="s">
        <v>34</v>
      </c>
      <c r="O31" s="327" t="s">
        <v>34</v>
      </c>
      <c r="P31" s="327" t="s">
        <v>34</v>
      </c>
      <c r="Q31" s="327" t="s">
        <v>34</v>
      </c>
      <c r="R31" s="327" t="s">
        <v>34</v>
      </c>
      <c r="S31" s="327" t="s">
        <v>34</v>
      </c>
      <c r="T31" s="327" t="s">
        <v>34</v>
      </c>
      <c r="U31" s="327" t="s">
        <v>34</v>
      </c>
      <c r="V31" s="327" t="s">
        <v>34</v>
      </c>
      <c r="W31" s="327" t="s">
        <v>34</v>
      </c>
      <c r="X31" s="327" t="s">
        <v>34</v>
      </c>
      <c r="Y31" s="56" t="s">
        <v>34</v>
      </c>
      <c r="Z31" s="56" t="s">
        <v>34</v>
      </c>
      <c r="AA31" s="327" t="s">
        <v>34</v>
      </c>
      <c r="AB31" s="327" t="s">
        <v>34</v>
      </c>
      <c r="AC31" s="50" t="s">
        <v>34</v>
      </c>
      <c r="AD31" s="50" t="s">
        <v>34</v>
      </c>
      <c r="AE31" s="56" t="s">
        <v>34</v>
      </c>
      <c r="AF31" s="56" t="s">
        <v>34</v>
      </c>
      <c r="AG31" s="50">
        <v>4</v>
      </c>
      <c r="AH31" s="327">
        <v>3</v>
      </c>
      <c r="AI31" s="56" t="s">
        <v>34</v>
      </c>
      <c r="AJ31" s="56" t="s">
        <v>34</v>
      </c>
      <c r="AK31" s="56" t="s">
        <v>34</v>
      </c>
      <c r="AL31" s="56" t="s">
        <v>34</v>
      </c>
      <c r="AM31" s="56" t="s">
        <v>34</v>
      </c>
      <c r="AN31" s="56" t="s">
        <v>34</v>
      </c>
      <c r="AO31" s="50" t="s">
        <v>34</v>
      </c>
      <c r="AP31" s="327" t="s">
        <v>34</v>
      </c>
      <c r="AQ31" s="142" t="s">
        <v>34</v>
      </c>
      <c r="AR31" s="142" t="s">
        <v>34</v>
      </c>
      <c r="AS31" s="50" t="s">
        <v>34</v>
      </c>
      <c r="AT31" s="327" t="s">
        <v>34</v>
      </c>
      <c r="AU31" s="50">
        <v>1</v>
      </c>
      <c r="AV31" s="327">
        <v>20</v>
      </c>
      <c r="AW31" s="50" t="s">
        <v>34</v>
      </c>
      <c r="AX31" s="327" t="s">
        <v>34</v>
      </c>
      <c r="AY31" s="59" t="s">
        <v>34</v>
      </c>
      <c r="AZ31" s="59" t="s">
        <v>34</v>
      </c>
      <c r="BA31" s="59" t="s">
        <v>34</v>
      </c>
      <c r="BB31" s="59" t="s">
        <v>34</v>
      </c>
      <c r="BC31" s="59" t="s">
        <v>34</v>
      </c>
      <c r="BD31" s="59" t="s">
        <v>34</v>
      </c>
      <c r="BE31" s="59" t="s">
        <v>34</v>
      </c>
      <c r="BF31" s="59" t="s">
        <v>34</v>
      </c>
      <c r="BG31" s="59">
        <v>0</v>
      </c>
      <c r="BH31" s="59">
        <v>1</v>
      </c>
      <c r="BI31" s="59" t="s">
        <v>34</v>
      </c>
      <c r="BJ31" s="59" t="s">
        <v>34</v>
      </c>
      <c r="BK31" s="59">
        <v>13</v>
      </c>
      <c r="BL31" s="59">
        <v>77</v>
      </c>
      <c r="BM31" s="59">
        <v>90</v>
      </c>
      <c r="BN31" s="272">
        <v>14.4444444444444</v>
      </c>
      <c r="BO31" s="142"/>
    </row>
    <row r="32" spans="1:67" s="63" customFormat="1" ht="12.6" customHeight="1">
      <c r="A32" s="63" t="s">
        <v>56</v>
      </c>
      <c r="B32" s="54">
        <v>2012</v>
      </c>
      <c r="C32" s="55">
        <v>7</v>
      </c>
      <c r="D32" s="55">
        <v>31</v>
      </c>
      <c r="E32" s="327">
        <v>0</v>
      </c>
      <c r="F32" s="327">
        <v>4</v>
      </c>
      <c r="G32" s="327">
        <v>21</v>
      </c>
      <c r="H32" s="327">
        <v>20</v>
      </c>
      <c r="I32" s="327">
        <v>3</v>
      </c>
      <c r="J32" s="327">
        <v>24</v>
      </c>
      <c r="K32" s="327" t="s">
        <v>34</v>
      </c>
      <c r="L32" s="327" t="s">
        <v>34</v>
      </c>
      <c r="M32" s="56">
        <v>2</v>
      </c>
      <c r="N32" s="56">
        <v>7</v>
      </c>
      <c r="O32" s="327" t="s">
        <v>34</v>
      </c>
      <c r="P32" s="327" t="s">
        <v>34</v>
      </c>
      <c r="Q32" s="327">
        <v>0</v>
      </c>
      <c r="R32" s="327">
        <v>0</v>
      </c>
      <c r="S32" s="327" t="s">
        <v>34</v>
      </c>
      <c r="T32" s="327" t="s">
        <v>34</v>
      </c>
      <c r="U32" s="327" t="s">
        <v>34</v>
      </c>
      <c r="V32" s="327" t="s">
        <v>34</v>
      </c>
      <c r="W32" s="327">
        <v>4</v>
      </c>
      <c r="X32" s="327">
        <v>3</v>
      </c>
      <c r="Y32" s="56" t="s">
        <v>34</v>
      </c>
      <c r="Z32" s="56" t="s">
        <v>34</v>
      </c>
      <c r="AA32" s="327">
        <v>1</v>
      </c>
      <c r="AB32" s="327">
        <v>1</v>
      </c>
      <c r="AC32" s="50" t="s">
        <v>34</v>
      </c>
      <c r="AD32" s="50" t="s">
        <v>34</v>
      </c>
      <c r="AE32" s="56" t="s">
        <v>34</v>
      </c>
      <c r="AF32" s="56" t="s">
        <v>34</v>
      </c>
      <c r="AG32" s="50">
        <v>6</v>
      </c>
      <c r="AH32" s="327">
        <v>13</v>
      </c>
      <c r="AI32" s="56" t="s">
        <v>34</v>
      </c>
      <c r="AJ32" s="56" t="s">
        <v>34</v>
      </c>
      <c r="AK32" s="56">
        <v>1</v>
      </c>
      <c r="AL32" s="56">
        <v>1</v>
      </c>
      <c r="AM32" s="56" t="s">
        <v>34</v>
      </c>
      <c r="AN32" s="56" t="s">
        <v>34</v>
      </c>
      <c r="AO32" s="50" t="s">
        <v>34</v>
      </c>
      <c r="AP32" s="327" t="s">
        <v>34</v>
      </c>
      <c r="AQ32" s="142" t="s">
        <v>34</v>
      </c>
      <c r="AR32" s="142" t="s">
        <v>34</v>
      </c>
      <c r="AS32" s="50" t="s">
        <v>34</v>
      </c>
      <c r="AT32" s="327" t="s">
        <v>34</v>
      </c>
      <c r="AU32" s="50" t="s">
        <v>34</v>
      </c>
      <c r="AV32" s="327" t="s">
        <v>34</v>
      </c>
      <c r="AW32" s="50">
        <v>0</v>
      </c>
      <c r="AX32" s="327">
        <v>0</v>
      </c>
      <c r="AY32" s="59" t="s">
        <v>34</v>
      </c>
      <c r="AZ32" s="59" t="s">
        <v>34</v>
      </c>
      <c r="BA32" s="59" t="s">
        <v>34</v>
      </c>
      <c r="BB32" s="59" t="s">
        <v>34</v>
      </c>
      <c r="BC32" s="59" t="s">
        <v>34</v>
      </c>
      <c r="BD32" s="59" t="s">
        <v>34</v>
      </c>
      <c r="BE32" s="59" t="s">
        <v>34</v>
      </c>
      <c r="BF32" s="59" t="s">
        <v>34</v>
      </c>
      <c r="BG32" s="59">
        <v>0</v>
      </c>
      <c r="BH32" s="59">
        <v>1</v>
      </c>
      <c r="BI32" s="63" t="s">
        <v>34</v>
      </c>
      <c r="BJ32" s="63" t="s">
        <v>34</v>
      </c>
      <c r="BK32" s="63">
        <v>45</v>
      </c>
      <c r="BL32" s="63">
        <v>105</v>
      </c>
      <c r="BM32" s="63">
        <v>150</v>
      </c>
      <c r="BN32" s="159">
        <v>30</v>
      </c>
      <c r="BO32" s="142"/>
    </row>
    <row r="33" spans="1:88" s="63" customFormat="1" ht="12.6" customHeight="1">
      <c r="A33" s="63" t="s">
        <v>57</v>
      </c>
      <c r="B33" s="54">
        <v>2013</v>
      </c>
      <c r="C33" s="55">
        <v>6</v>
      </c>
      <c r="D33" s="55">
        <v>22</v>
      </c>
      <c r="E33" s="327">
        <v>7</v>
      </c>
      <c r="F33" s="327">
        <v>54</v>
      </c>
      <c r="G33" s="327">
        <v>4</v>
      </c>
      <c r="H33" s="327">
        <v>10</v>
      </c>
      <c r="I33" s="327">
        <v>1</v>
      </c>
      <c r="J33" s="327">
        <v>20</v>
      </c>
      <c r="K33" s="327" t="s">
        <v>34</v>
      </c>
      <c r="L33" s="327" t="s">
        <v>34</v>
      </c>
      <c r="M33" s="56" t="s">
        <v>34</v>
      </c>
      <c r="N33" s="56" t="s">
        <v>34</v>
      </c>
      <c r="O33" s="327" t="s">
        <v>34</v>
      </c>
      <c r="P33" s="327" t="s">
        <v>34</v>
      </c>
      <c r="Q33" s="327" t="s">
        <v>34</v>
      </c>
      <c r="R33" s="327" t="s">
        <v>34</v>
      </c>
      <c r="S33" s="327">
        <v>2</v>
      </c>
      <c r="T33" s="327">
        <v>1</v>
      </c>
      <c r="U33" s="327" t="s">
        <v>34</v>
      </c>
      <c r="V33" s="327" t="s">
        <v>34</v>
      </c>
      <c r="W33" s="327" t="s">
        <v>34</v>
      </c>
      <c r="X33" s="327" t="s">
        <v>34</v>
      </c>
      <c r="Y33" s="56" t="s">
        <v>34</v>
      </c>
      <c r="Z33" s="56" t="s">
        <v>34</v>
      </c>
      <c r="AA33" s="327" t="s">
        <v>34</v>
      </c>
      <c r="AB33" s="327" t="s">
        <v>34</v>
      </c>
      <c r="AC33" s="50" t="s">
        <v>34</v>
      </c>
      <c r="AD33" s="50" t="s">
        <v>34</v>
      </c>
      <c r="AE33" s="56" t="s">
        <v>34</v>
      </c>
      <c r="AF33" s="56" t="s">
        <v>34</v>
      </c>
      <c r="AG33" s="50">
        <v>1</v>
      </c>
      <c r="AH33" s="327">
        <v>1</v>
      </c>
      <c r="AI33" s="56" t="s">
        <v>34</v>
      </c>
      <c r="AJ33" s="56" t="s">
        <v>34</v>
      </c>
      <c r="AK33" s="56" t="s">
        <v>34</v>
      </c>
      <c r="AL33" s="56" t="s">
        <v>34</v>
      </c>
      <c r="AM33" s="56" t="s">
        <v>34</v>
      </c>
      <c r="AN33" s="56" t="s">
        <v>34</v>
      </c>
      <c r="AO33" s="50" t="s">
        <v>34</v>
      </c>
      <c r="AP33" s="327" t="s">
        <v>34</v>
      </c>
      <c r="AQ33" s="142" t="s">
        <v>34</v>
      </c>
      <c r="AR33" s="142" t="s">
        <v>34</v>
      </c>
      <c r="AS33" s="50" t="s">
        <v>34</v>
      </c>
      <c r="AT33" s="327" t="s">
        <v>34</v>
      </c>
      <c r="AU33" s="50" t="s">
        <v>34</v>
      </c>
      <c r="AV33" s="327" t="s">
        <v>34</v>
      </c>
      <c r="AW33" s="50" t="s">
        <v>34</v>
      </c>
      <c r="AX33" s="327" t="s">
        <v>34</v>
      </c>
      <c r="AY33" s="59" t="s">
        <v>34</v>
      </c>
      <c r="AZ33" s="59" t="s">
        <v>34</v>
      </c>
      <c r="BA33" s="59" t="s">
        <v>34</v>
      </c>
      <c r="BB33" s="59" t="s">
        <v>34</v>
      </c>
      <c r="BC33" s="59" t="s">
        <v>34</v>
      </c>
      <c r="BD33" s="59" t="s">
        <v>34</v>
      </c>
      <c r="BE33" s="59" t="s">
        <v>34</v>
      </c>
      <c r="BF33" s="59" t="s">
        <v>34</v>
      </c>
      <c r="BG33" s="59">
        <v>0</v>
      </c>
      <c r="BH33" s="59">
        <v>1</v>
      </c>
      <c r="BI33" s="63" t="s">
        <v>34</v>
      </c>
      <c r="BJ33" s="63" t="s">
        <v>34</v>
      </c>
      <c r="BK33" s="63">
        <v>21</v>
      </c>
      <c r="BL33" s="63">
        <v>109</v>
      </c>
      <c r="BM33" s="63">
        <v>130</v>
      </c>
      <c r="BN33" s="159">
        <v>16.153846153846153</v>
      </c>
      <c r="BO33" s="142"/>
    </row>
    <row r="34" spans="1:88" s="63" customFormat="1" ht="12.6" customHeight="1">
      <c r="A34" s="63" t="s">
        <v>58</v>
      </c>
      <c r="B34" s="54">
        <v>2013</v>
      </c>
      <c r="C34" s="50">
        <v>3</v>
      </c>
      <c r="D34" s="50">
        <v>32</v>
      </c>
      <c r="E34" s="327">
        <v>0</v>
      </c>
      <c r="F34" s="327">
        <v>1</v>
      </c>
      <c r="G34" s="327">
        <v>15</v>
      </c>
      <c r="H34" s="327">
        <v>18</v>
      </c>
      <c r="I34" s="327">
        <v>2</v>
      </c>
      <c r="J34" s="327">
        <v>18</v>
      </c>
      <c r="K34" s="327" t="s">
        <v>34</v>
      </c>
      <c r="L34" s="327" t="s">
        <v>34</v>
      </c>
      <c r="M34" s="56" t="s">
        <v>34</v>
      </c>
      <c r="N34" s="56" t="s">
        <v>34</v>
      </c>
      <c r="O34" s="327" t="s">
        <v>34</v>
      </c>
      <c r="P34" s="327" t="s">
        <v>34</v>
      </c>
      <c r="Q34" s="327" t="s">
        <v>34</v>
      </c>
      <c r="R34" s="327" t="s">
        <v>34</v>
      </c>
      <c r="S34" s="327" t="s">
        <v>34</v>
      </c>
      <c r="T34" s="327" t="s">
        <v>34</v>
      </c>
      <c r="U34" s="327" t="s">
        <v>34</v>
      </c>
      <c r="V34" s="327" t="s">
        <v>34</v>
      </c>
      <c r="W34" s="327">
        <v>0</v>
      </c>
      <c r="X34" s="327">
        <v>5</v>
      </c>
      <c r="Y34" s="56">
        <v>0</v>
      </c>
      <c r="Z34" s="56">
        <v>0</v>
      </c>
      <c r="AA34" s="327">
        <v>2</v>
      </c>
      <c r="AB34" s="327">
        <v>6</v>
      </c>
      <c r="AC34" s="50" t="s">
        <v>34</v>
      </c>
      <c r="AD34" s="50" t="s">
        <v>34</v>
      </c>
      <c r="AE34" s="56" t="s">
        <v>34</v>
      </c>
      <c r="AF34" s="56" t="s">
        <v>34</v>
      </c>
      <c r="AG34" s="50">
        <v>4</v>
      </c>
      <c r="AH34" s="327">
        <v>8</v>
      </c>
      <c r="AI34" s="56" t="s">
        <v>34</v>
      </c>
      <c r="AJ34" s="56" t="s">
        <v>34</v>
      </c>
      <c r="AK34" s="56">
        <v>0</v>
      </c>
      <c r="AL34" s="56">
        <v>1</v>
      </c>
      <c r="AM34" s="56" t="s">
        <v>34</v>
      </c>
      <c r="AN34" s="56" t="s">
        <v>34</v>
      </c>
      <c r="AO34" s="50" t="s">
        <v>34</v>
      </c>
      <c r="AP34" s="327" t="s">
        <v>34</v>
      </c>
      <c r="AQ34" s="142" t="s">
        <v>34</v>
      </c>
      <c r="AR34" s="142" t="s">
        <v>34</v>
      </c>
      <c r="AS34" s="50" t="s">
        <v>34</v>
      </c>
      <c r="AT34" s="327" t="s">
        <v>34</v>
      </c>
      <c r="AU34" s="50" t="s">
        <v>34</v>
      </c>
      <c r="AV34" s="327" t="s">
        <v>34</v>
      </c>
      <c r="AW34" s="50" t="s">
        <v>34</v>
      </c>
      <c r="AX34" s="327" t="s">
        <v>34</v>
      </c>
      <c r="AY34" s="59" t="s">
        <v>34</v>
      </c>
      <c r="AZ34" s="59" t="s">
        <v>34</v>
      </c>
      <c r="BA34" s="59" t="s">
        <v>34</v>
      </c>
      <c r="BB34" s="59" t="s">
        <v>34</v>
      </c>
      <c r="BC34" s="59" t="s">
        <v>34</v>
      </c>
      <c r="BD34" s="59" t="s">
        <v>34</v>
      </c>
      <c r="BE34" s="59" t="s">
        <v>34</v>
      </c>
      <c r="BF34" s="59" t="s">
        <v>34</v>
      </c>
      <c r="BG34" s="59">
        <v>0</v>
      </c>
      <c r="BH34" s="59">
        <v>0</v>
      </c>
      <c r="BI34" s="63" t="s">
        <v>34</v>
      </c>
      <c r="BJ34" s="63" t="s">
        <v>34</v>
      </c>
      <c r="BK34" s="63">
        <v>26</v>
      </c>
      <c r="BL34" s="63">
        <v>89</v>
      </c>
      <c r="BM34" s="63">
        <v>115</v>
      </c>
      <c r="BN34" s="159">
        <v>22.608695652173914</v>
      </c>
      <c r="BO34" s="142"/>
    </row>
    <row r="35" spans="1:88" s="63" customFormat="1" ht="12.6" customHeight="1">
      <c r="A35" s="63" t="s">
        <v>59</v>
      </c>
      <c r="B35" s="54">
        <v>2013</v>
      </c>
      <c r="C35" s="55">
        <v>4</v>
      </c>
      <c r="D35" s="55">
        <v>20</v>
      </c>
      <c r="E35" s="327">
        <v>2</v>
      </c>
      <c r="F35" s="327">
        <v>9</v>
      </c>
      <c r="G35" s="327">
        <v>7</v>
      </c>
      <c r="H35" s="327">
        <v>8</v>
      </c>
      <c r="I35" s="327">
        <v>2</v>
      </c>
      <c r="J35" s="327">
        <v>9</v>
      </c>
      <c r="K35" s="327" t="s">
        <v>34</v>
      </c>
      <c r="L35" s="327" t="s">
        <v>34</v>
      </c>
      <c r="M35" s="56" t="s">
        <v>34</v>
      </c>
      <c r="N35" s="56" t="s">
        <v>34</v>
      </c>
      <c r="O35" s="327" t="s">
        <v>34</v>
      </c>
      <c r="P35" s="327" t="s">
        <v>34</v>
      </c>
      <c r="Q35" s="327" t="s">
        <v>34</v>
      </c>
      <c r="R35" s="327" t="s">
        <v>34</v>
      </c>
      <c r="S35" s="327" t="s">
        <v>34</v>
      </c>
      <c r="T35" s="327" t="s">
        <v>34</v>
      </c>
      <c r="U35" s="327" t="s">
        <v>34</v>
      </c>
      <c r="V35" s="327" t="s">
        <v>34</v>
      </c>
      <c r="W35" s="327">
        <v>0</v>
      </c>
      <c r="X35" s="327">
        <v>0</v>
      </c>
      <c r="Y35" s="56">
        <v>0</v>
      </c>
      <c r="Z35" s="56">
        <v>0</v>
      </c>
      <c r="AA35" s="327">
        <v>1</v>
      </c>
      <c r="AB35" s="327">
        <v>0</v>
      </c>
      <c r="AC35" s="50" t="s">
        <v>34</v>
      </c>
      <c r="AD35" s="50" t="s">
        <v>34</v>
      </c>
      <c r="AE35" s="56" t="s">
        <v>34</v>
      </c>
      <c r="AF35" s="56" t="s">
        <v>34</v>
      </c>
      <c r="AG35" s="50">
        <v>5</v>
      </c>
      <c r="AH35" s="327">
        <v>5</v>
      </c>
      <c r="AI35" s="56" t="s">
        <v>34</v>
      </c>
      <c r="AJ35" s="56" t="s">
        <v>34</v>
      </c>
      <c r="AK35" s="56">
        <v>1</v>
      </c>
      <c r="AL35" s="56">
        <v>4</v>
      </c>
      <c r="AM35" s="56" t="s">
        <v>34</v>
      </c>
      <c r="AN35" s="56" t="s">
        <v>34</v>
      </c>
      <c r="AO35" s="50" t="s">
        <v>34</v>
      </c>
      <c r="AP35" s="327" t="s">
        <v>34</v>
      </c>
      <c r="AQ35" s="142" t="s">
        <v>34</v>
      </c>
      <c r="AR35" s="142" t="s">
        <v>34</v>
      </c>
      <c r="AS35" s="50" t="s">
        <v>34</v>
      </c>
      <c r="AT35" s="327" t="s">
        <v>34</v>
      </c>
      <c r="AU35" s="50" t="s">
        <v>34</v>
      </c>
      <c r="AV35" s="327" t="s">
        <v>34</v>
      </c>
      <c r="AW35" s="50">
        <v>3</v>
      </c>
      <c r="AX35" s="327">
        <v>17</v>
      </c>
      <c r="AY35" s="59" t="s">
        <v>34</v>
      </c>
      <c r="AZ35" s="59" t="s">
        <v>34</v>
      </c>
      <c r="BA35" s="59" t="s">
        <v>34</v>
      </c>
      <c r="BB35" s="59" t="s">
        <v>34</v>
      </c>
      <c r="BC35" s="59" t="s">
        <v>34</v>
      </c>
      <c r="BD35" s="59" t="s">
        <v>34</v>
      </c>
      <c r="BE35" s="59" t="s">
        <v>34</v>
      </c>
      <c r="BF35" s="59" t="s">
        <v>34</v>
      </c>
      <c r="BG35" s="59">
        <v>1</v>
      </c>
      <c r="BH35" s="59">
        <v>2</v>
      </c>
      <c r="BI35" s="63" t="s">
        <v>34</v>
      </c>
      <c r="BJ35" s="63" t="s">
        <v>34</v>
      </c>
      <c r="BK35" s="63">
        <v>26</v>
      </c>
      <c r="BL35" s="63">
        <v>74</v>
      </c>
      <c r="BM35" s="63">
        <v>100</v>
      </c>
      <c r="BN35" s="159">
        <v>26</v>
      </c>
      <c r="BO35" s="142"/>
    </row>
    <row r="36" spans="1:88" s="63" customFormat="1" ht="12.6" customHeight="1">
      <c r="A36" s="63" t="s">
        <v>60</v>
      </c>
      <c r="B36" s="54">
        <v>2010</v>
      </c>
      <c r="C36" s="61">
        <v>0</v>
      </c>
      <c r="D36" s="61">
        <v>8</v>
      </c>
      <c r="E36" s="327">
        <v>3</v>
      </c>
      <c r="F36" s="327">
        <v>16</v>
      </c>
      <c r="G36" s="327">
        <v>3</v>
      </c>
      <c r="H36" s="327">
        <v>11</v>
      </c>
      <c r="I36" s="327">
        <v>0</v>
      </c>
      <c r="J36" s="327">
        <v>4</v>
      </c>
      <c r="K36" s="327" t="s">
        <v>34</v>
      </c>
      <c r="L36" s="327" t="s">
        <v>34</v>
      </c>
      <c r="M36" s="56" t="s">
        <v>34</v>
      </c>
      <c r="N36" s="56" t="s">
        <v>34</v>
      </c>
      <c r="O36" s="327" t="s">
        <v>34</v>
      </c>
      <c r="P36" s="327" t="s">
        <v>34</v>
      </c>
      <c r="Q36" s="327" t="s">
        <v>34</v>
      </c>
      <c r="R36" s="327" t="s">
        <v>34</v>
      </c>
      <c r="S36" s="327">
        <v>2</v>
      </c>
      <c r="T36" s="327">
        <v>6</v>
      </c>
      <c r="U36" s="327" t="s">
        <v>34</v>
      </c>
      <c r="V36" s="327" t="s">
        <v>34</v>
      </c>
      <c r="W36" s="327" t="s">
        <v>34</v>
      </c>
      <c r="X36" s="327" t="s">
        <v>34</v>
      </c>
      <c r="Y36" s="56" t="s">
        <v>34</v>
      </c>
      <c r="Z36" s="56" t="s">
        <v>34</v>
      </c>
      <c r="AA36" s="327">
        <v>0</v>
      </c>
      <c r="AB36" s="327">
        <v>1</v>
      </c>
      <c r="AC36" s="50" t="s">
        <v>34</v>
      </c>
      <c r="AD36" s="50" t="s">
        <v>34</v>
      </c>
      <c r="AE36" s="56" t="s">
        <v>34</v>
      </c>
      <c r="AF36" s="56" t="s">
        <v>34</v>
      </c>
      <c r="AG36" s="50">
        <v>1</v>
      </c>
      <c r="AH36" s="327">
        <v>3</v>
      </c>
      <c r="AI36" s="56">
        <v>0</v>
      </c>
      <c r="AJ36" s="56">
        <v>2</v>
      </c>
      <c r="AK36" s="56" t="s">
        <v>34</v>
      </c>
      <c r="AL36" s="56" t="s">
        <v>34</v>
      </c>
      <c r="AM36" s="56" t="s">
        <v>34</v>
      </c>
      <c r="AN36" s="56" t="s">
        <v>34</v>
      </c>
      <c r="AO36" s="50" t="s">
        <v>34</v>
      </c>
      <c r="AP36" s="327" t="s">
        <v>34</v>
      </c>
      <c r="AQ36" s="142" t="s">
        <v>34</v>
      </c>
      <c r="AR36" s="142" t="s">
        <v>34</v>
      </c>
      <c r="AS36" s="50" t="s">
        <v>34</v>
      </c>
      <c r="AT36" s="327" t="s">
        <v>34</v>
      </c>
      <c r="AU36" s="50" t="s">
        <v>34</v>
      </c>
      <c r="AV36" s="327" t="s">
        <v>34</v>
      </c>
      <c r="AW36" s="50" t="s">
        <v>34</v>
      </c>
      <c r="AX36" s="327" t="s">
        <v>34</v>
      </c>
      <c r="AY36" s="59" t="s">
        <v>34</v>
      </c>
      <c r="AZ36" s="59" t="s">
        <v>34</v>
      </c>
      <c r="BA36" s="59" t="s">
        <v>34</v>
      </c>
      <c r="BB36" s="59" t="s">
        <v>34</v>
      </c>
      <c r="BC36" s="59" t="s">
        <v>34</v>
      </c>
      <c r="BD36" s="59" t="s">
        <v>34</v>
      </c>
      <c r="BE36" s="59" t="s">
        <v>34</v>
      </c>
      <c r="BF36" s="59" t="s">
        <v>34</v>
      </c>
      <c r="BG36" s="59">
        <v>0</v>
      </c>
      <c r="BH36" s="59">
        <v>0</v>
      </c>
      <c r="BI36" s="63" t="s">
        <v>34</v>
      </c>
      <c r="BJ36" s="63" t="s">
        <v>34</v>
      </c>
      <c r="BK36" s="63">
        <v>9</v>
      </c>
      <c r="BL36" s="63">
        <v>51</v>
      </c>
      <c r="BM36" s="63">
        <v>60</v>
      </c>
      <c r="BN36" s="159">
        <v>15</v>
      </c>
      <c r="BO36" s="142"/>
    </row>
    <row r="37" spans="1:88" s="63" customFormat="1" ht="12.6" customHeight="1">
      <c r="A37" s="144"/>
      <c r="C37" s="61"/>
      <c r="D37" s="61"/>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BN37" s="270"/>
    </row>
    <row r="38" spans="1:88" ht="12.6" customHeight="1">
      <c r="A38" s="271" t="s">
        <v>61</v>
      </c>
      <c r="B38" s="355"/>
      <c r="C38" s="478">
        <v>19.765166340508806</v>
      </c>
      <c r="D38" s="478"/>
      <c r="E38" s="478">
        <v>22.466960352422898</v>
      </c>
      <c r="F38" s="478"/>
      <c r="G38" s="478">
        <v>41.629955947136565</v>
      </c>
      <c r="H38" s="478"/>
      <c r="I38" s="478">
        <v>12.062937062937101</v>
      </c>
      <c r="J38" s="478"/>
      <c r="K38" s="478" t="s">
        <v>34</v>
      </c>
      <c r="L38" s="478"/>
      <c r="M38" s="478">
        <v>21.052631578947366</v>
      </c>
      <c r="N38" s="478"/>
      <c r="O38" s="478" t="s">
        <v>34</v>
      </c>
      <c r="P38" s="478"/>
      <c r="Q38" s="478">
        <v>25</v>
      </c>
      <c r="R38" s="478"/>
      <c r="S38" s="478">
        <v>26.666666666666668</v>
      </c>
      <c r="T38" s="478"/>
      <c r="U38" s="478" t="s">
        <v>34</v>
      </c>
      <c r="V38" s="478"/>
      <c r="W38" s="478">
        <v>33.707865168539328</v>
      </c>
      <c r="X38" s="478"/>
      <c r="Y38" s="478">
        <v>17.948717948717949</v>
      </c>
      <c r="Z38" s="478"/>
      <c r="AA38" s="478">
        <v>33.333333333333329</v>
      </c>
      <c r="AB38" s="478"/>
      <c r="AC38" s="478">
        <v>33.333333333333329</v>
      </c>
      <c r="AD38" s="478"/>
      <c r="AE38" s="478" t="s">
        <v>34</v>
      </c>
      <c r="AF38" s="478"/>
      <c r="AG38" s="478">
        <v>50</v>
      </c>
      <c r="AH38" s="478"/>
      <c r="AI38" s="478">
        <v>20</v>
      </c>
      <c r="AJ38" s="478"/>
      <c r="AK38" s="478">
        <v>25</v>
      </c>
      <c r="AL38" s="478"/>
      <c r="AM38" s="478" t="s">
        <v>34</v>
      </c>
      <c r="AN38" s="478"/>
      <c r="AO38" s="478" t="s">
        <v>34</v>
      </c>
      <c r="AP38" s="478"/>
      <c r="AQ38" s="478">
        <v>5</v>
      </c>
      <c r="AR38" s="478"/>
      <c r="AS38" s="478" t="s">
        <v>34</v>
      </c>
      <c r="AT38" s="478"/>
      <c r="AU38" s="478">
        <v>4.7619047619047619</v>
      </c>
      <c r="AV38" s="478"/>
      <c r="AW38" s="478">
        <v>15</v>
      </c>
      <c r="AX38" s="478"/>
      <c r="AY38" s="478" t="s">
        <v>34</v>
      </c>
      <c r="AZ38" s="478"/>
      <c r="BA38" s="478" t="s">
        <v>34</v>
      </c>
      <c r="BB38" s="478"/>
      <c r="BC38" s="478" t="s">
        <v>34</v>
      </c>
      <c r="BD38" s="478"/>
      <c r="BE38" s="478" t="s">
        <v>34</v>
      </c>
      <c r="BF38" s="478"/>
      <c r="BG38" s="478">
        <v>26.666666666666668</v>
      </c>
      <c r="BH38" s="478"/>
      <c r="BI38" s="478">
        <v>22.448979591836736</v>
      </c>
      <c r="BJ38" s="478"/>
      <c r="BK38" s="478">
        <v>25.076687116564401</v>
      </c>
      <c r="BL38" s="478"/>
      <c r="BM38" s="68"/>
      <c r="BN38" s="69"/>
      <c r="BO38" s="304"/>
      <c r="BP38" s="304"/>
    </row>
    <row r="39" spans="1:88" ht="3.75" customHeight="1">
      <c r="A39" s="305"/>
      <c r="B39" s="305"/>
      <c r="C39" s="305"/>
      <c r="D39" s="305"/>
      <c r="E39" s="306"/>
      <c r="F39" s="307"/>
      <c r="G39" s="306"/>
      <c r="H39" s="306"/>
      <c r="I39" s="74"/>
      <c r="J39" s="75"/>
      <c r="K39" s="307"/>
      <c r="L39" s="307"/>
      <c r="M39" s="306"/>
      <c r="N39" s="307"/>
      <c r="O39" s="307"/>
      <c r="P39" s="307"/>
      <c r="Q39" s="74"/>
      <c r="R39" s="75"/>
      <c r="S39" s="75"/>
      <c r="T39" s="74"/>
      <c r="U39" s="74"/>
      <c r="V39" s="75"/>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8"/>
      <c r="BL39" s="308"/>
      <c r="BM39" s="308"/>
      <c r="BN39" s="309"/>
    </row>
    <row r="40" spans="1:88" ht="3.75" customHeight="1">
      <c r="A40" s="63"/>
      <c r="B40" s="310"/>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row>
    <row r="41" spans="1:88" s="311" customFormat="1" ht="10.199999999999999">
      <c r="A41" s="337" t="s">
        <v>291</v>
      </c>
      <c r="B41" s="328"/>
      <c r="C41" s="166"/>
      <c r="AF41" s="328"/>
      <c r="AG41" s="328"/>
      <c r="AH41" s="166"/>
      <c r="AU41" s="328"/>
      <c r="AV41" s="166"/>
      <c r="BY41" s="328"/>
      <c r="BZ41" s="328"/>
      <c r="CA41" s="166"/>
      <c r="CI41" s="328"/>
      <c r="CJ41" s="328"/>
    </row>
    <row r="42" spans="1:88" ht="12.6" customHeight="1">
      <c r="A42" s="312" t="s">
        <v>409</v>
      </c>
      <c r="B42" s="284"/>
      <c r="C42" s="283"/>
      <c r="D42" s="283"/>
      <c r="X42" s="312"/>
      <c r="Y42" s="284"/>
    </row>
    <row r="43" spans="1:88" s="341" customFormat="1" ht="12.6" customHeight="1">
      <c r="A43" s="312" t="s">
        <v>450</v>
      </c>
      <c r="B43" s="340"/>
      <c r="I43" s="342"/>
      <c r="J43" s="342"/>
      <c r="Q43" s="342"/>
      <c r="R43" s="342"/>
      <c r="S43" s="342"/>
      <c r="T43" s="342"/>
      <c r="U43" s="342"/>
      <c r="V43" s="342"/>
      <c r="X43" s="339"/>
      <c r="Y43" s="340"/>
    </row>
    <row r="44" spans="1:88" ht="12.6" customHeight="1">
      <c r="A44" s="283" t="s">
        <v>292</v>
      </c>
      <c r="B44" s="284"/>
      <c r="C44" s="283"/>
      <c r="D44" s="283"/>
      <c r="K44" s="85"/>
      <c r="M44" s="85"/>
      <c r="N44" s="85"/>
      <c r="O44" s="85"/>
      <c r="X44" s="338"/>
      <c r="Y44" s="284"/>
    </row>
    <row r="45" spans="1:88" ht="12.6" customHeight="1">
      <c r="A45" s="283" t="s">
        <v>293</v>
      </c>
      <c r="B45" s="313"/>
      <c r="C45" s="314"/>
      <c r="D45" s="314"/>
      <c r="E45" s="314"/>
      <c r="F45" s="314"/>
      <c r="G45" s="314"/>
      <c r="H45" s="314"/>
      <c r="K45" s="314"/>
      <c r="L45" s="314"/>
      <c r="M45" s="314"/>
      <c r="N45" s="314"/>
      <c r="O45" s="314"/>
      <c r="P45" s="314"/>
      <c r="W45" s="314"/>
      <c r="Y45" s="313"/>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row>
    <row r="46" spans="1:88" ht="12.6" customHeight="1">
      <c r="A46" s="315"/>
      <c r="B46" s="316"/>
      <c r="C46" s="283"/>
      <c r="D46" s="283"/>
      <c r="H46" s="304"/>
      <c r="N46" s="317"/>
      <c r="X46" s="315"/>
      <c r="Y46" s="316"/>
    </row>
    <row r="47" spans="1:88" ht="12.6" customHeight="1">
      <c r="A47" s="273" t="s">
        <v>294</v>
      </c>
      <c r="B47" s="316"/>
      <c r="C47" s="283"/>
      <c r="D47" s="283"/>
      <c r="N47" s="317"/>
      <c r="X47" s="315"/>
      <c r="Y47" s="316"/>
    </row>
    <row r="48" spans="1:88" ht="12.6" customHeight="1">
      <c r="A48" s="283" t="s">
        <v>64</v>
      </c>
      <c r="C48" s="283"/>
      <c r="D48" s="283"/>
      <c r="X48" s="315"/>
    </row>
    <row r="49" spans="1:25" ht="12.6" customHeight="1">
      <c r="A49" s="283" t="s">
        <v>363</v>
      </c>
      <c r="C49" s="283"/>
      <c r="D49" s="283"/>
      <c r="X49" s="315"/>
    </row>
    <row r="50" spans="1:25" ht="12.6" customHeight="1">
      <c r="A50" s="318" t="s">
        <v>340</v>
      </c>
      <c r="C50" s="283"/>
      <c r="D50" s="283"/>
      <c r="X50" s="318"/>
    </row>
    <row r="51" spans="1:25" ht="12.6" customHeight="1">
      <c r="A51" s="315" t="s">
        <v>361</v>
      </c>
      <c r="B51" s="316"/>
      <c r="C51" s="283"/>
      <c r="D51" s="283"/>
      <c r="G51" s="319"/>
      <c r="K51" s="314"/>
      <c r="O51" s="314"/>
      <c r="X51" s="315"/>
      <c r="Y51" s="316"/>
    </row>
    <row r="52" spans="1:25" ht="12.6" customHeight="1">
      <c r="A52" s="318" t="s">
        <v>67</v>
      </c>
      <c r="B52" s="316"/>
      <c r="C52" s="283"/>
      <c r="D52" s="283"/>
      <c r="G52" s="319"/>
      <c r="K52" s="314"/>
      <c r="O52" s="314"/>
      <c r="X52" s="318"/>
      <c r="Y52" s="316"/>
    </row>
    <row r="53" spans="1:25" ht="12" customHeight="1">
      <c r="A53" s="283" t="s">
        <v>362</v>
      </c>
      <c r="B53" s="316"/>
      <c r="C53" s="283"/>
      <c r="D53" s="283"/>
      <c r="G53" s="319"/>
      <c r="K53" s="314"/>
      <c r="O53" s="314"/>
      <c r="X53" s="318"/>
      <c r="Y53" s="316"/>
    </row>
    <row r="54" spans="1:25" ht="12" hidden="1" customHeight="1">
      <c r="A54" s="318" t="s">
        <v>341</v>
      </c>
      <c r="B54" s="316"/>
      <c r="C54" s="283"/>
      <c r="D54" s="283"/>
      <c r="G54" s="319"/>
      <c r="K54" s="314"/>
      <c r="O54" s="314"/>
      <c r="X54" s="318"/>
      <c r="Y54" s="316"/>
    </row>
    <row r="55" spans="1:25" ht="12" hidden="1" customHeight="1">
      <c r="A55" s="318" t="s">
        <v>342</v>
      </c>
      <c r="B55" s="316"/>
      <c r="C55" s="283"/>
      <c r="D55" s="283"/>
      <c r="G55" s="319"/>
      <c r="K55" s="314"/>
      <c r="O55" s="314"/>
      <c r="X55" s="318"/>
      <c r="Y55" s="316"/>
    </row>
    <row r="56" spans="1:25" ht="12" hidden="1" customHeight="1">
      <c r="A56" s="318" t="s">
        <v>343</v>
      </c>
      <c r="B56" s="316"/>
      <c r="C56" s="283"/>
      <c r="D56" s="283"/>
      <c r="G56" s="319"/>
      <c r="K56" s="314"/>
      <c r="O56" s="314"/>
      <c r="X56" s="318"/>
      <c r="Y56" s="316"/>
    </row>
    <row r="57" spans="1:25" ht="12" customHeight="1">
      <c r="A57" s="318" t="s">
        <v>298</v>
      </c>
      <c r="B57" s="316"/>
      <c r="C57" s="283"/>
      <c r="D57" s="283"/>
      <c r="G57" s="319"/>
      <c r="K57" s="314"/>
      <c r="O57" s="314"/>
      <c r="X57" s="318"/>
      <c r="Y57" s="316"/>
    </row>
    <row r="58" spans="1:25" ht="12" customHeight="1">
      <c r="A58" s="318" t="s">
        <v>299</v>
      </c>
      <c r="B58" s="316"/>
      <c r="C58" s="283"/>
      <c r="D58" s="283"/>
      <c r="G58" s="319"/>
      <c r="K58" s="314"/>
      <c r="O58" s="314"/>
      <c r="X58" s="318"/>
      <c r="Y58" s="316"/>
    </row>
    <row r="59" spans="1:25" ht="12" hidden="1" customHeight="1">
      <c r="A59" s="318" t="s">
        <v>344</v>
      </c>
      <c r="B59" s="316"/>
      <c r="C59" s="283"/>
      <c r="D59" s="283"/>
      <c r="G59" s="319"/>
      <c r="K59" s="314"/>
      <c r="O59" s="314"/>
      <c r="X59" s="318"/>
      <c r="Y59" s="316"/>
    </row>
    <row r="60" spans="1:25" ht="12" hidden="1" customHeight="1">
      <c r="A60" s="318" t="s">
        <v>345</v>
      </c>
      <c r="B60" s="316"/>
      <c r="C60" s="283"/>
      <c r="D60" s="283"/>
      <c r="G60" s="319"/>
      <c r="K60" s="314"/>
      <c r="O60" s="314"/>
      <c r="X60" s="318"/>
      <c r="Y60" s="316"/>
    </row>
    <row r="61" spans="1:25" ht="12" hidden="1" customHeight="1">
      <c r="A61" s="318" t="s">
        <v>346</v>
      </c>
      <c r="B61" s="316"/>
      <c r="C61" s="283"/>
      <c r="D61" s="283"/>
      <c r="G61" s="319"/>
      <c r="K61" s="314"/>
      <c r="O61" s="314"/>
      <c r="X61" s="318"/>
      <c r="Y61" s="316"/>
    </row>
    <row r="62" spans="1:25" ht="12" customHeight="1">
      <c r="A62" s="318" t="s">
        <v>300</v>
      </c>
      <c r="B62" s="316"/>
      <c r="C62" s="283"/>
      <c r="D62" s="283"/>
      <c r="G62" s="319"/>
      <c r="K62" s="314"/>
      <c r="O62" s="314"/>
      <c r="X62" s="318"/>
      <c r="Y62" s="316"/>
    </row>
    <row r="63" spans="1:25" ht="12" customHeight="1">
      <c r="A63" s="318" t="s">
        <v>344</v>
      </c>
      <c r="B63" s="316"/>
      <c r="C63" s="283"/>
      <c r="D63" s="283"/>
      <c r="G63" s="319"/>
      <c r="K63" s="314"/>
      <c r="O63" s="314"/>
      <c r="X63" s="318"/>
      <c r="Y63" s="316"/>
    </row>
    <row r="64" spans="1:25" ht="12" customHeight="1">
      <c r="A64" s="318" t="s">
        <v>301</v>
      </c>
      <c r="B64" s="316"/>
      <c r="C64" s="283"/>
      <c r="D64" s="283"/>
      <c r="G64" s="319"/>
      <c r="K64" s="314"/>
      <c r="O64" s="314"/>
      <c r="X64" s="318"/>
      <c r="Y64" s="316"/>
    </row>
    <row r="65" spans="1:104" s="283" customFormat="1" ht="12" hidden="1" customHeight="1">
      <c r="A65" s="318" t="s">
        <v>347</v>
      </c>
      <c r="B65" s="316"/>
      <c r="G65" s="319"/>
      <c r="I65" s="90"/>
      <c r="J65" s="90"/>
      <c r="K65" s="314"/>
      <c r="O65" s="314"/>
      <c r="Q65" s="90"/>
      <c r="R65" s="90"/>
      <c r="S65" s="90"/>
      <c r="T65" s="90"/>
      <c r="U65" s="90"/>
      <c r="V65" s="90"/>
      <c r="X65" s="318"/>
      <c r="Y65" s="316"/>
    </row>
    <row r="66" spans="1:104" s="283" customFormat="1" ht="12" customHeight="1">
      <c r="A66" s="318" t="s">
        <v>68</v>
      </c>
      <c r="B66" s="316"/>
      <c r="G66" s="319"/>
      <c r="I66" s="90"/>
      <c r="J66" s="90"/>
      <c r="K66" s="314"/>
      <c r="O66" s="314"/>
      <c r="Q66" s="90"/>
      <c r="R66" s="90"/>
      <c r="S66" s="90"/>
      <c r="T66" s="90"/>
      <c r="U66" s="90"/>
      <c r="V66" s="90"/>
      <c r="X66" s="318"/>
      <c r="Y66" s="316"/>
    </row>
    <row r="67" spans="1:104" s="283" customFormat="1" ht="12" hidden="1" customHeight="1">
      <c r="A67" s="318" t="s">
        <v>348</v>
      </c>
      <c r="B67" s="316"/>
      <c r="G67" s="319"/>
      <c r="I67" s="90"/>
      <c r="J67" s="90"/>
      <c r="K67" s="314"/>
      <c r="O67" s="314"/>
      <c r="Q67" s="90"/>
      <c r="R67" s="90"/>
      <c r="S67" s="90"/>
      <c r="T67" s="90"/>
      <c r="U67" s="90"/>
      <c r="V67" s="90"/>
      <c r="X67" s="318"/>
      <c r="Y67" s="316"/>
    </row>
    <row r="68" spans="1:104" s="283" customFormat="1" ht="12" hidden="1" customHeight="1">
      <c r="A68" s="318" t="s">
        <v>349</v>
      </c>
      <c r="B68" s="316"/>
      <c r="G68" s="319"/>
      <c r="I68" s="90"/>
      <c r="J68" s="90"/>
      <c r="K68" s="314"/>
      <c r="O68" s="314"/>
      <c r="Q68" s="90"/>
      <c r="R68" s="90"/>
      <c r="S68" s="90"/>
      <c r="T68" s="90"/>
      <c r="U68" s="90"/>
      <c r="V68" s="90"/>
      <c r="X68" s="318"/>
      <c r="Y68" s="316"/>
    </row>
    <row r="69" spans="1:104" s="283" customFormat="1" ht="12" customHeight="1">
      <c r="A69" s="318" t="s">
        <v>302</v>
      </c>
      <c r="B69" s="316"/>
      <c r="G69" s="319"/>
      <c r="I69" s="90"/>
      <c r="J69" s="90"/>
      <c r="K69" s="314"/>
      <c r="O69" s="314"/>
      <c r="Q69" s="90"/>
      <c r="R69" s="90"/>
      <c r="S69" s="90"/>
      <c r="T69" s="90"/>
      <c r="U69" s="90"/>
      <c r="V69" s="90"/>
      <c r="X69" s="318"/>
      <c r="Y69" s="316"/>
    </row>
    <row r="70" spans="1:104" s="283" customFormat="1" ht="12.6" hidden="1" customHeight="1">
      <c r="A70" s="318" t="s">
        <v>350</v>
      </c>
      <c r="B70" s="316"/>
      <c r="G70" s="319"/>
      <c r="I70" s="90"/>
      <c r="J70" s="90"/>
      <c r="K70" s="314"/>
      <c r="O70" s="314"/>
      <c r="Q70" s="90"/>
      <c r="R70" s="90"/>
      <c r="S70" s="90"/>
      <c r="T70" s="90"/>
      <c r="U70" s="90"/>
      <c r="V70" s="90"/>
      <c r="X70" s="318"/>
      <c r="Y70" s="316"/>
    </row>
    <row r="71" spans="1:104" s="283" customFormat="1" ht="12.6" hidden="1" customHeight="1">
      <c r="A71" s="318" t="s">
        <v>351</v>
      </c>
      <c r="B71" s="316"/>
      <c r="G71" s="319"/>
      <c r="I71" s="90"/>
      <c r="J71" s="90"/>
      <c r="K71" s="314"/>
      <c r="O71" s="314"/>
      <c r="Q71" s="90"/>
      <c r="R71" s="90"/>
      <c r="S71" s="90"/>
      <c r="T71" s="90"/>
      <c r="U71" s="90"/>
      <c r="V71" s="90"/>
      <c r="X71" s="320"/>
      <c r="Y71" s="316"/>
      <c r="BL71" s="321"/>
    </row>
    <row r="72" spans="1:104" s="283" customFormat="1" ht="12.6" customHeight="1">
      <c r="A72" s="318" t="s">
        <v>356</v>
      </c>
      <c r="C72" s="319"/>
      <c r="E72" s="319"/>
      <c r="F72" s="319"/>
      <c r="G72" s="322"/>
      <c r="H72" s="319"/>
      <c r="I72" s="90"/>
      <c r="J72" s="90"/>
      <c r="K72" s="319"/>
      <c r="L72" s="322"/>
      <c r="M72" s="319"/>
      <c r="N72" s="319"/>
      <c r="O72" s="319"/>
      <c r="P72" s="322"/>
      <c r="Q72" s="90"/>
      <c r="R72" s="90"/>
      <c r="S72" s="90"/>
      <c r="T72" s="90"/>
      <c r="U72" s="90"/>
      <c r="V72" s="90"/>
      <c r="W72" s="319"/>
      <c r="X72" s="322"/>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row>
    <row r="73" spans="1:104" s="283" customFormat="1" ht="12" hidden="1" customHeight="1">
      <c r="A73" s="318" t="s">
        <v>352</v>
      </c>
      <c r="B73" s="345"/>
      <c r="G73" s="319"/>
      <c r="I73" s="90"/>
      <c r="J73" s="90"/>
      <c r="K73" s="314"/>
      <c r="O73" s="314"/>
      <c r="Q73" s="90"/>
      <c r="R73" s="90"/>
      <c r="S73" s="90"/>
      <c r="T73" s="90"/>
      <c r="U73" s="90"/>
      <c r="V73" s="90"/>
      <c r="X73" s="343"/>
      <c r="Y73" s="345"/>
    </row>
    <row r="74" spans="1:104" s="283" customFormat="1" ht="12" hidden="1" customHeight="1">
      <c r="A74" s="318" t="s">
        <v>353</v>
      </c>
      <c r="B74" s="323"/>
      <c r="G74" s="319"/>
      <c r="I74" s="90"/>
      <c r="J74" s="90"/>
      <c r="K74" s="314"/>
      <c r="O74" s="314"/>
      <c r="Q74" s="90"/>
      <c r="R74" s="90"/>
      <c r="S74" s="90"/>
      <c r="T74" s="90"/>
      <c r="U74" s="90"/>
      <c r="V74" s="90"/>
      <c r="X74" s="324"/>
      <c r="Y74" s="323"/>
    </row>
    <row r="75" spans="1:104" s="283" customFormat="1" ht="12.6" customHeight="1">
      <c r="A75" s="318" t="s">
        <v>304</v>
      </c>
      <c r="B75" s="325"/>
      <c r="I75" s="90"/>
      <c r="J75" s="90"/>
      <c r="Q75" s="90"/>
      <c r="R75" s="90"/>
      <c r="S75" s="90"/>
      <c r="T75" s="90"/>
      <c r="U75" s="90"/>
      <c r="V75" s="90"/>
      <c r="X75" s="312"/>
      <c r="Y75" s="325"/>
    </row>
    <row r="76" spans="1:104" s="283" customFormat="1" ht="12.6" customHeight="1">
      <c r="A76" s="318" t="s">
        <v>305</v>
      </c>
      <c r="B76" s="325"/>
      <c r="G76" s="319"/>
      <c r="I76" s="90"/>
      <c r="J76" s="90"/>
      <c r="K76" s="314"/>
      <c r="O76" s="314"/>
      <c r="Q76" s="90"/>
      <c r="R76" s="90"/>
      <c r="S76" s="90"/>
      <c r="T76" s="90"/>
      <c r="U76" s="90"/>
      <c r="V76" s="90"/>
      <c r="X76" s="312"/>
      <c r="Y76" s="325"/>
    </row>
    <row r="77" spans="1:104" s="283" customFormat="1" ht="12.6" customHeight="1">
      <c r="A77" s="318" t="s">
        <v>306</v>
      </c>
      <c r="B77" s="316"/>
      <c r="G77" s="319"/>
      <c r="I77" s="90"/>
      <c r="J77" s="90"/>
      <c r="K77" s="314"/>
      <c r="O77" s="314"/>
      <c r="Q77" s="90"/>
      <c r="R77" s="90"/>
      <c r="S77" s="90"/>
      <c r="T77" s="90"/>
      <c r="U77" s="90"/>
      <c r="V77" s="90"/>
    </row>
    <row r="78" spans="1:104" s="283" customFormat="1" ht="12.6" hidden="1" customHeight="1">
      <c r="A78" s="318" t="s">
        <v>354</v>
      </c>
      <c r="B78" s="316"/>
      <c r="G78" s="319"/>
      <c r="I78" s="90"/>
      <c r="J78" s="90"/>
      <c r="K78" s="314"/>
      <c r="O78" s="314"/>
      <c r="Q78" s="90"/>
      <c r="R78" s="90"/>
      <c r="S78" s="90"/>
      <c r="T78" s="90"/>
      <c r="U78" s="90"/>
      <c r="V78" s="90"/>
    </row>
    <row r="79" spans="1:104" ht="12.6" customHeight="1">
      <c r="A79" s="318" t="s">
        <v>307</v>
      </c>
      <c r="B79" s="319"/>
      <c r="C79" s="319"/>
      <c r="D79" s="319"/>
      <c r="E79" s="319"/>
      <c r="F79" s="319"/>
      <c r="G79" s="322"/>
      <c r="H79" s="319"/>
      <c r="K79" s="319"/>
      <c r="L79" s="322"/>
      <c r="M79" s="319"/>
      <c r="N79" s="319"/>
      <c r="O79" s="319"/>
      <c r="P79" s="322"/>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P79" s="344"/>
      <c r="BQ79" s="344"/>
      <c r="BR79" s="344"/>
      <c r="BS79" s="344"/>
      <c r="BT79" s="344"/>
      <c r="BU79" s="344"/>
      <c r="BV79" s="344"/>
      <c r="BW79" s="344"/>
      <c r="BX79" s="344"/>
      <c r="BY79" s="344"/>
      <c r="BZ79" s="344"/>
      <c r="CA79" s="344"/>
      <c r="CB79" s="344"/>
      <c r="CC79" s="344"/>
      <c r="CD79" s="344"/>
      <c r="CE79" s="344"/>
      <c r="CF79" s="344"/>
      <c r="CG79" s="344"/>
      <c r="CH79" s="344"/>
      <c r="CI79" s="344"/>
      <c r="CJ79" s="344"/>
      <c r="CK79" s="344"/>
      <c r="CL79" s="344"/>
      <c r="CM79" s="344"/>
      <c r="CN79" s="344"/>
      <c r="CO79" s="344"/>
      <c r="CP79" s="344"/>
      <c r="CQ79" s="344"/>
      <c r="CR79" s="344"/>
      <c r="CS79" s="344"/>
      <c r="CT79" s="344"/>
      <c r="CU79" s="344"/>
      <c r="CV79" s="344"/>
      <c r="CW79" s="344"/>
      <c r="CX79" s="344"/>
      <c r="CY79" s="344"/>
      <c r="CZ79"/>
    </row>
    <row r="80" spans="1:104" ht="12.6" hidden="1" customHeight="1">
      <c r="A80" s="318" t="s">
        <v>355</v>
      </c>
      <c r="B80" s="319"/>
      <c r="C80" s="319"/>
      <c r="D80" s="319"/>
      <c r="E80" s="319"/>
      <c r="F80" s="319"/>
      <c r="G80" s="322"/>
      <c r="H80" s="319"/>
      <c r="K80" s="319"/>
      <c r="L80" s="322"/>
      <c r="M80" s="319"/>
      <c r="N80" s="319"/>
      <c r="O80" s="319"/>
      <c r="P80" s="322"/>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P80" s="344"/>
      <c r="BQ80" s="344"/>
      <c r="BR80" s="344"/>
      <c r="BS80" s="344"/>
      <c r="BT80" s="344"/>
      <c r="BU80" s="344"/>
      <c r="BV80" s="344"/>
      <c r="BW80" s="344"/>
      <c r="BX80" s="344"/>
      <c r="BY80" s="344"/>
      <c r="BZ80" s="344"/>
      <c r="CA80" s="344"/>
      <c r="CB80" s="344"/>
      <c r="CC80" s="344"/>
      <c r="CD80" s="344"/>
      <c r="CE80" s="344"/>
      <c r="CF80" s="344"/>
      <c r="CG80" s="344"/>
      <c r="CH80" s="344"/>
      <c r="CI80" s="344"/>
      <c r="CJ80" s="344"/>
      <c r="CK80" s="344"/>
      <c r="CL80" s="344"/>
      <c r="CM80" s="344"/>
      <c r="CN80" s="344"/>
      <c r="CO80" s="344"/>
      <c r="CP80" s="344"/>
      <c r="CQ80" s="344"/>
      <c r="CR80" s="344"/>
      <c r="CS80" s="344"/>
      <c r="CT80" s="344"/>
      <c r="CU80" s="344"/>
      <c r="CV80" s="344"/>
      <c r="CW80" s="344"/>
      <c r="CX80" s="344"/>
      <c r="CY80" s="344"/>
      <c r="CZ80"/>
    </row>
    <row r="81" spans="1:104" ht="12.6" customHeight="1">
      <c r="A81" s="283" t="s">
        <v>366</v>
      </c>
      <c r="B81" s="319"/>
      <c r="C81" s="319"/>
      <c r="D81" s="319"/>
      <c r="E81" s="319"/>
      <c r="F81" s="319"/>
      <c r="G81" s="322"/>
      <c r="H81" s="319"/>
      <c r="K81" s="319"/>
      <c r="L81" s="322"/>
      <c r="M81" s="319"/>
      <c r="N81" s="319"/>
      <c r="O81" s="319"/>
      <c r="P81" s="322"/>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P81" s="344"/>
      <c r="BQ81" s="344"/>
      <c r="BR81" s="344"/>
      <c r="BS81" s="344"/>
      <c r="BT81" s="344"/>
      <c r="BU81" s="344"/>
      <c r="BV81" s="344"/>
      <c r="BW81" s="344"/>
      <c r="BX81" s="344"/>
      <c r="BY81" s="344"/>
      <c r="BZ81" s="344"/>
      <c r="CA81" s="344"/>
      <c r="CB81" s="344"/>
      <c r="CC81" s="344"/>
      <c r="CD81" s="344"/>
      <c r="CE81" s="344"/>
      <c r="CF81" s="344"/>
      <c r="CG81" s="344"/>
      <c r="CH81" s="344"/>
      <c r="CI81" s="344"/>
      <c r="CJ81" s="344"/>
      <c r="CK81" s="344"/>
      <c r="CL81" s="344"/>
      <c r="CM81" s="344"/>
      <c r="CN81" s="344"/>
      <c r="CO81" s="344"/>
      <c r="CP81" s="344"/>
      <c r="CQ81" s="344"/>
      <c r="CR81" s="344"/>
      <c r="CS81" s="344"/>
      <c r="CT81" s="344"/>
      <c r="CU81" s="344"/>
      <c r="CV81" s="344"/>
      <c r="CW81" s="344"/>
      <c r="CX81" s="344"/>
      <c r="CY81" s="344"/>
      <c r="CZ81"/>
    </row>
    <row r="82" spans="1:104" ht="12.6" customHeight="1">
      <c r="A82" s="318" t="s">
        <v>367</v>
      </c>
      <c r="B82" s="319"/>
      <c r="C82" s="319"/>
      <c r="D82" s="319"/>
      <c r="E82" s="319"/>
      <c r="F82" s="319"/>
      <c r="G82" s="322"/>
      <c r="H82" s="319"/>
      <c r="K82" s="319"/>
      <c r="L82" s="322"/>
      <c r="M82" s="319"/>
      <c r="N82" s="319"/>
      <c r="O82" s="319"/>
      <c r="P82" s="322"/>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P82" s="344"/>
      <c r="BQ82" s="344"/>
      <c r="BR82" s="344"/>
      <c r="BS82" s="344"/>
      <c r="BT82" s="344"/>
      <c r="BU82" s="344"/>
      <c r="BV82" s="344"/>
      <c r="BW82" s="344"/>
      <c r="BX82" s="344"/>
      <c r="BY82" s="344"/>
      <c r="BZ82" s="344"/>
      <c r="CA82" s="344"/>
      <c r="CB82" s="344"/>
      <c r="CC82" s="344"/>
      <c r="CD82" s="344"/>
      <c r="CE82" s="344"/>
      <c r="CF82" s="344"/>
      <c r="CG82" s="344"/>
      <c r="CH82" s="344"/>
      <c r="CI82" s="344"/>
      <c r="CJ82" s="344"/>
      <c r="CK82" s="344"/>
      <c r="CL82" s="344"/>
      <c r="CM82" s="344"/>
      <c r="CN82" s="344"/>
      <c r="CO82" s="344"/>
      <c r="CP82" s="344"/>
      <c r="CQ82" s="344"/>
      <c r="CR82" s="344"/>
      <c r="CS82" s="344"/>
      <c r="CT82" s="344"/>
      <c r="CU82" s="344"/>
      <c r="CV82" s="344"/>
      <c r="CW82" s="344"/>
      <c r="CX82" s="344"/>
      <c r="CY82" s="344"/>
      <c r="CZ82"/>
    </row>
    <row r="83" spans="1:104" ht="12.6" customHeight="1">
      <c r="A83" s="318" t="s">
        <v>364</v>
      </c>
      <c r="B83" s="319"/>
      <c r="C83" s="319"/>
      <c r="D83" s="319"/>
      <c r="E83" s="319"/>
      <c r="F83" s="319"/>
      <c r="G83" s="322"/>
      <c r="H83" s="319"/>
      <c r="K83" s="319"/>
      <c r="L83" s="322"/>
      <c r="M83" s="319"/>
      <c r="N83" s="319"/>
      <c r="O83" s="319"/>
      <c r="P83" s="322"/>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P83" s="344"/>
      <c r="BQ83" s="344"/>
      <c r="BR83" s="344"/>
      <c r="BS83" s="344"/>
      <c r="BT83" s="344"/>
      <c r="BU83" s="344"/>
      <c r="BV83" s="344"/>
      <c r="BW83" s="344"/>
      <c r="BX83" s="344"/>
      <c r="BY83" s="344"/>
      <c r="BZ83" s="344"/>
      <c r="CA83" s="344"/>
      <c r="CB83" s="344"/>
      <c r="CC83" s="344"/>
      <c r="CD83" s="344"/>
      <c r="CE83" s="344"/>
      <c r="CF83" s="344"/>
      <c r="CG83" s="344"/>
      <c r="CH83" s="344"/>
      <c r="CI83" s="344"/>
      <c r="CJ83" s="344"/>
      <c r="CK83" s="344"/>
      <c r="CL83" s="344"/>
      <c r="CM83" s="344"/>
      <c r="CN83" s="344"/>
      <c r="CO83" s="344"/>
      <c r="CP83" s="344"/>
      <c r="CQ83" s="344"/>
      <c r="CR83" s="344"/>
      <c r="CS83" s="344"/>
      <c r="CT83" s="344"/>
      <c r="CU83" s="344"/>
      <c r="CV83" s="344"/>
      <c r="CW83" s="344"/>
      <c r="CX83" s="344"/>
      <c r="CY83" s="344"/>
      <c r="CZ83"/>
    </row>
    <row r="84" spans="1:104" ht="12.6" customHeight="1">
      <c r="A84" s="315" t="s">
        <v>414</v>
      </c>
      <c r="B84" s="319"/>
      <c r="C84" s="319"/>
      <c r="D84" s="319"/>
      <c r="E84" s="319"/>
      <c r="F84" s="319"/>
      <c r="G84" s="322"/>
      <c r="H84" s="319"/>
      <c r="K84" s="319"/>
      <c r="L84" s="322"/>
      <c r="M84" s="319"/>
      <c r="N84" s="319"/>
      <c r="O84" s="319"/>
      <c r="P84" s="322"/>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P84" s="344"/>
      <c r="BQ84" s="344"/>
      <c r="BR84" s="344"/>
      <c r="BS84" s="344"/>
      <c r="BT84" s="344"/>
      <c r="BU84" s="344"/>
      <c r="BV84" s="344"/>
      <c r="BW84" s="344"/>
      <c r="BX84" s="344"/>
      <c r="BY84" s="344"/>
      <c r="BZ84" s="344"/>
      <c r="CA84" s="344"/>
      <c r="CB84" s="344"/>
      <c r="CC84" s="344"/>
      <c r="CD84" s="344"/>
      <c r="CE84" s="344"/>
      <c r="CF84" s="344"/>
      <c r="CG84" s="344"/>
      <c r="CH84" s="344"/>
      <c r="CI84" s="344"/>
      <c r="CJ84" s="344"/>
      <c r="CK84" s="344"/>
      <c r="CL84" s="344"/>
      <c r="CM84" s="344"/>
      <c r="CN84" s="344"/>
      <c r="CO84" s="344"/>
      <c r="CP84" s="344"/>
      <c r="CQ84" s="344"/>
      <c r="CR84" s="344"/>
      <c r="CS84" s="344"/>
      <c r="CT84" s="344"/>
      <c r="CU84" s="344"/>
      <c r="CV84" s="344"/>
      <c r="CW84" s="344"/>
      <c r="CX84" s="344"/>
      <c r="CY84" s="344"/>
      <c r="CZ84"/>
    </row>
    <row r="85" spans="1:104" ht="12.6" customHeight="1">
      <c r="A85" s="318"/>
      <c r="B85" s="324"/>
      <c r="C85" s="324"/>
      <c r="D85" s="324"/>
      <c r="E85" s="324"/>
      <c r="F85" s="322"/>
      <c r="G85" s="326"/>
      <c r="H85" s="326"/>
      <c r="K85" s="324"/>
      <c r="L85" s="326"/>
      <c r="M85" s="324"/>
      <c r="N85" s="324"/>
      <c r="O85" s="324"/>
      <c r="P85" s="326"/>
      <c r="W85" s="324"/>
      <c r="X85" s="324"/>
      <c r="Y85" s="324"/>
      <c r="Z85" s="324"/>
      <c r="AA85" s="324"/>
      <c r="AB85" s="324"/>
      <c r="AC85" s="324"/>
      <c r="AD85" s="324"/>
      <c r="AE85" s="324"/>
      <c r="AF85" s="324"/>
      <c r="AG85" s="324"/>
      <c r="AH85" s="324"/>
      <c r="AI85" s="324"/>
      <c r="AJ85" s="324"/>
      <c r="AK85" s="324"/>
      <c r="AL85" s="324"/>
      <c r="AM85" s="324"/>
      <c r="AN85" s="324"/>
      <c r="AO85" s="324"/>
      <c r="AP85" s="324"/>
      <c r="AQ85" s="324"/>
      <c r="AR85" s="324"/>
      <c r="AS85" s="324"/>
      <c r="AT85" s="324"/>
      <c r="AU85" s="324"/>
      <c r="AV85" s="324"/>
      <c r="AW85" s="324"/>
      <c r="AX85" s="324"/>
      <c r="AY85" s="324"/>
      <c r="AZ85" s="324"/>
      <c r="BA85" s="324"/>
      <c r="BB85" s="324"/>
      <c r="BC85" s="324"/>
      <c r="BD85" s="324"/>
      <c r="BE85" s="324"/>
      <c r="BF85" s="324"/>
      <c r="BG85" s="324"/>
      <c r="BH85" s="324"/>
      <c r="BI85" s="324"/>
      <c r="BJ85" s="324"/>
      <c r="BK85" s="324"/>
      <c r="BL85" s="324"/>
      <c r="BM85" s="324"/>
      <c r="BN85" s="324"/>
      <c r="BP85" s="344"/>
      <c r="BQ85" s="344"/>
      <c r="BR85" s="344"/>
      <c r="BS85" s="344"/>
      <c r="BT85" s="344"/>
      <c r="BU85" s="344"/>
      <c r="BV85" s="344"/>
      <c r="BW85" s="344"/>
      <c r="BX85" s="344"/>
      <c r="BY85" s="344"/>
      <c r="BZ85" s="344"/>
      <c r="CA85" s="344"/>
      <c r="CB85" s="344"/>
      <c r="CC85" s="344"/>
      <c r="CD85" s="344"/>
      <c r="CE85" s="344"/>
      <c r="CF85" s="344"/>
      <c r="CG85" s="344"/>
      <c r="CH85" s="344"/>
      <c r="CI85" s="344"/>
      <c r="CJ85" s="344"/>
      <c r="CK85" s="344"/>
      <c r="CL85" s="344"/>
      <c r="CM85" s="344"/>
      <c r="CN85" s="344"/>
      <c r="CO85" s="344"/>
      <c r="CP85" s="344"/>
      <c r="CQ85" s="344"/>
      <c r="CR85" s="344"/>
      <c r="CS85" s="344"/>
      <c r="CT85" s="344"/>
      <c r="CU85" s="344"/>
      <c r="CV85" s="344"/>
      <c r="CW85" s="344"/>
      <c r="CX85" s="344"/>
      <c r="CY85" s="344"/>
      <c r="CZ85"/>
    </row>
    <row r="86" spans="1:104" ht="12.6" customHeight="1">
      <c r="A86" s="283" t="s">
        <v>308</v>
      </c>
      <c r="B86" s="324"/>
      <c r="C86" s="324"/>
      <c r="D86" s="324"/>
      <c r="E86" s="324"/>
      <c r="F86" s="324"/>
      <c r="G86" s="326"/>
      <c r="H86" s="326"/>
      <c r="K86" s="324"/>
      <c r="L86" s="326"/>
      <c r="M86" s="324"/>
      <c r="N86" s="324"/>
      <c r="O86" s="324"/>
      <c r="P86" s="326"/>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P86" s="344"/>
      <c r="BQ86" s="344"/>
      <c r="BR86" s="344"/>
      <c r="BS86" s="344"/>
      <c r="BT86" s="344"/>
      <c r="BU86" s="344"/>
      <c r="BV86" s="344"/>
      <c r="BW86" s="344"/>
      <c r="BX86" s="344"/>
      <c r="BY86" s="344"/>
      <c r="BZ86" s="344"/>
      <c r="CA86" s="344"/>
      <c r="CB86" s="344"/>
      <c r="CC86" s="344"/>
      <c r="CD86" s="344"/>
      <c r="CE86" s="344"/>
      <c r="CF86" s="344"/>
      <c r="CG86" s="344"/>
      <c r="CH86" s="344"/>
      <c r="CI86" s="344"/>
      <c r="CJ86" s="344"/>
      <c r="CK86" s="344"/>
      <c r="CL86" s="344"/>
      <c r="CM86" s="344"/>
      <c r="CN86" s="344"/>
      <c r="CO86" s="344"/>
      <c r="CP86" s="344"/>
      <c r="CQ86" s="344"/>
      <c r="CR86" s="344"/>
      <c r="CS86" s="344"/>
      <c r="CT86" s="344"/>
      <c r="CU86" s="344"/>
      <c r="CV86" s="344"/>
      <c r="CW86" s="344"/>
      <c r="CX86" s="344"/>
      <c r="CY86" s="344"/>
      <c r="CZ86"/>
    </row>
    <row r="87" spans="1:104" ht="12.6" customHeight="1">
      <c r="A87" s="283" t="s">
        <v>370</v>
      </c>
      <c r="B87" s="324"/>
      <c r="C87" s="324"/>
      <c r="D87" s="324"/>
      <c r="E87" s="324"/>
      <c r="F87" s="322"/>
      <c r="G87" s="326"/>
      <c r="H87" s="326"/>
      <c r="K87" s="324"/>
      <c r="L87" s="326"/>
      <c r="M87" s="324"/>
      <c r="N87" s="324"/>
      <c r="O87" s="324"/>
      <c r="P87" s="326"/>
      <c r="W87" s="324"/>
      <c r="X87" s="324"/>
      <c r="Y87" s="324"/>
      <c r="Z87" s="324"/>
      <c r="AA87" s="324"/>
      <c r="AB87" s="324"/>
      <c r="AC87" s="324"/>
      <c r="AD87" s="324"/>
      <c r="AE87" s="324"/>
      <c r="AF87" s="324"/>
      <c r="AG87" s="324"/>
      <c r="AH87" s="324"/>
      <c r="AI87" s="324"/>
      <c r="AJ87" s="324"/>
      <c r="AK87" s="324"/>
      <c r="AL87" s="324"/>
      <c r="AM87" s="324"/>
      <c r="AN87" s="324"/>
      <c r="AO87" s="324"/>
      <c r="AP87" s="324"/>
      <c r="AQ87" s="324"/>
      <c r="AR87" s="324"/>
      <c r="AS87" s="324"/>
      <c r="AT87" s="324"/>
      <c r="AU87" s="324"/>
      <c r="AV87" s="324"/>
      <c r="AW87" s="324"/>
      <c r="AX87" s="324"/>
      <c r="AY87" s="324"/>
      <c r="AZ87" s="324"/>
      <c r="BA87" s="324"/>
      <c r="BB87" s="324"/>
      <c r="BC87" s="324"/>
      <c r="BD87" s="324"/>
      <c r="BE87" s="324"/>
      <c r="BF87" s="324"/>
      <c r="BG87" s="324"/>
      <c r="BH87" s="324"/>
      <c r="BI87" s="324"/>
      <c r="BJ87" s="324"/>
      <c r="BP87" s="344"/>
      <c r="BQ87" s="344"/>
      <c r="BR87" s="344"/>
      <c r="BS87" s="344"/>
      <c r="BT87" s="344"/>
      <c r="BU87" s="344"/>
      <c r="BV87" s="344"/>
      <c r="BW87" s="344"/>
      <c r="BX87" s="344"/>
      <c r="BY87" s="344"/>
      <c r="BZ87" s="344"/>
      <c r="CA87" s="344"/>
      <c r="CB87" s="344"/>
      <c r="CC87" s="344"/>
      <c r="CD87" s="344"/>
      <c r="CE87" s="344"/>
      <c r="CF87" s="344"/>
      <c r="CG87" s="344"/>
      <c r="CH87" s="344"/>
      <c r="CI87" s="344"/>
      <c r="CJ87" s="344"/>
      <c r="CK87" s="344"/>
      <c r="CL87" s="344"/>
      <c r="CM87" s="344"/>
      <c r="CN87" s="344"/>
      <c r="CO87" s="344"/>
      <c r="CP87" s="344"/>
      <c r="CQ87" s="344"/>
      <c r="CR87" s="344"/>
      <c r="CS87" s="344"/>
      <c r="CT87" s="344"/>
      <c r="CU87" s="344"/>
      <c r="CV87" s="344"/>
      <c r="CW87" s="344"/>
      <c r="CX87" s="344"/>
      <c r="CY87" s="344"/>
      <c r="CZ87"/>
    </row>
    <row r="88" spans="1:104" ht="12.6" customHeight="1">
      <c r="A88" s="283" t="s">
        <v>74</v>
      </c>
      <c r="C88" s="283"/>
      <c r="D88" s="283"/>
      <c r="BP88" s="344"/>
      <c r="BQ88" s="344"/>
      <c r="BR88" s="344"/>
      <c r="BS88" s="344"/>
      <c r="BT88" s="344"/>
      <c r="BU88" s="344"/>
      <c r="BV88" s="344"/>
      <c r="BW88" s="344"/>
      <c r="BX88" s="344"/>
      <c r="BY88" s="344"/>
      <c r="BZ88" s="344"/>
      <c r="CA88" s="344"/>
      <c r="CB88" s="344"/>
      <c r="CC88" s="344"/>
      <c r="CD88" s="344"/>
      <c r="CE88" s="344"/>
      <c r="CF88" s="344"/>
      <c r="CG88" s="344"/>
      <c r="CH88" s="344"/>
      <c r="CI88" s="344"/>
      <c r="CJ88" s="344"/>
      <c r="CK88" s="344"/>
      <c r="CL88" s="344"/>
      <c r="CM88" s="344"/>
      <c r="CN88" s="344"/>
      <c r="CO88" s="344"/>
      <c r="CP88" s="344"/>
      <c r="CQ88" s="344"/>
      <c r="CR88" s="344"/>
      <c r="CS88" s="344"/>
      <c r="CT88" s="344"/>
      <c r="CU88" s="344"/>
      <c r="CV88" s="344"/>
      <c r="CW88" s="344"/>
      <c r="CX88" s="344"/>
      <c r="CY88" s="344"/>
      <c r="CZ88"/>
    </row>
    <row r="89" spans="1:104" s="283" customFormat="1" ht="12.6" customHeight="1">
      <c r="C89" s="166"/>
      <c r="D89" s="166"/>
      <c r="I89" s="90"/>
      <c r="J89" s="90"/>
      <c r="Q89" s="90"/>
      <c r="R89" s="90"/>
      <c r="S89" s="90"/>
      <c r="T89" s="90"/>
      <c r="U89" s="90"/>
      <c r="V89" s="90"/>
      <c r="AH89" s="322"/>
      <c r="AI89" s="322"/>
    </row>
    <row r="90" spans="1:104" s="283" customFormat="1" ht="12.6" customHeight="1">
      <c r="B90" s="319"/>
      <c r="C90" s="63"/>
      <c r="D90" s="63"/>
      <c r="E90" s="319"/>
      <c r="F90" s="319"/>
      <c r="G90" s="322"/>
      <c r="H90" s="319"/>
      <c r="I90" s="90"/>
      <c r="J90" s="90"/>
      <c r="K90" s="319"/>
      <c r="L90" s="319"/>
      <c r="M90" s="319"/>
      <c r="N90" s="319"/>
      <c r="O90" s="319"/>
      <c r="P90" s="319"/>
      <c r="Q90" s="90"/>
      <c r="R90" s="90"/>
      <c r="S90" s="90"/>
      <c r="T90" s="90"/>
      <c r="U90" s="90"/>
      <c r="V90" s="90"/>
    </row>
    <row r="91" spans="1:104" s="283" customFormat="1" ht="12.6" customHeight="1">
      <c r="C91" s="63"/>
      <c r="D91" s="63"/>
      <c r="I91" s="90"/>
      <c r="J91" s="90"/>
      <c r="Q91" s="90"/>
      <c r="R91" s="90"/>
      <c r="S91" s="90"/>
      <c r="T91" s="90"/>
      <c r="U91" s="90"/>
      <c r="V91" s="90"/>
    </row>
    <row r="92" spans="1:104" s="283" customFormat="1" ht="12.6" customHeight="1">
      <c r="C92" s="63"/>
      <c r="D92" s="63"/>
      <c r="I92" s="90"/>
      <c r="J92" s="90"/>
      <c r="Q92" s="90"/>
      <c r="R92" s="90"/>
      <c r="S92" s="90"/>
      <c r="T92" s="90"/>
      <c r="U92" s="90"/>
      <c r="V92" s="90"/>
    </row>
    <row r="93" spans="1:104" s="283" customFormat="1" ht="12.6" customHeight="1">
      <c r="C93" s="63"/>
      <c r="D93" s="63"/>
      <c r="I93" s="90"/>
      <c r="J93" s="90"/>
      <c r="Q93" s="90"/>
      <c r="R93" s="90"/>
      <c r="S93" s="90"/>
      <c r="T93" s="90"/>
      <c r="U93" s="90"/>
      <c r="V93" s="90"/>
    </row>
    <row r="94" spans="1:104" s="283" customFormat="1" ht="12.6" customHeight="1">
      <c r="C94" s="63"/>
      <c r="D94" s="63"/>
      <c r="I94" s="90"/>
      <c r="J94" s="90"/>
      <c r="Q94" s="90"/>
      <c r="R94" s="90"/>
      <c r="S94" s="90"/>
      <c r="T94" s="90"/>
      <c r="U94" s="90"/>
      <c r="V94" s="90"/>
    </row>
    <row r="95" spans="1:104" s="283" customFormat="1" ht="12.6" customHeight="1">
      <c r="C95" s="63"/>
      <c r="D95" s="63"/>
      <c r="I95" s="90"/>
      <c r="J95" s="90"/>
      <c r="Q95" s="90"/>
      <c r="R95" s="90"/>
      <c r="S95" s="90"/>
      <c r="T95" s="90"/>
      <c r="U95" s="90"/>
      <c r="V95" s="90"/>
    </row>
    <row r="96" spans="1:104" s="283" customFormat="1" ht="12.6" customHeight="1">
      <c r="C96" s="63"/>
      <c r="D96" s="63"/>
      <c r="I96" s="90"/>
      <c r="J96" s="90"/>
      <c r="Q96" s="90"/>
      <c r="R96" s="90"/>
      <c r="S96" s="90"/>
      <c r="T96" s="90"/>
      <c r="U96" s="90"/>
      <c r="V96" s="90"/>
    </row>
    <row r="97" spans="3:122" s="283" customFormat="1" ht="12.6" customHeight="1">
      <c r="C97" s="63"/>
      <c r="D97" s="63"/>
      <c r="I97" s="90"/>
      <c r="J97" s="90"/>
      <c r="Q97" s="90"/>
      <c r="R97" s="90"/>
      <c r="S97" s="90"/>
      <c r="T97" s="90"/>
      <c r="U97" s="90"/>
      <c r="V97" s="90"/>
    </row>
    <row r="98" spans="3:122" s="283" customFormat="1" ht="12.6" customHeight="1">
      <c r="C98" s="63"/>
      <c r="D98" s="63"/>
      <c r="I98" s="90"/>
      <c r="J98" s="90"/>
      <c r="Q98" s="90"/>
      <c r="R98" s="90"/>
      <c r="S98" s="90"/>
      <c r="T98" s="90"/>
      <c r="U98" s="90"/>
      <c r="V98" s="90"/>
    </row>
    <row r="99" spans="3:122" s="283" customFormat="1" ht="12.6" customHeight="1">
      <c r="C99" s="63"/>
      <c r="D99" s="63"/>
      <c r="I99" s="90"/>
      <c r="J99" s="90"/>
      <c r="Q99" s="90"/>
      <c r="R99" s="90"/>
      <c r="S99" s="90"/>
      <c r="T99" s="90"/>
      <c r="U99" s="90"/>
      <c r="V99" s="90"/>
    </row>
    <row r="100" spans="3:122" s="283" customFormat="1" ht="12.6" customHeight="1">
      <c r="C100" s="63"/>
      <c r="D100" s="63"/>
      <c r="I100" s="90"/>
      <c r="J100" s="90"/>
      <c r="Q100" s="90"/>
      <c r="R100" s="90"/>
      <c r="S100" s="90"/>
      <c r="T100" s="90"/>
      <c r="U100" s="90"/>
      <c r="V100" s="90"/>
    </row>
    <row r="101" spans="3:122" s="283" customFormat="1" ht="12.6" customHeight="1">
      <c r="C101" s="63"/>
      <c r="D101" s="63"/>
      <c r="I101" s="90"/>
      <c r="J101" s="90"/>
      <c r="Q101" s="90"/>
      <c r="R101" s="90"/>
      <c r="S101" s="90"/>
      <c r="T101" s="90"/>
      <c r="U101" s="90"/>
      <c r="V101" s="90"/>
    </row>
    <row r="102" spans="3:122" s="283" customFormat="1" ht="12.6" customHeight="1">
      <c r="C102" s="63"/>
      <c r="D102" s="63"/>
      <c r="I102" s="90"/>
      <c r="J102" s="90"/>
      <c r="Q102" s="90"/>
      <c r="R102" s="90"/>
      <c r="S102" s="90"/>
      <c r="T102" s="90"/>
      <c r="U102" s="90"/>
      <c r="V102" s="90"/>
    </row>
    <row r="103" spans="3:122" s="283" customFormat="1" ht="12.6" customHeight="1">
      <c r="C103" s="63"/>
      <c r="D103" s="63"/>
      <c r="I103" s="90"/>
      <c r="J103" s="90"/>
      <c r="Q103" s="90"/>
      <c r="R103" s="90"/>
      <c r="S103" s="90"/>
      <c r="T103" s="90"/>
      <c r="U103" s="90"/>
      <c r="V103" s="90"/>
    </row>
    <row r="104" spans="3:122" s="283" customFormat="1" ht="12.6" customHeight="1">
      <c r="C104" s="63"/>
      <c r="D104" s="63"/>
      <c r="I104" s="90"/>
      <c r="J104" s="90"/>
      <c r="Q104" s="90"/>
      <c r="R104" s="90"/>
      <c r="S104" s="90"/>
      <c r="T104" s="90"/>
      <c r="U104" s="90"/>
      <c r="V104" s="90"/>
    </row>
    <row r="105" spans="3:122" s="283" customFormat="1" ht="12.6" customHeight="1">
      <c r="C105" s="63"/>
      <c r="D105" s="63"/>
      <c r="I105" s="90"/>
      <c r="J105" s="90"/>
      <c r="Q105" s="90"/>
      <c r="R105" s="90"/>
      <c r="S105" s="90"/>
      <c r="T105" s="90"/>
      <c r="U105" s="90"/>
      <c r="V105" s="90"/>
    </row>
    <row r="106" spans="3:122" s="283" customFormat="1" ht="12.6" customHeight="1">
      <c r="C106" s="63"/>
      <c r="D106" s="63"/>
      <c r="I106" s="90"/>
      <c r="J106" s="90"/>
      <c r="Q106" s="90"/>
      <c r="R106" s="90"/>
      <c r="S106" s="90"/>
      <c r="T106" s="90"/>
      <c r="U106" s="90"/>
      <c r="V106" s="90"/>
    </row>
    <row r="107" spans="3:122" s="283" customFormat="1" ht="12.6" customHeight="1">
      <c r="C107" s="63"/>
      <c r="D107" s="63"/>
      <c r="I107" s="90"/>
      <c r="J107" s="90"/>
      <c r="Q107" s="90"/>
      <c r="R107" s="90"/>
      <c r="S107" s="90"/>
      <c r="T107" s="90"/>
      <c r="U107" s="90"/>
      <c r="V107" s="90"/>
    </row>
    <row r="108" spans="3:122" s="283" customFormat="1" ht="12.6" customHeight="1">
      <c r="C108" s="63"/>
      <c r="D108" s="63"/>
      <c r="I108" s="90"/>
      <c r="J108" s="90"/>
      <c r="Q108" s="90"/>
      <c r="R108" s="90"/>
      <c r="S108" s="90"/>
      <c r="T108" s="90"/>
      <c r="U108" s="90"/>
      <c r="V108" s="90"/>
    </row>
    <row r="109" spans="3:122">
      <c r="DA109" s="344"/>
      <c r="DB109" s="344"/>
      <c r="DC109" s="344"/>
      <c r="DD109" s="344"/>
      <c r="DE109" s="344"/>
      <c r="DF109" s="344"/>
      <c r="DG109" s="344"/>
      <c r="DH109" s="344"/>
      <c r="DI109" s="344"/>
      <c r="DJ109" s="344"/>
      <c r="DK109" s="344"/>
      <c r="DL109" s="344"/>
      <c r="DM109" s="344"/>
      <c r="DN109" s="344"/>
      <c r="DO109" s="344"/>
      <c r="DP109" s="344"/>
      <c r="DQ109" s="344"/>
      <c r="DR109" s="344"/>
    </row>
    <row r="110" spans="3:122">
      <c r="DA110" s="344"/>
      <c r="DB110" s="344"/>
      <c r="DC110" s="344"/>
      <c r="DD110" s="344"/>
      <c r="DE110" s="344"/>
      <c r="DF110" s="344"/>
      <c r="DG110" s="344"/>
      <c r="DH110" s="344"/>
      <c r="DI110" s="344"/>
      <c r="DJ110" s="344"/>
      <c r="DK110" s="344"/>
      <c r="DL110" s="344"/>
      <c r="DM110" s="344"/>
      <c r="DN110" s="344"/>
      <c r="DO110" s="344"/>
      <c r="DP110" s="344"/>
      <c r="DQ110" s="344"/>
      <c r="DR110" s="344"/>
    </row>
    <row r="111" spans="3:122">
      <c r="DA111" s="344"/>
      <c r="DB111" s="344"/>
      <c r="DC111" s="344"/>
      <c r="DD111" s="344"/>
      <c r="DE111" s="344"/>
      <c r="DF111" s="344"/>
      <c r="DG111" s="344"/>
      <c r="DH111" s="344"/>
      <c r="DI111" s="344"/>
      <c r="DJ111" s="344"/>
      <c r="DK111" s="344"/>
      <c r="DL111" s="344"/>
      <c r="DM111" s="344"/>
      <c r="DN111" s="344"/>
      <c r="DO111" s="344"/>
      <c r="DP111" s="344"/>
      <c r="DQ111" s="344"/>
      <c r="DR111" s="344"/>
    </row>
    <row r="112" spans="3:122">
      <c r="DA112" s="344"/>
      <c r="DB112" s="344"/>
      <c r="DC112" s="344"/>
      <c r="DD112" s="344"/>
      <c r="DE112" s="344"/>
      <c r="DF112" s="344"/>
      <c r="DG112" s="344"/>
      <c r="DH112" s="344"/>
      <c r="DI112" s="344"/>
      <c r="DJ112" s="344"/>
      <c r="DK112" s="344"/>
      <c r="DL112" s="344"/>
      <c r="DM112" s="344"/>
      <c r="DN112" s="344"/>
      <c r="DO112" s="344"/>
      <c r="DP112" s="344"/>
      <c r="DQ112" s="344"/>
      <c r="DR112" s="344"/>
    </row>
    <row r="113" spans="105:122">
      <c r="DA113" s="344"/>
      <c r="DB113" s="344"/>
      <c r="DC113" s="344"/>
      <c r="DD113" s="344"/>
      <c r="DE113" s="344"/>
      <c r="DF113" s="344"/>
      <c r="DG113" s="344"/>
      <c r="DH113" s="344"/>
      <c r="DI113" s="344"/>
      <c r="DJ113" s="344"/>
      <c r="DK113" s="344"/>
      <c r="DL113" s="344"/>
      <c r="DM113" s="344"/>
      <c r="DN113" s="344"/>
      <c r="DO113" s="344"/>
      <c r="DP113" s="344"/>
      <c r="DQ113" s="344"/>
      <c r="DR113" s="344"/>
    </row>
    <row r="114" spans="105:122">
      <c r="DA114" s="344"/>
      <c r="DB114" s="344"/>
      <c r="DC114" s="344"/>
      <c r="DD114" s="344"/>
      <c r="DE114" s="344"/>
      <c r="DF114" s="344"/>
      <c r="DG114" s="344"/>
      <c r="DH114" s="344"/>
      <c r="DI114" s="344"/>
      <c r="DJ114" s="344"/>
      <c r="DK114" s="344"/>
      <c r="DL114" s="344"/>
      <c r="DM114" s="344"/>
      <c r="DN114" s="344"/>
      <c r="DO114" s="344"/>
      <c r="DP114" s="344"/>
      <c r="DQ114" s="344"/>
      <c r="DR114" s="344"/>
    </row>
    <row r="115" spans="105:122">
      <c r="DA115" s="344"/>
      <c r="DB115" s="344"/>
      <c r="DC115" s="344"/>
      <c r="DD115" s="344"/>
      <c r="DE115" s="344"/>
      <c r="DF115" s="344"/>
      <c r="DG115" s="344"/>
      <c r="DH115" s="344"/>
      <c r="DI115" s="344"/>
      <c r="DJ115" s="344"/>
      <c r="DK115" s="344"/>
      <c r="DL115" s="344"/>
      <c r="DM115" s="344"/>
      <c r="DN115" s="344"/>
      <c r="DO115" s="344"/>
      <c r="DP115" s="344"/>
      <c r="DQ115" s="344"/>
      <c r="DR115" s="344"/>
    </row>
    <row r="116" spans="105:122">
      <c r="DA116" s="344"/>
      <c r="DB116" s="344"/>
      <c r="DC116" s="344"/>
      <c r="DD116" s="344"/>
      <c r="DE116" s="344"/>
      <c r="DF116" s="344"/>
      <c r="DG116" s="344"/>
      <c r="DH116" s="344"/>
      <c r="DI116" s="344"/>
      <c r="DJ116" s="344"/>
      <c r="DK116" s="344"/>
      <c r="DL116" s="344"/>
      <c r="DM116" s="344"/>
      <c r="DN116" s="344"/>
      <c r="DO116" s="344"/>
      <c r="DP116" s="344"/>
      <c r="DQ116" s="344"/>
      <c r="DR116" s="344"/>
    </row>
    <row r="117" spans="105:122">
      <c r="DA117" s="344"/>
      <c r="DB117" s="344"/>
      <c r="DC117" s="344"/>
      <c r="DD117" s="344"/>
      <c r="DE117" s="344"/>
      <c r="DF117" s="344"/>
      <c r="DG117" s="344"/>
      <c r="DH117" s="344"/>
      <c r="DI117" s="344"/>
      <c r="DJ117" s="344"/>
      <c r="DK117" s="344"/>
      <c r="DL117" s="344"/>
      <c r="DM117" s="344"/>
      <c r="DN117" s="344"/>
      <c r="DO117" s="344"/>
      <c r="DP117" s="344"/>
      <c r="DQ117" s="344"/>
      <c r="DR117" s="344"/>
    </row>
    <row r="118" spans="105:122">
      <c r="DA118" s="344"/>
      <c r="DB118" s="344"/>
      <c r="DC118" s="344"/>
      <c r="DD118" s="344"/>
      <c r="DE118" s="344"/>
      <c r="DF118" s="344"/>
      <c r="DG118" s="344"/>
      <c r="DH118" s="344"/>
      <c r="DI118" s="344"/>
      <c r="DJ118" s="344"/>
      <c r="DK118" s="344"/>
      <c r="DL118" s="344"/>
      <c r="DM118" s="344"/>
      <c r="DN118" s="344"/>
      <c r="DO118" s="344"/>
      <c r="DP118" s="344"/>
      <c r="DQ118" s="344"/>
      <c r="DR118" s="344"/>
    </row>
    <row r="119" spans="105:122">
      <c r="DA119" s="344"/>
      <c r="DB119" s="344"/>
      <c r="DC119" s="344"/>
      <c r="DD119" s="344"/>
      <c r="DE119" s="344"/>
      <c r="DF119" s="344"/>
      <c r="DG119" s="344"/>
      <c r="DH119" s="344"/>
      <c r="DI119" s="344"/>
      <c r="DJ119" s="344"/>
      <c r="DK119" s="344"/>
      <c r="DL119" s="344"/>
      <c r="DM119" s="344"/>
      <c r="DN119" s="344"/>
      <c r="DO119" s="344"/>
      <c r="DP119" s="344"/>
      <c r="DQ119" s="344"/>
      <c r="DR119" s="344"/>
    </row>
    <row r="120" spans="105:122">
      <c r="DA120" s="344"/>
      <c r="DB120" s="344"/>
      <c r="DC120" s="344"/>
      <c r="DD120" s="344"/>
      <c r="DE120" s="344"/>
      <c r="DF120" s="344"/>
      <c r="DG120" s="344"/>
      <c r="DH120" s="344"/>
      <c r="DI120" s="344"/>
      <c r="DJ120" s="344"/>
      <c r="DK120" s="344"/>
      <c r="DL120" s="344"/>
      <c r="DM120" s="344"/>
      <c r="DN120" s="344"/>
      <c r="DO120" s="344"/>
      <c r="DP120" s="344"/>
      <c r="DQ120" s="344"/>
      <c r="DR120" s="344"/>
    </row>
    <row r="121" spans="105:122">
      <c r="DA121" s="344"/>
      <c r="DB121" s="344"/>
      <c r="DC121" s="344"/>
      <c r="DD121" s="344"/>
      <c r="DE121" s="344"/>
      <c r="DF121" s="344"/>
      <c r="DG121" s="344"/>
      <c r="DH121" s="344"/>
      <c r="DI121" s="344"/>
      <c r="DJ121" s="344"/>
      <c r="DK121" s="344"/>
      <c r="DL121" s="344"/>
      <c r="DM121" s="344"/>
      <c r="DN121" s="344"/>
      <c r="DO121" s="344"/>
      <c r="DP121" s="344"/>
      <c r="DQ121" s="344"/>
      <c r="DR121" s="344"/>
    </row>
    <row r="122" spans="105:122">
      <c r="DA122" s="344"/>
      <c r="DB122" s="344"/>
      <c r="DC122" s="344"/>
      <c r="DD122" s="344"/>
      <c r="DE122" s="344"/>
      <c r="DF122" s="344"/>
      <c r="DG122" s="344"/>
      <c r="DH122" s="344"/>
      <c r="DI122" s="344"/>
      <c r="DJ122" s="344"/>
      <c r="DK122" s="344"/>
      <c r="DL122" s="344"/>
      <c r="DM122" s="344"/>
      <c r="DN122" s="344"/>
      <c r="DO122" s="344"/>
      <c r="DP122" s="344"/>
      <c r="DQ122" s="344"/>
      <c r="DR122" s="344"/>
    </row>
    <row r="123" spans="105:122">
      <c r="DA123" s="344"/>
      <c r="DB123" s="344"/>
      <c r="DC123" s="344"/>
      <c r="DD123" s="344"/>
      <c r="DE123" s="344"/>
      <c r="DF123" s="344"/>
      <c r="DG123" s="344"/>
      <c r="DH123" s="344"/>
      <c r="DI123" s="344"/>
      <c r="DJ123" s="344"/>
      <c r="DK123" s="344"/>
      <c r="DL123" s="344"/>
      <c r="DM123" s="344"/>
      <c r="DN123" s="344"/>
      <c r="DO123" s="344"/>
      <c r="DP123" s="344"/>
      <c r="DQ123" s="344"/>
      <c r="DR123" s="344"/>
    </row>
    <row r="124" spans="105:122">
      <c r="DA124" s="344"/>
      <c r="DB124" s="344"/>
      <c r="DC124" s="344"/>
      <c r="DD124" s="344"/>
      <c r="DE124" s="344"/>
      <c r="DF124" s="344"/>
      <c r="DG124" s="344"/>
      <c r="DH124" s="344"/>
      <c r="DI124" s="344"/>
      <c r="DJ124" s="344"/>
      <c r="DK124" s="344"/>
      <c r="DL124" s="344"/>
      <c r="DM124" s="344"/>
      <c r="DN124" s="344"/>
      <c r="DO124" s="344"/>
      <c r="DP124" s="344"/>
      <c r="DQ124" s="344"/>
      <c r="DR124" s="344"/>
    </row>
    <row r="125" spans="105:122">
      <c r="DA125" s="344"/>
      <c r="DB125" s="344"/>
      <c r="DC125" s="344"/>
      <c r="DD125" s="344"/>
      <c r="DE125" s="344"/>
      <c r="DF125" s="344"/>
      <c r="DG125" s="344"/>
      <c r="DH125" s="344"/>
      <c r="DI125" s="344"/>
      <c r="DJ125" s="344"/>
      <c r="DK125" s="344"/>
      <c r="DL125" s="344"/>
      <c r="DM125" s="344"/>
      <c r="DN125" s="344"/>
      <c r="DO125" s="344"/>
      <c r="DP125" s="344"/>
      <c r="DQ125" s="344"/>
      <c r="DR125" s="344"/>
    </row>
    <row r="126" spans="105:122">
      <c r="DA126" s="344"/>
      <c r="DB126" s="344"/>
      <c r="DC126" s="344"/>
      <c r="DD126" s="344"/>
      <c r="DE126" s="344"/>
      <c r="DF126" s="344"/>
      <c r="DG126" s="344"/>
      <c r="DH126" s="344"/>
      <c r="DI126" s="344"/>
      <c r="DJ126" s="344"/>
      <c r="DK126" s="344"/>
      <c r="DL126" s="344"/>
      <c r="DM126" s="344"/>
      <c r="DN126" s="344"/>
      <c r="DO126" s="344"/>
      <c r="DP126" s="344"/>
      <c r="DQ126" s="344"/>
      <c r="DR126" s="344"/>
    </row>
    <row r="127" spans="105:122">
      <c r="DA127" s="344"/>
      <c r="DB127" s="344"/>
      <c r="DC127" s="344"/>
      <c r="DD127" s="344"/>
      <c r="DE127" s="344"/>
      <c r="DF127" s="344"/>
      <c r="DG127" s="344"/>
      <c r="DH127" s="344"/>
      <c r="DI127" s="344"/>
      <c r="DJ127" s="344"/>
      <c r="DK127" s="344"/>
      <c r="DL127" s="344"/>
      <c r="DM127" s="344"/>
      <c r="DN127" s="344"/>
      <c r="DO127" s="344"/>
      <c r="DP127" s="344"/>
      <c r="DQ127" s="344"/>
      <c r="DR127" s="344"/>
    </row>
    <row r="128" spans="105:122">
      <c r="DA128" s="344"/>
      <c r="DB128" s="344"/>
      <c r="DC128" s="344"/>
      <c r="DD128" s="344"/>
      <c r="DE128" s="344"/>
      <c r="DF128" s="344"/>
      <c r="DG128" s="344"/>
      <c r="DH128" s="344"/>
      <c r="DI128" s="344"/>
      <c r="DJ128" s="344"/>
      <c r="DK128" s="344"/>
      <c r="DL128" s="344"/>
      <c r="DM128" s="344"/>
      <c r="DN128" s="344"/>
      <c r="DO128" s="344"/>
      <c r="DP128" s="344"/>
      <c r="DQ128" s="344"/>
      <c r="DR128" s="344"/>
    </row>
    <row r="129" spans="105:122">
      <c r="DA129" s="344"/>
      <c r="DB129" s="344"/>
      <c r="DC129" s="344"/>
      <c r="DD129" s="344"/>
      <c r="DE129" s="344"/>
      <c r="DF129" s="344"/>
      <c r="DG129" s="344"/>
      <c r="DH129" s="344"/>
      <c r="DI129" s="344"/>
      <c r="DJ129" s="344"/>
      <c r="DK129" s="344"/>
      <c r="DL129" s="344"/>
      <c r="DM129" s="344"/>
      <c r="DN129" s="344"/>
      <c r="DO129" s="344"/>
      <c r="DP129" s="344"/>
      <c r="DQ129" s="344"/>
      <c r="DR129" s="344"/>
    </row>
    <row r="130" spans="105:122">
      <c r="DA130" s="344"/>
      <c r="DB130" s="344"/>
      <c r="DC130" s="344"/>
      <c r="DD130" s="344"/>
      <c r="DE130" s="344"/>
      <c r="DF130" s="344"/>
      <c r="DG130" s="344"/>
      <c r="DH130" s="344"/>
      <c r="DI130" s="344"/>
      <c r="DJ130" s="344"/>
      <c r="DK130" s="344"/>
      <c r="DL130" s="344"/>
      <c r="DM130" s="344"/>
      <c r="DN130" s="344"/>
      <c r="DO130" s="344"/>
      <c r="DP130" s="344"/>
      <c r="DQ130" s="344"/>
      <c r="DR130" s="344"/>
    </row>
    <row r="131" spans="105:122">
      <c r="DA131" s="344"/>
      <c r="DB131" s="344"/>
      <c r="DC131" s="344"/>
      <c r="DD131" s="344"/>
      <c r="DE131" s="344"/>
      <c r="DF131" s="344"/>
      <c r="DG131" s="344"/>
      <c r="DH131" s="344"/>
      <c r="DI131" s="344"/>
      <c r="DJ131" s="344"/>
      <c r="DK131" s="344"/>
      <c r="DL131" s="344"/>
      <c r="DM131" s="344"/>
      <c r="DN131" s="344"/>
      <c r="DO131" s="344"/>
      <c r="DP131" s="344"/>
      <c r="DQ131" s="344"/>
      <c r="DR131" s="344"/>
    </row>
    <row r="132" spans="105:122">
      <c r="DA132" s="344"/>
      <c r="DB132" s="344"/>
      <c r="DC132" s="344"/>
      <c r="DD132" s="344"/>
      <c r="DE132" s="344"/>
      <c r="DF132" s="344"/>
      <c r="DG132" s="344"/>
      <c r="DH132" s="344"/>
      <c r="DI132" s="344"/>
      <c r="DJ132" s="344"/>
      <c r="DK132" s="344"/>
      <c r="DL132" s="344"/>
      <c r="DM132" s="344"/>
      <c r="DN132" s="344"/>
      <c r="DO132" s="344"/>
      <c r="DP132" s="344"/>
      <c r="DQ132" s="344"/>
      <c r="DR132" s="344"/>
    </row>
    <row r="133" spans="105:122">
      <c r="DA133" s="344"/>
      <c r="DB133" s="344"/>
      <c r="DC133" s="344"/>
      <c r="DD133" s="344"/>
      <c r="DE133" s="344"/>
      <c r="DF133" s="344"/>
      <c r="DG133" s="344"/>
      <c r="DH133" s="344"/>
      <c r="DI133" s="344"/>
      <c r="DJ133" s="344"/>
      <c r="DK133" s="344"/>
      <c r="DL133" s="344"/>
      <c r="DM133" s="344"/>
      <c r="DN133" s="344"/>
      <c r="DO133" s="344"/>
      <c r="DP133" s="344"/>
      <c r="DQ133" s="344"/>
      <c r="DR133" s="344"/>
    </row>
    <row r="134" spans="105:122">
      <c r="DA134" s="344"/>
      <c r="DB134" s="344"/>
      <c r="DC134" s="344"/>
      <c r="DD134" s="344"/>
      <c r="DE134" s="344"/>
      <c r="DF134" s="344"/>
      <c r="DG134" s="344"/>
      <c r="DH134" s="344"/>
      <c r="DI134" s="344"/>
      <c r="DJ134" s="344"/>
      <c r="DK134" s="344"/>
      <c r="DL134" s="344"/>
      <c r="DM134" s="344"/>
      <c r="DN134" s="344"/>
      <c r="DO134" s="344"/>
      <c r="DP134" s="344"/>
      <c r="DQ134" s="344"/>
      <c r="DR134" s="344"/>
    </row>
    <row r="135" spans="105:122">
      <c r="DA135" s="344"/>
      <c r="DB135" s="344"/>
      <c r="DC135" s="344"/>
      <c r="DD135" s="344"/>
      <c r="DE135" s="344"/>
      <c r="DF135" s="344"/>
      <c r="DG135" s="344"/>
      <c r="DH135" s="344"/>
      <c r="DI135" s="344"/>
      <c r="DJ135" s="344"/>
      <c r="DK135" s="344"/>
      <c r="DL135" s="344"/>
      <c r="DM135" s="344"/>
      <c r="DN135" s="344"/>
      <c r="DO135" s="344"/>
      <c r="DP135" s="344"/>
      <c r="DQ135" s="344"/>
      <c r="DR135" s="344"/>
    </row>
    <row r="136" spans="105:122">
      <c r="DA136" s="344"/>
      <c r="DB136" s="344"/>
      <c r="DC136" s="344"/>
      <c r="DD136" s="344"/>
      <c r="DE136" s="344"/>
      <c r="DF136" s="344"/>
      <c r="DG136" s="344"/>
      <c r="DH136" s="344"/>
      <c r="DI136" s="344"/>
      <c r="DJ136" s="344"/>
      <c r="DK136" s="344"/>
      <c r="DL136" s="344"/>
      <c r="DM136" s="344"/>
      <c r="DN136" s="344"/>
      <c r="DO136" s="344"/>
      <c r="DP136" s="344"/>
      <c r="DQ136" s="344"/>
      <c r="DR136" s="344"/>
    </row>
    <row r="137" spans="105:122">
      <c r="DA137" s="344"/>
      <c r="DB137" s="344"/>
      <c r="DC137" s="344"/>
      <c r="DD137" s="344"/>
      <c r="DE137" s="344"/>
      <c r="DF137" s="344"/>
      <c r="DG137" s="344"/>
      <c r="DH137" s="344"/>
      <c r="DI137" s="344"/>
      <c r="DJ137" s="344"/>
      <c r="DK137" s="344"/>
      <c r="DL137" s="344"/>
      <c r="DM137" s="344"/>
      <c r="DN137" s="344"/>
      <c r="DO137" s="344"/>
      <c r="DP137" s="344"/>
      <c r="DQ137" s="344"/>
      <c r="DR137" s="344"/>
    </row>
    <row r="138" spans="105:122">
      <c r="DA138" s="344"/>
      <c r="DB138" s="344"/>
      <c r="DC138" s="344"/>
      <c r="DD138" s="344"/>
      <c r="DE138" s="344"/>
      <c r="DF138" s="344"/>
      <c r="DG138" s="344"/>
      <c r="DH138" s="344"/>
      <c r="DI138" s="344"/>
      <c r="DJ138" s="344"/>
      <c r="DK138" s="344"/>
      <c r="DL138" s="344"/>
      <c r="DM138" s="344"/>
      <c r="DN138" s="344"/>
      <c r="DO138" s="344"/>
      <c r="DP138" s="344"/>
      <c r="DQ138" s="344"/>
      <c r="DR138" s="344"/>
    </row>
    <row r="139" spans="105:122">
      <c r="DA139" s="344"/>
      <c r="DB139" s="344"/>
      <c r="DC139" s="344"/>
      <c r="DD139" s="344"/>
      <c r="DE139" s="344"/>
      <c r="DF139" s="344"/>
      <c r="DG139" s="344"/>
      <c r="DH139" s="344"/>
      <c r="DI139" s="344"/>
      <c r="DJ139" s="344"/>
      <c r="DK139" s="344"/>
      <c r="DL139" s="344"/>
      <c r="DM139" s="344"/>
      <c r="DN139" s="344"/>
      <c r="DO139" s="344"/>
      <c r="DP139" s="344"/>
      <c r="DQ139" s="344"/>
      <c r="DR139" s="344"/>
    </row>
    <row r="140" spans="105:122">
      <c r="DA140" s="344"/>
      <c r="DB140" s="344"/>
      <c r="DC140" s="344"/>
      <c r="DD140" s="344"/>
      <c r="DE140" s="344"/>
      <c r="DF140" s="344"/>
      <c r="DG140" s="344"/>
      <c r="DH140" s="344"/>
      <c r="DI140" s="344"/>
      <c r="DJ140" s="344"/>
      <c r="DK140" s="344"/>
      <c r="DL140" s="344"/>
      <c r="DM140" s="344"/>
      <c r="DN140" s="344"/>
      <c r="DO140" s="344"/>
      <c r="DP140" s="344"/>
      <c r="DQ140" s="344"/>
      <c r="DR140" s="344"/>
    </row>
    <row r="141" spans="105:122">
      <c r="DA141" s="344"/>
      <c r="DB141" s="344"/>
      <c r="DC141" s="344"/>
      <c r="DD141" s="344"/>
      <c r="DE141" s="344"/>
      <c r="DF141" s="344"/>
      <c r="DG141" s="344"/>
      <c r="DH141" s="344"/>
      <c r="DI141" s="344"/>
      <c r="DJ141" s="344"/>
      <c r="DK141" s="344"/>
      <c r="DL141" s="344"/>
      <c r="DM141" s="344"/>
      <c r="DN141" s="344"/>
      <c r="DO141" s="344"/>
      <c r="DP141" s="344"/>
      <c r="DQ141" s="344"/>
      <c r="DR141" s="344"/>
    </row>
    <row r="142" spans="105:122">
      <c r="DA142" s="344"/>
      <c r="DB142" s="344"/>
      <c r="DC142" s="344"/>
      <c r="DD142" s="344"/>
      <c r="DE142" s="344"/>
      <c r="DF142" s="344"/>
      <c r="DG142" s="344"/>
      <c r="DH142" s="344"/>
      <c r="DI142" s="344"/>
      <c r="DJ142" s="344"/>
      <c r="DK142" s="344"/>
      <c r="DL142" s="344"/>
      <c r="DM142" s="344"/>
      <c r="DN142" s="344"/>
      <c r="DO142" s="344"/>
      <c r="DP142" s="344"/>
      <c r="DQ142" s="344"/>
      <c r="DR142" s="344"/>
    </row>
    <row r="143" spans="105:122">
      <c r="DA143" s="344"/>
      <c r="DB143" s="344"/>
      <c r="DC143" s="344"/>
      <c r="DD143" s="344"/>
      <c r="DE143" s="344"/>
      <c r="DF143" s="344"/>
      <c r="DG143" s="344"/>
      <c r="DH143" s="344"/>
      <c r="DI143" s="344"/>
      <c r="DJ143" s="344"/>
      <c r="DK143" s="344"/>
      <c r="DL143" s="344"/>
      <c r="DM143" s="344"/>
      <c r="DN143" s="344"/>
      <c r="DO143" s="344"/>
      <c r="DP143" s="344"/>
      <c r="DQ143" s="344"/>
      <c r="DR143" s="344"/>
    </row>
    <row r="144" spans="105:122">
      <c r="DA144" s="344"/>
      <c r="DB144" s="344"/>
      <c r="DC144" s="344"/>
      <c r="DD144" s="344"/>
      <c r="DE144" s="344"/>
      <c r="DF144" s="344"/>
      <c r="DG144" s="344"/>
      <c r="DH144" s="344"/>
      <c r="DI144" s="344"/>
      <c r="DJ144" s="344"/>
      <c r="DK144" s="344"/>
      <c r="DL144" s="344"/>
      <c r="DM144" s="344"/>
      <c r="DN144" s="344"/>
      <c r="DO144" s="344"/>
      <c r="DP144" s="344"/>
      <c r="DQ144" s="344"/>
      <c r="DR144" s="344"/>
    </row>
    <row r="145" spans="105:122">
      <c r="DA145" s="344"/>
      <c r="DB145" s="344"/>
      <c r="DC145" s="344"/>
      <c r="DD145" s="344"/>
      <c r="DE145" s="344"/>
      <c r="DF145" s="344"/>
      <c r="DG145" s="344"/>
      <c r="DH145" s="344"/>
      <c r="DI145" s="344"/>
      <c r="DJ145" s="344"/>
      <c r="DK145" s="344"/>
      <c r="DL145" s="344"/>
      <c r="DM145" s="344"/>
      <c r="DN145" s="344"/>
      <c r="DO145" s="344"/>
      <c r="DP145" s="344"/>
      <c r="DQ145" s="344"/>
      <c r="DR145" s="344"/>
    </row>
    <row r="146" spans="105:122">
      <c r="DA146" s="344"/>
      <c r="DB146" s="344"/>
      <c r="DC146" s="344"/>
      <c r="DD146" s="344"/>
      <c r="DE146" s="344"/>
      <c r="DF146" s="344"/>
      <c r="DG146" s="344"/>
      <c r="DH146" s="344"/>
      <c r="DI146" s="344"/>
      <c r="DJ146" s="344"/>
      <c r="DK146" s="344"/>
      <c r="DL146" s="344"/>
      <c r="DM146" s="344"/>
      <c r="DN146" s="344"/>
      <c r="DO146" s="344"/>
      <c r="DP146" s="344"/>
      <c r="DQ146" s="344"/>
      <c r="DR146" s="344"/>
    </row>
    <row r="147" spans="105:122">
      <c r="DA147" s="344"/>
      <c r="DB147" s="344"/>
      <c r="DC147" s="344"/>
      <c r="DD147" s="344"/>
      <c r="DE147" s="344"/>
      <c r="DF147" s="344"/>
      <c r="DG147" s="344"/>
      <c r="DH147" s="344"/>
      <c r="DI147" s="344"/>
      <c r="DJ147" s="344"/>
      <c r="DK147" s="344"/>
      <c r="DL147" s="344"/>
      <c r="DM147" s="344"/>
      <c r="DN147" s="344"/>
      <c r="DO147" s="344"/>
      <c r="DP147" s="344"/>
      <c r="DQ147" s="344"/>
      <c r="DR147" s="344"/>
    </row>
    <row r="148" spans="105:122">
      <c r="DA148" s="344"/>
      <c r="DB148" s="344"/>
      <c r="DC148" s="344"/>
      <c r="DD148" s="344"/>
      <c r="DE148" s="344"/>
      <c r="DF148" s="344"/>
      <c r="DG148" s="344"/>
      <c r="DH148" s="344"/>
      <c r="DI148" s="344"/>
      <c r="DJ148" s="344"/>
      <c r="DK148" s="344"/>
      <c r="DL148" s="344"/>
      <c r="DM148" s="344"/>
      <c r="DN148" s="344"/>
      <c r="DO148" s="344"/>
      <c r="DP148" s="344"/>
      <c r="DQ148" s="344"/>
      <c r="DR148" s="344"/>
    </row>
    <row r="149" spans="105:122">
      <c r="DA149" s="344"/>
      <c r="DB149" s="344"/>
      <c r="DC149" s="344"/>
      <c r="DD149" s="344"/>
      <c r="DE149" s="344"/>
      <c r="DF149" s="344"/>
      <c r="DG149" s="344"/>
      <c r="DH149" s="344"/>
      <c r="DI149" s="344"/>
      <c r="DJ149" s="344"/>
      <c r="DK149" s="344"/>
      <c r="DL149" s="344"/>
      <c r="DM149" s="344"/>
      <c r="DN149" s="344"/>
      <c r="DO149" s="344"/>
      <c r="DP149" s="344"/>
      <c r="DQ149" s="344"/>
      <c r="DR149" s="344"/>
    </row>
    <row r="150" spans="105:122">
      <c r="DA150" s="344"/>
      <c r="DB150" s="344"/>
      <c r="DC150" s="344"/>
      <c r="DD150" s="344"/>
      <c r="DE150" s="344"/>
      <c r="DF150" s="344"/>
      <c r="DG150" s="344"/>
      <c r="DH150" s="344"/>
      <c r="DI150" s="344"/>
      <c r="DJ150" s="344"/>
      <c r="DK150" s="344"/>
      <c r="DL150" s="344"/>
      <c r="DM150" s="344"/>
      <c r="DN150" s="344"/>
      <c r="DO150" s="344"/>
      <c r="DP150" s="344"/>
      <c r="DQ150" s="344"/>
      <c r="DR150" s="344"/>
    </row>
    <row r="151" spans="105:122">
      <c r="DA151" s="344"/>
      <c r="DB151" s="344"/>
      <c r="DC151" s="344"/>
      <c r="DD151" s="344"/>
      <c r="DE151" s="344"/>
      <c r="DF151" s="344"/>
      <c r="DG151" s="344"/>
      <c r="DH151" s="344"/>
      <c r="DI151" s="344"/>
      <c r="DJ151" s="344"/>
      <c r="DK151" s="344"/>
      <c r="DL151" s="344"/>
      <c r="DM151" s="344"/>
      <c r="DN151" s="344"/>
      <c r="DO151" s="344"/>
      <c r="DP151" s="344"/>
      <c r="DQ151" s="344"/>
      <c r="DR151" s="344"/>
    </row>
    <row r="152" spans="105:122">
      <c r="DA152" s="344"/>
      <c r="DB152" s="344"/>
      <c r="DC152" s="344"/>
      <c r="DD152" s="344"/>
      <c r="DE152" s="344"/>
      <c r="DF152" s="344"/>
      <c r="DG152" s="344"/>
      <c r="DH152" s="344"/>
      <c r="DI152" s="344"/>
      <c r="DJ152" s="344"/>
      <c r="DK152" s="344"/>
      <c r="DL152" s="344"/>
      <c r="DM152" s="344"/>
      <c r="DN152" s="344"/>
      <c r="DO152" s="344"/>
      <c r="DP152" s="344"/>
      <c r="DQ152" s="344"/>
      <c r="DR152" s="344"/>
    </row>
    <row r="153" spans="105:122">
      <c r="DA153" s="344"/>
      <c r="DB153" s="344"/>
      <c r="DC153" s="344"/>
      <c r="DD153" s="344"/>
      <c r="DE153" s="344"/>
      <c r="DF153" s="344"/>
      <c r="DG153" s="344"/>
      <c r="DH153" s="344"/>
      <c r="DI153" s="344"/>
      <c r="DJ153" s="344"/>
      <c r="DK153" s="344"/>
      <c r="DL153" s="344"/>
      <c r="DM153" s="344"/>
      <c r="DN153" s="344"/>
      <c r="DO153" s="344"/>
      <c r="DP153" s="344"/>
      <c r="DQ153" s="344"/>
      <c r="DR153" s="344"/>
    </row>
    <row r="154" spans="105:122">
      <c r="DA154" s="344"/>
      <c r="DB154" s="344"/>
      <c r="DC154" s="344"/>
      <c r="DD154" s="344"/>
      <c r="DE154" s="344"/>
      <c r="DF154" s="344"/>
      <c r="DG154" s="344"/>
      <c r="DH154" s="344"/>
      <c r="DI154" s="344"/>
      <c r="DJ154" s="344"/>
      <c r="DK154" s="344"/>
      <c r="DL154" s="344"/>
      <c r="DM154" s="344"/>
      <c r="DN154" s="344"/>
      <c r="DO154" s="344"/>
      <c r="DP154" s="344"/>
      <c r="DQ154" s="344"/>
      <c r="DR154" s="344"/>
    </row>
    <row r="155" spans="105:122">
      <c r="DA155" s="344"/>
      <c r="DB155" s="344"/>
      <c r="DC155" s="344"/>
      <c r="DD155" s="344"/>
      <c r="DE155" s="344"/>
      <c r="DF155" s="344"/>
      <c r="DG155" s="344"/>
      <c r="DH155" s="344"/>
      <c r="DI155" s="344"/>
      <c r="DJ155" s="344"/>
      <c r="DK155" s="344"/>
      <c r="DL155" s="344"/>
      <c r="DM155" s="344"/>
      <c r="DN155" s="344"/>
      <c r="DO155" s="344"/>
      <c r="DP155" s="344"/>
      <c r="DQ155" s="344"/>
      <c r="DR155" s="344"/>
    </row>
    <row r="156" spans="105:122">
      <c r="DA156" s="344"/>
      <c r="DB156" s="344"/>
      <c r="DC156" s="344"/>
      <c r="DD156" s="344"/>
      <c r="DE156" s="344"/>
      <c r="DF156" s="344"/>
      <c r="DG156" s="344"/>
      <c r="DH156" s="344"/>
      <c r="DI156" s="344"/>
      <c r="DJ156" s="344"/>
      <c r="DK156" s="344"/>
      <c r="DL156" s="344"/>
      <c r="DM156" s="344"/>
      <c r="DN156" s="344"/>
      <c r="DO156" s="344"/>
      <c r="DP156" s="344"/>
      <c r="DQ156" s="344"/>
      <c r="DR156" s="344"/>
    </row>
    <row r="157" spans="105:122">
      <c r="DA157" s="344"/>
      <c r="DB157" s="344"/>
      <c r="DC157" s="344"/>
      <c r="DD157" s="344"/>
      <c r="DE157" s="344"/>
      <c r="DF157" s="344"/>
      <c r="DG157" s="344"/>
      <c r="DH157" s="344"/>
      <c r="DI157" s="344"/>
      <c r="DJ157" s="344"/>
      <c r="DK157" s="344"/>
      <c r="DL157" s="344"/>
      <c r="DM157" s="344"/>
      <c r="DN157" s="344"/>
      <c r="DO157" s="344"/>
      <c r="DP157" s="344"/>
      <c r="DQ157" s="344"/>
      <c r="DR157" s="344"/>
    </row>
    <row r="158" spans="105:122">
      <c r="DA158" s="344"/>
      <c r="DB158" s="344"/>
      <c r="DC158" s="344"/>
      <c r="DD158" s="344"/>
      <c r="DE158" s="344"/>
      <c r="DF158" s="344"/>
      <c r="DG158" s="344"/>
      <c r="DH158" s="344"/>
      <c r="DI158" s="344"/>
      <c r="DJ158" s="344"/>
      <c r="DK158" s="344"/>
      <c r="DL158" s="344"/>
      <c r="DM158" s="344"/>
      <c r="DN158" s="344"/>
      <c r="DO158" s="344"/>
      <c r="DP158" s="344"/>
      <c r="DQ158" s="344"/>
      <c r="DR158" s="344"/>
    </row>
    <row r="159" spans="105:122">
      <c r="DA159" s="344"/>
      <c r="DB159" s="344"/>
      <c r="DC159" s="344"/>
      <c r="DD159" s="344"/>
      <c r="DE159" s="344"/>
      <c r="DF159" s="344"/>
      <c r="DG159" s="344"/>
      <c r="DH159" s="344"/>
      <c r="DI159" s="344"/>
      <c r="DJ159" s="344"/>
      <c r="DK159" s="344"/>
      <c r="DL159" s="344"/>
      <c r="DM159" s="344"/>
      <c r="DN159" s="344"/>
      <c r="DO159" s="344"/>
      <c r="DP159" s="344"/>
      <c r="DQ159" s="344"/>
      <c r="DR159" s="344"/>
    </row>
    <row r="160" spans="105:122">
      <c r="DA160" s="344"/>
      <c r="DB160" s="344"/>
      <c r="DC160" s="344"/>
      <c r="DD160" s="344"/>
      <c r="DE160" s="344"/>
      <c r="DF160" s="344"/>
      <c r="DG160" s="344"/>
      <c r="DH160" s="344"/>
      <c r="DI160" s="344"/>
      <c r="DJ160" s="344"/>
      <c r="DK160" s="344"/>
      <c r="DL160" s="344"/>
      <c r="DM160" s="344"/>
      <c r="DN160" s="344"/>
      <c r="DO160" s="344"/>
      <c r="DP160" s="344"/>
      <c r="DQ160" s="344"/>
      <c r="DR160" s="344"/>
    </row>
    <row r="161" spans="105:122">
      <c r="DA161" s="344"/>
      <c r="DB161" s="344"/>
      <c r="DC161" s="344"/>
      <c r="DD161" s="344"/>
      <c r="DE161" s="344"/>
      <c r="DF161" s="344"/>
      <c r="DG161" s="344"/>
      <c r="DH161" s="344"/>
      <c r="DI161" s="344"/>
      <c r="DJ161" s="344"/>
      <c r="DK161" s="344"/>
      <c r="DL161" s="344"/>
      <c r="DM161" s="344"/>
      <c r="DN161" s="344"/>
      <c r="DO161" s="344"/>
      <c r="DP161" s="344"/>
      <c r="DQ161" s="344"/>
      <c r="DR161" s="344"/>
    </row>
    <row r="162" spans="105:122">
      <c r="DA162" s="344"/>
      <c r="DB162" s="344"/>
      <c r="DC162" s="344"/>
      <c r="DD162" s="344"/>
      <c r="DE162" s="344"/>
      <c r="DF162" s="344"/>
      <c r="DG162" s="344"/>
      <c r="DH162" s="344"/>
      <c r="DI162" s="344"/>
      <c r="DJ162" s="344"/>
      <c r="DK162" s="344"/>
      <c r="DL162" s="344"/>
      <c r="DM162" s="344"/>
      <c r="DN162" s="344"/>
      <c r="DO162" s="344"/>
      <c r="DP162" s="344"/>
      <c r="DQ162" s="344"/>
      <c r="DR162" s="344"/>
    </row>
    <row r="163" spans="105:122">
      <c r="DA163" s="344"/>
      <c r="DB163" s="344"/>
      <c r="DC163" s="344"/>
      <c r="DD163" s="344"/>
      <c r="DE163" s="344"/>
      <c r="DF163" s="344"/>
      <c r="DG163" s="344"/>
      <c r="DH163" s="344"/>
      <c r="DI163" s="344"/>
      <c r="DJ163" s="344"/>
      <c r="DK163" s="344"/>
      <c r="DL163" s="344"/>
      <c r="DM163" s="344"/>
      <c r="DN163" s="344"/>
      <c r="DO163" s="344"/>
      <c r="DP163" s="344"/>
      <c r="DQ163" s="344"/>
      <c r="DR163" s="344"/>
    </row>
    <row r="164" spans="105:122">
      <c r="DA164" s="344"/>
      <c r="DB164" s="344"/>
      <c r="DC164" s="344"/>
      <c r="DD164" s="344"/>
      <c r="DE164" s="344"/>
      <c r="DF164" s="344"/>
      <c r="DG164" s="344"/>
      <c r="DH164" s="344"/>
      <c r="DI164" s="344"/>
      <c r="DJ164" s="344"/>
      <c r="DK164" s="344"/>
      <c r="DL164" s="344"/>
      <c r="DM164" s="344"/>
      <c r="DN164" s="344"/>
      <c r="DO164" s="344"/>
      <c r="DP164" s="344"/>
      <c r="DQ164" s="344"/>
      <c r="DR164" s="344"/>
    </row>
    <row r="165" spans="105:122">
      <c r="DA165" s="344"/>
      <c r="DB165" s="344"/>
      <c r="DC165" s="344"/>
      <c r="DD165" s="344"/>
      <c r="DE165" s="344"/>
      <c r="DF165" s="344"/>
      <c r="DG165" s="344"/>
      <c r="DH165" s="344"/>
      <c r="DI165" s="344"/>
      <c r="DJ165" s="344"/>
      <c r="DK165" s="344"/>
      <c r="DL165" s="344"/>
      <c r="DM165" s="344"/>
      <c r="DN165" s="344"/>
      <c r="DO165" s="344"/>
      <c r="DP165" s="344"/>
      <c r="DQ165" s="344"/>
      <c r="DR165" s="344"/>
    </row>
    <row r="166" spans="105:122">
      <c r="DA166" s="344"/>
      <c r="DB166" s="344"/>
      <c r="DC166" s="344"/>
      <c r="DD166" s="344"/>
      <c r="DE166" s="344"/>
      <c r="DF166" s="344"/>
      <c r="DG166" s="344"/>
      <c r="DH166" s="344"/>
      <c r="DI166" s="344"/>
      <c r="DJ166" s="344"/>
      <c r="DK166" s="344"/>
      <c r="DL166" s="344"/>
      <c r="DM166" s="344"/>
      <c r="DN166" s="344"/>
      <c r="DO166" s="344"/>
      <c r="DP166" s="344"/>
      <c r="DQ166" s="344"/>
      <c r="DR166" s="344"/>
    </row>
    <row r="167" spans="105:122">
      <c r="DA167" s="344"/>
      <c r="DB167" s="344"/>
      <c r="DC167" s="344"/>
      <c r="DD167" s="344"/>
      <c r="DE167" s="344"/>
      <c r="DF167" s="344"/>
      <c r="DG167" s="344"/>
      <c r="DH167" s="344"/>
      <c r="DI167" s="344"/>
      <c r="DJ167" s="344"/>
      <c r="DK167" s="344"/>
      <c r="DL167" s="344"/>
      <c r="DM167" s="344"/>
      <c r="DN167" s="344"/>
      <c r="DO167" s="344"/>
      <c r="DP167" s="344"/>
      <c r="DQ167" s="344"/>
      <c r="DR167" s="344"/>
    </row>
    <row r="168" spans="105:122">
      <c r="DA168" s="344"/>
      <c r="DB168" s="344"/>
      <c r="DC168" s="344"/>
      <c r="DD168" s="344"/>
      <c r="DE168" s="344"/>
      <c r="DF168" s="344"/>
      <c r="DG168" s="344"/>
      <c r="DH168" s="344"/>
      <c r="DI168" s="344"/>
      <c r="DJ168" s="344"/>
      <c r="DK168" s="344"/>
      <c r="DL168" s="344"/>
      <c r="DM168" s="344"/>
      <c r="DN168" s="344"/>
      <c r="DO168" s="344"/>
      <c r="DP168" s="344"/>
      <c r="DQ168" s="344"/>
      <c r="DR168" s="344"/>
    </row>
    <row r="169" spans="105:122">
      <c r="DA169" s="344"/>
      <c r="DB169" s="344"/>
      <c r="DC169" s="344"/>
      <c r="DD169" s="344"/>
      <c r="DE169" s="344"/>
      <c r="DF169" s="344"/>
      <c r="DG169" s="344"/>
      <c r="DH169" s="344"/>
      <c r="DI169" s="344"/>
      <c r="DJ169" s="344"/>
      <c r="DK169" s="344"/>
      <c r="DL169" s="344"/>
      <c r="DM169" s="344"/>
      <c r="DN169" s="344"/>
      <c r="DO169" s="344"/>
      <c r="DP169" s="344"/>
      <c r="DQ169" s="344"/>
      <c r="DR169" s="344"/>
    </row>
    <row r="170" spans="105:122">
      <c r="DA170" s="344"/>
      <c r="DB170" s="344"/>
      <c r="DC170" s="344"/>
      <c r="DD170" s="344"/>
      <c r="DE170" s="344"/>
      <c r="DF170" s="344"/>
      <c r="DG170" s="344"/>
      <c r="DH170" s="344"/>
      <c r="DI170" s="344"/>
      <c r="DJ170" s="344"/>
      <c r="DK170" s="344"/>
      <c r="DL170" s="344"/>
      <c r="DM170" s="344"/>
      <c r="DN170" s="344"/>
      <c r="DO170" s="344"/>
      <c r="DP170" s="344"/>
      <c r="DQ170" s="344"/>
      <c r="DR170" s="344"/>
    </row>
    <row r="171" spans="105:122">
      <c r="DA171" s="344"/>
      <c r="DB171" s="344"/>
      <c r="DC171" s="344"/>
      <c r="DD171" s="344"/>
      <c r="DE171" s="344"/>
      <c r="DF171" s="344"/>
      <c r="DG171" s="344"/>
      <c r="DH171" s="344"/>
      <c r="DI171" s="344"/>
      <c r="DJ171" s="344"/>
      <c r="DK171" s="344"/>
      <c r="DL171" s="344"/>
      <c r="DM171" s="344"/>
      <c r="DN171" s="344"/>
      <c r="DO171" s="344"/>
      <c r="DP171" s="344"/>
      <c r="DQ171" s="344"/>
      <c r="DR171" s="344"/>
    </row>
    <row r="172" spans="105:122">
      <c r="DA172" s="344"/>
      <c r="DB172" s="344"/>
      <c r="DC172" s="344"/>
      <c r="DD172" s="344"/>
      <c r="DE172" s="344"/>
      <c r="DF172" s="344"/>
      <c r="DG172" s="344"/>
      <c r="DH172" s="344"/>
      <c r="DI172" s="344"/>
      <c r="DJ172" s="344"/>
      <c r="DK172" s="344"/>
      <c r="DL172" s="344"/>
      <c r="DM172" s="344"/>
      <c r="DN172" s="344"/>
      <c r="DO172" s="344"/>
      <c r="DP172" s="344"/>
      <c r="DQ172" s="344"/>
      <c r="DR172" s="344"/>
    </row>
    <row r="173" spans="105:122">
      <c r="DA173" s="344"/>
      <c r="DB173" s="344"/>
      <c r="DC173" s="344"/>
      <c r="DD173" s="344"/>
      <c r="DE173" s="344"/>
      <c r="DF173" s="344"/>
      <c r="DG173" s="344"/>
      <c r="DH173" s="344"/>
      <c r="DI173" s="344"/>
      <c r="DJ173" s="344"/>
      <c r="DK173" s="344"/>
      <c r="DL173" s="344"/>
      <c r="DM173" s="344"/>
      <c r="DN173" s="344"/>
      <c r="DO173" s="344"/>
      <c r="DP173" s="344"/>
      <c r="DQ173" s="344"/>
      <c r="DR173" s="344"/>
    </row>
    <row r="174" spans="105:122">
      <c r="DA174" s="344"/>
      <c r="DB174" s="344"/>
      <c r="DC174" s="344"/>
      <c r="DD174" s="344"/>
      <c r="DE174" s="344"/>
      <c r="DF174" s="344"/>
      <c r="DG174" s="344"/>
      <c r="DH174" s="344"/>
      <c r="DI174" s="344"/>
      <c r="DJ174" s="344"/>
      <c r="DK174" s="344"/>
      <c r="DL174" s="344"/>
      <c r="DM174" s="344"/>
      <c r="DN174" s="344"/>
      <c r="DO174" s="344"/>
      <c r="DP174" s="344"/>
      <c r="DQ174" s="344"/>
      <c r="DR174" s="344"/>
    </row>
    <row r="175" spans="105:122">
      <c r="DA175" s="344"/>
      <c r="DB175" s="344"/>
      <c r="DC175" s="344"/>
      <c r="DD175" s="344"/>
      <c r="DE175" s="344"/>
      <c r="DF175" s="344"/>
      <c r="DG175" s="344"/>
      <c r="DH175" s="344"/>
      <c r="DI175" s="344"/>
      <c r="DJ175" s="344"/>
      <c r="DK175" s="344"/>
      <c r="DL175" s="344"/>
      <c r="DM175" s="344"/>
      <c r="DN175" s="344"/>
      <c r="DO175" s="344"/>
      <c r="DP175" s="344"/>
      <c r="DQ175" s="344"/>
      <c r="DR175" s="344"/>
    </row>
    <row r="176" spans="105:122">
      <c r="DA176" s="344"/>
      <c r="DB176" s="344"/>
      <c r="DC176" s="344"/>
      <c r="DD176" s="344"/>
      <c r="DE176" s="344"/>
      <c r="DF176" s="344"/>
      <c r="DG176" s="344"/>
      <c r="DH176" s="344"/>
      <c r="DI176" s="344"/>
      <c r="DJ176" s="344"/>
      <c r="DK176" s="344"/>
      <c r="DL176" s="344"/>
      <c r="DM176" s="344"/>
      <c r="DN176" s="344"/>
      <c r="DO176" s="344"/>
      <c r="DP176" s="344"/>
      <c r="DQ176" s="344"/>
      <c r="DR176" s="344"/>
    </row>
    <row r="177" spans="105:122">
      <c r="DA177" s="344"/>
      <c r="DB177" s="344"/>
      <c r="DC177" s="344"/>
      <c r="DD177" s="344"/>
      <c r="DE177" s="344"/>
      <c r="DF177" s="344"/>
      <c r="DG177" s="344"/>
      <c r="DH177" s="344"/>
      <c r="DI177" s="344"/>
      <c r="DJ177" s="344"/>
      <c r="DK177" s="344"/>
      <c r="DL177" s="344"/>
      <c r="DM177" s="344"/>
      <c r="DN177" s="344"/>
      <c r="DO177" s="344"/>
      <c r="DP177" s="344"/>
      <c r="DQ177" s="344"/>
      <c r="DR177" s="344"/>
    </row>
    <row r="178" spans="105:122">
      <c r="DA178" s="344"/>
      <c r="DB178" s="344"/>
      <c r="DC178" s="344"/>
      <c r="DD178" s="344"/>
      <c r="DE178" s="344"/>
      <c r="DF178" s="344"/>
      <c r="DG178" s="344"/>
      <c r="DH178" s="344"/>
      <c r="DI178" s="344"/>
      <c r="DJ178" s="344"/>
      <c r="DK178" s="344"/>
      <c r="DL178" s="344"/>
      <c r="DM178" s="344"/>
      <c r="DN178" s="344"/>
      <c r="DO178" s="344"/>
      <c r="DP178" s="344"/>
      <c r="DQ178" s="344"/>
      <c r="DR178" s="344"/>
    </row>
    <row r="179" spans="105:122">
      <c r="DA179" s="344"/>
      <c r="DB179" s="344"/>
      <c r="DC179" s="344"/>
      <c r="DD179" s="344"/>
      <c r="DE179" s="344"/>
      <c r="DF179" s="344"/>
      <c r="DG179" s="344"/>
      <c r="DH179" s="344"/>
      <c r="DI179" s="344"/>
      <c r="DJ179" s="344"/>
      <c r="DK179" s="344"/>
      <c r="DL179" s="344"/>
      <c r="DM179" s="344"/>
      <c r="DN179" s="344"/>
      <c r="DO179" s="344"/>
      <c r="DP179" s="344"/>
      <c r="DQ179" s="344"/>
      <c r="DR179" s="344"/>
    </row>
    <row r="180" spans="105:122">
      <c r="DA180" s="344"/>
      <c r="DB180" s="344"/>
      <c r="DC180" s="344"/>
      <c r="DD180" s="344"/>
      <c r="DE180" s="344"/>
      <c r="DF180" s="344"/>
      <c r="DG180" s="344"/>
      <c r="DH180" s="344"/>
      <c r="DI180" s="344"/>
      <c r="DJ180" s="344"/>
      <c r="DK180" s="344"/>
      <c r="DL180" s="344"/>
      <c r="DM180" s="344"/>
      <c r="DN180" s="344"/>
      <c r="DO180" s="344"/>
      <c r="DP180" s="344"/>
      <c r="DQ180" s="344"/>
      <c r="DR180" s="344"/>
    </row>
    <row r="181" spans="105:122">
      <c r="DA181" s="344"/>
      <c r="DB181" s="344"/>
      <c r="DC181" s="344"/>
      <c r="DD181" s="344"/>
      <c r="DE181" s="344"/>
      <c r="DF181" s="344"/>
      <c r="DG181" s="344"/>
      <c r="DH181" s="344"/>
      <c r="DI181" s="344"/>
      <c r="DJ181" s="344"/>
      <c r="DK181" s="344"/>
      <c r="DL181" s="344"/>
      <c r="DM181" s="344"/>
      <c r="DN181" s="344"/>
      <c r="DO181" s="344"/>
      <c r="DP181" s="344"/>
      <c r="DQ181" s="344"/>
      <c r="DR181" s="344"/>
    </row>
    <row r="182" spans="105:122">
      <c r="DA182" s="344"/>
      <c r="DB182" s="344"/>
      <c r="DC182" s="344"/>
      <c r="DD182" s="344"/>
      <c r="DE182" s="344"/>
      <c r="DF182" s="344"/>
      <c r="DG182" s="344"/>
      <c r="DH182" s="344"/>
      <c r="DI182" s="344"/>
      <c r="DJ182" s="344"/>
      <c r="DK182" s="344"/>
      <c r="DL182" s="344"/>
      <c r="DM182" s="344"/>
      <c r="DN182" s="344"/>
      <c r="DO182" s="344"/>
      <c r="DP182" s="344"/>
      <c r="DQ182" s="344"/>
      <c r="DR182" s="344"/>
    </row>
    <row r="183" spans="105:122">
      <c r="DA183" s="344"/>
      <c r="DB183" s="344"/>
      <c r="DC183" s="344"/>
      <c r="DD183" s="344"/>
      <c r="DE183" s="344"/>
      <c r="DF183" s="344"/>
      <c r="DG183" s="344"/>
      <c r="DH183" s="344"/>
      <c r="DI183" s="344"/>
      <c r="DJ183" s="344"/>
      <c r="DK183" s="344"/>
      <c r="DL183" s="344"/>
      <c r="DM183" s="344"/>
      <c r="DN183" s="344"/>
      <c r="DO183" s="344"/>
      <c r="DP183" s="344"/>
      <c r="DQ183" s="344"/>
      <c r="DR183" s="344"/>
    </row>
    <row r="184" spans="105:122">
      <c r="DA184" s="344"/>
      <c r="DB184" s="344"/>
      <c r="DC184" s="344"/>
      <c r="DD184" s="344"/>
      <c r="DE184" s="344"/>
      <c r="DF184" s="344"/>
      <c r="DG184" s="344"/>
      <c r="DH184" s="344"/>
      <c r="DI184" s="344"/>
      <c r="DJ184" s="344"/>
      <c r="DK184" s="344"/>
      <c r="DL184" s="344"/>
      <c r="DM184" s="344"/>
      <c r="DN184" s="344"/>
      <c r="DO184" s="344"/>
      <c r="DP184" s="344"/>
      <c r="DQ184" s="344"/>
      <c r="DR184" s="344"/>
    </row>
    <row r="185" spans="105:122">
      <c r="DA185" s="344"/>
      <c r="DB185" s="344"/>
      <c r="DC185" s="344"/>
      <c r="DD185" s="344"/>
      <c r="DE185" s="344"/>
      <c r="DF185" s="344"/>
      <c r="DG185" s="344"/>
      <c r="DH185" s="344"/>
      <c r="DI185" s="344"/>
      <c r="DJ185" s="344"/>
      <c r="DK185" s="344"/>
      <c r="DL185" s="344"/>
      <c r="DM185" s="344"/>
      <c r="DN185" s="344"/>
      <c r="DO185" s="344"/>
      <c r="DP185" s="344"/>
      <c r="DQ185" s="344"/>
      <c r="DR185" s="344"/>
    </row>
    <row r="186" spans="105:122">
      <c r="DA186" s="344"/>
      <c r="DB186" s="344"/>
      <c r="DC186" s="344"/>
      <c r="DD186" s="344"/>
      <c r="DE186" s="344"/>
      <c r="DF186" s="344"/>
      <c r="DG186" s="344"/>
      <c r="DH186" s="344"/>
      <c r="DI186" s="344"/>
      <c r="DJ186" s="344"/>
      <c r="DK186" s="344"/>
      <c r="DL186" s="344"/>
      <c r="DM186" s="344"/>
      <c r="DN186" s="344"/>
      <c r="DO186" s="344"/>
      <c r="DP186" s="344"/>
      <c r="DQ186" s="344"/>
      <c r="DR186" s="344"/>
    </row>
    <row r="187" spans="105:122">
      <c r="DA187" s="344"/>
      <c r="DB187" s="344"/>
      <c r="DC187" s="344"/>
      <c r="DD187" s="344"/>
      <c r="DE187" s="344"/>
      <c r="DF187" s="344"/>
      <c r="DG187" s="344"/>
      <c r="DH187" s="344"/>
      <c r="DI187" s="344"/>
      <c r="DJ187" s="344"/>
      <c r="DK187" s="344"/>
      <c r="DL187" s="344"/>
      <c r="DM187" s="344"/>
      <c r="DN187" s="344"/>
      <c r="DO187" s="344"/>
      <c r="DP187" s="344"/>
      <c r="DQ187" s="344"/>
      <c r="DR187" s="344"/>
    </row>
    <row r="188" spans="105:122">
      <c r="DA188" s="344"/>
      <c r="DB188" s="344"/>
      <c r="DC188" s="344"/>
      <c r="DD188" s="344"/>
      <c r="DE188" s="344"/>
      <c r="DF188" s="344"/>
      <c r="DG188" s="344"/>
      <c r="DH188" s="344"/>
      <c r="DI188" s="344"/>
      <c r="DJ188" s="344"/>
      <c r="DK188" s="344"/>
      <c r="DL188" s="344"/>
      <c r="DM188" s="344"/>
      <c r="DN188" s="344"/>
      <c r="DO188" s="344"/>
      <c r="DP188" s="344"/>
      <c r="DQ188" s="344"/>
      <c r="DR188" s="344"/>
    </row>
    <row r="189" spans="105:122">
      <c r="DA189" s="344"/>
      <c r="DB189" s="344"/>
      <c r="DC189" s="344"/>
      <c r="DD189" s="344"/>
      <c r="DE189" s="344"/>
      <c r="DF189" s="344"/>
      <c r="DG189" s="344"/>
      <c r="DH189" s="344"/>
      <c r="DI189" s="344"/>
      <c r="DJ189" s="344"/>
      <c r="DK189" s="344"/>
      <c r="DL189" s="344"/>
      <c r="DM189" s="344"/>
      <c r="DN189" s="344"/>
      <c r="DO189" s="344"/>
      <c r="DP189" s="344"/>
      <c r="DQ189" s="344"/>
      <c r="DR189" s="344"/>
    </row>
    <row r="190" spans="105:122">
      <c r="DA190" s="344"/>
      <c r="DB190" s="344"/>
      <c r="DC190" s="344"/>
      <c r="DD190" s="344"/>
      <c r="DE190" s="344"/>
      <c r="DF190" s="344"/>
      <c r="DG190" s="344"/>
      <c r="DH190" s="344"/>
      <c r="DI190" s="344"/>
      <c r="DJ190" s="344"/>
      <c r="DK190" s="344"/>
      <c r="DL190" s="344"/>
      <c r="DM190" s="344"/>
      <c r="DN190" s="344"/>
      <c r="DO190" s="344"/>
      <c r="DP190" s="344"/>
      <c r="DQ190" s="344"/>
      <c r="DR190" s="344"/>
    </row>
    <row r="191" spans="105:122">
      <c r="DA191" s="344"/>
      <c r="DB191" s="344"/>
      <c r="DC191" s="344"/>
      <c r="DD191" s="344"/>
      <c r="DE191" s="344"/>
      <c r="DF191" s="344"/>
      <c r="DG191" s="344"/>
      <c r="DH191" s="344"/>
      <c r="DI191" s="344"/>
      <c r="DJ191" s="344"/>
      <c r="DK191" s="344"/>
      <c r="DL191" s="344"/>
      <c r="DM191" s="344"/>
      <c r="DN191" s="344"/>
      <c r="DO191" s="344"/>
      <c r="DP191" s="344"/>
      <c r="DQ191" s="344"/>
      <c r="DR191" s="344"/>
    </row>
    <row r="192" spans="105:122">
      <c r="DA192" s="344"/>
      <c r="DB192" s="344"/>
      <c r="DC192" s="344"/>
      <c r="DD192" s="344"/>
      <c r="DE192" s="344"/>
      <c r="DF192" s="344"/>
      <c r="DG192" s="344"/>
      <c r="DH192" s="344"/>
      <c r="DI192" s="344"/>
      <c r="DJ192" s="344"/>
      <c r="DK192" s="344"/>
      <c r="DL192" s="344"/>
      <c r="DM192" s="344"/>
      <c r="DN192" s="344"/>
      <c r="DO192" s="344"/>
      <c r="DP192" s="344"/>
      <c r="DQ192" s="344"/>
      <c r="DR192" s="344"/>
    </row>
    <row r="193" spans="105:122">
      <c r="DA193" s="344"/>
      <c r="DB193" s="344"/>
      <c r="DC193" s="344"/>
      <c r="DD193" s="344"/>
      <c r="DE193" s="344"/>
      <c r="DF193" s="344"/>
      <c r="DG193" s="344"/>
      <c r="DH193" s="344"/>
      <c r="DI193" s="344"/>
      <c r="DJ193" s="344"/>
      <c r="DK193" s="344"/>
      <c r="DL193" s="344"/>
      <c r="DM193" s="344"/>
      <c r="DN193" s="344"/>
      <c r="DO193" s="344"/>
      <c r="DP193" s="344"/>
      <c r="DQ193" s="344"/>
      <c r="DR193" s="344"/>
    </row>
    <row r="194" spans="105:122">
      <c r="DA194" s="344"/>
      <c r="DB194" s="344"/>
      <c r="DC194" s="344"/>
      <c r="DD194" s="344"/>
      <c r="DE194" s="344"/>
      <c r="DF194" s="344"/>
      <c r="DG194" s="344"/>
      <c r="DH194" s="344"/>
      <c r="DI194" s="344"/>
      <c r="DJ194" s="344"/>
      <c r="DK194" s="344"/>
      <c r="DL194" s="344"/>
      <c r="DM194" s="344"/>
      <c r="DN194" s="344"/>
      <c r="DO194" s="344"/>
      <c r="DP194" s="344"/>
      <c r="DQ194" s="344"/>
      <c r="DR194" s="344"/>
    </row>
  </sheetData>
  <mergeCells count="58">
    <mergeCell ref="AM38:AN38"/>
    <mergeCell ref="AC38:AD38"/>
    <mergeCell ref="AE38:AF38"/>
    <mergeCell ref="AG38:AH38"/>
    <mergeCell ref="AI38:AJ38"/>
    <mergeCell ref="AK38:AL38"/>
    <mergeCell ref="BI38:BJ38"/>
    <mergeCell ref="BK38:BL38"/>
    <mergeCell ref="AO38:AP38"/>
    <mergeCell ref="AQ38:AR38"/>
    <mergeCell ref="AS38:AT38"/>
    <mergeCell ref="AU38:AV38"/>
    <mergeCell ref="AW38:AX38"/>
    <mergeCell ref="AY38:AZ38"/>
    <mergeCell ref="BA38:BB38"/>
    <mergeCell ref="BC38:BD38"/>
    <mergeCell ref="BE38:BF38"/>
    <mergeCell ref="BG38:BH38"/>
    <mergeCell ref="BG4:BH4"/>
    <mergeCell ref="C38:D38"/>
    <mergeCell ref="E38:F38"/>
    <mergeCell ref="G38:H38"/>
    <mergeCell ref="I38:J38"/>
    <mergeCell ref="K38:L38"/>
    <mergeCell ref="M38:N38"/>
    <mergeCell ref="O38:P38"/>
    <mergeCell ref="W4:X4"/>
    <mergeCell ref="Y4:Z4"/>
    <mergeCell ref="Q38:R38"/>
    <mergeCell ref="S38:T38"/>
    <mergeCell ref="U38:V38"/>
    <mergeCell ref="W38:X38"/>
    <mergeCell ref="Y38:Z38"/>
    <mergeCell ref="AA38:AB38"/>
    <mergeCell ref="AA4:AB4"/>
    <mergeCell ref="AC4:AD4"/>
    <mergeCell ref="BC4:BD4"/>
    <mergeCell ref="BE4:BF4"/>
    <mergeCell ref="AU4:AV4"/>
    <mergeCell ref="AW4:AX4"/>
    <mergeCell ref="AY4:AZ4"/>
    <mergeCell ref="BA4:BB4"/>
    <mergeCell ref="AE4:AF4"/>
    <mergeCell ref="AG4:AH4"/>
    <mergeCell ref="AI4:AJ4"/>
    <mergeCell ref="AK4:AL4"/>
    <mergeCell ref="AQ4:AR4"/>
    <mergeCell ref="AS4:AT4"/>
    <mergeCell ref="AM4:AN4"/>
    <mergeCell ref="AO4:AP4"/>
    <mergeCell ref="M4:N4"/>
    <mergeCell ref="Q4:R4"/>
    <mergeCell ref="S4:T4"/>
    <mergeCell ref="U4:V4"/>
    <mergeCell ref="C4:D4"/>
    <mergeCell ref="E4:F4"/>
    <mergeCell ref="G4:H4"/>
    <mergeCell ref="I4:J4"/>
  </mergeCells>
  <phoneticPr fontId="0" type="noConversion"/>
  <hyperlinks>
    <hyperlink ref="A41" r:id="rId1" display="Voir sous &quot;Définitions&quot; dans le Portail Statistique pour les désignations complètes des partis"/>
  </hyperlinks>
  <pageMargins left="0.7" right="0.7" top="0.78740157499999996" bottom="0.78740157499999996" header="0.3" footer="0.3"/>
  <pageSetup paperSize="9" scale="57" orientation="landscape"/>
  <rowBreaks count="1" manualBreakCount="1">
    <brk id="46" max="6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28</vt:i4>
      </vt:variant>
    </vt:vector>
  </HeadingPairs>
  <TitlesOfParts>
    <vt:vector size="58" baseType="lpstr">
      <vt:lpstr>actuel (2018-2022)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'1972-1975'!Druckbereich</vt:lpstr>
      <vt:lpstr>'1976-1979'!Druckbereich</vt:lpstr>
      <vt:lpstr>'1980-1983'!Druckbereich</vt:lpstr>
      <vt:lpstr>'1984-1987'!Druckbereich</vt:lpstr>
      <vt:lpstr>'1988-1991'!Druckbereich</vt:lpstr>
      <vt:lpstr>'1992-1995'!Druckbereich</vt:lpstr>
      <vt:lpstr>'1996-1999'!Druckbereich</vt:lpstr>
      <vt:lpstr>'1997-2000'!Druckbereich</vt:lpstr>
      <vt:lpstr>'1998-2001'!Druckbereich</vt:lpstr>
      <vt:lpstr>'1999-2002'!Druckbereich</vt:lpstr>
      <vt:lpstr>'2000-2003'!Druckbereich</vt:lpstr>
      <vt:lpstr>'2001-2004'!Druckbereich</vt:lpstr>
      <vt:lpstr>'2002-2005'!Druckbereich</vt:lpstr>
      <vt:lpstr>'2003-2006'!Druckbereich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'2016-2020'!Druckbereich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Yin Jenny BFS</cp:lastModifiedBy>
  <cp:lastPrinted>2018-06-11T14:25:01Z</cp:lastPrinted>
  <dcterms:created xsi:type="dcterms:W3CDTF">2013-02-23T18:26:45Z</dcterms:created>
  <dcterms:modified xsi:type="dcterms:W3CDTF">2022-10-03T13:10:19Z</dcterms:modified>
</cp:coreProperties>
</file>