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" windowWidth="19320" windowHeight="12825" activeTab="0"/>
  </bookViews>
  <sheets>
    <sheet name="en millions de francs" sheetId="1" r:id="rId1"/>
    <sheet name="en pourcentage" sheetId="2" r:id="rId2"/>
    <sheet name="variation annuel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Michael Lindner</author>
  </authors>
  <commentList>
    <comment ref="A1" authorId="0">
      <text>
        <r>
          <rPr>
            <b/>
            <sz val="8"/>
            <rFont val="Tahoma"/>
            <family val="2"/>
          </rPr>
          <t xml:space="preserve">OFS:
</t>
        </r>
        <r>
          <rPr>
            <sz val="8"/>
            <rFont val="Tahoma"/>
            <family val="2"/>
          </rPr>
          <t>Dès 2010, voir T14.05.03.02 Financement du système de santé selon la source de financement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Lindner</author>
  </authors>
  <commentList>
    <comment ref="A1" authorId="0">
      <text>
        <r>
          <rPr>
            <b/>
            <sz val="8"/>
            <rFont val="Tahoma"/>
            <family val="2"/>
          </rPr>
          <t xml:space="preserve">OFS:
</t>
        </r>
        <r>
          <rPr>
            <sz val="8"/>
            <rFont val="Tahoma"/>
            <family val="2"/>
          </rPr>
          <t>Dès 2010, voir T14.05.03.02 Financement du système de santé selon la source de financement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Michael Lindner</author>
  </authors>
  <commentList>
    <comment ref="A1" authorId="0">
      <text>
        <r>
          <rPr>
            <b/>
            <sz val="8"/>
            <rFont val="Tahoma"/>
            <family val="2"/>
          </rPr>
          <t xml:space="preserve">OFS:
</t>
        </r>
        <r>
          <rPr>
            <sz val="8"/>
            <rFont val="Tahoma"/>
            <family val="2"/>
          </rPr>
          <t>Dès 2010, voir T14.05.03.02 Financement du système de santé selon la source de financement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<sst xmlns="http://schemas.openxmlformats.org/spreadsheetml/2006/main" count="111" uniqueCount="44">
  <si>
    <t>Total</t>
  </si>
  <si>
    <t xml:space="preserve">En millions de francs </t>
  </si>
  <si>
    <t>© OFS - Encyclopédie statistique de la Suisse</t>
  </si>
  <si>
    <t>Assurances sociales</t>
  </si>
  <si>
    <t>Ménages privés</t>
  </si>
  <si>
    <t>Out of pocket</t>
  </si>
  <si>
    <t xml:space="preserve">Etat </t>
  </si>
  <si>
    <t>Subventions aux fournisseurs de soins 1)</t>
  </si>
  <si>
    <t>Santé publique, admin. et prévention</t>
  </si>
  <si>
    <t>Assurance-accidents LAA</t>
  </si>
  <si>
    <t>AVS / AI</t>
  </si>
  <si>
    <t>Assurance militaire</t>
  </si>
  <si>
    <t>Autres régimes de protection sociale 2)</t>
  </si>
  <si>
    <t>Réduction des primes LAMal</t>
  </si>
  <si>
    <t>Prestations complémentaires AVS et AI</t>
  </si>
  <si>
    <t>Aide sociale</t>
  </si>
  <si>
    <t>Allocations pour impotents</t>
  </si>
  <si>
    <t>Charges de l'assurance-maladie 3)</t>
  </si>
  <si>
    <t>Participation aux frais</t>
  </si>
  <si>
    <t>Autre financement privé 4)</t>
  </si>
  <si>
    <t>1) Subventions aux hôpitaux, aux établissements médico-sociaux, aux services de soins à domicile et aux services de secours</t>
  </si>
  <si>
    <t>2) Régimes de la protection sociale non considérés comme agent payeur dans cette statistique</t>
  </si>
  <si>
    <t>3) Ces charges correspondent aux montants payés par l'assurance-maladie au système de santé, après déduction des subsides aux assurés pour la réduction des primes</t>
  </si>
  <si>
    <t>Financement du système de santé sous l'angle de la protection sociale</t>
  </si>
  <si>
    <t>Renseignements: Raymond Rossel 032 713 67 77, raymond.rossel@bfs.admin.ch</t>
  </si>
  <si>
    <t>Variation par rapport à l'année précédente, en %</t>
  </si>
  <si>
    <t xml:space="preserve"> - </t>
  </si>
  <si>
    <t>AI-AVS</t>
  </si>
  <si>
    <t>4) Dons et legs reçus par les institutions sans but lucratif (homes médicalisés, institutions pour handicapés, soins à domicile, etc.)</t>
  </si>
  <si>
    <t xml:space="preserve">                         Michael Lindner 032 713 65 14, michael.lindner@bfs.admin.ch</t>
  </si>
  <si>
    <t>En pourcentage</t>
  </si>
  <si>
    <t>Confédération</t>
  </si>
  <si>
    <t>Cantons</t>
  </si>
  <si>
    <t>Communes</t>
  </si>
  <si>
    <t>Cantons et communes</t>
  </si>
  <si>
    <t>AVS</t>
  </si>
  <si>
    <t>AI</t>
  </si>
  <si>
    <t>Assurance de base (LAMal)</t>
  </si>
  <si>
    <t xml:space="preserve">Assurances complémentaires (LCA), assureurs LAMal </t>
  </si>
  <si>
    <t xml:space="preserve">Assurances complémentaires (LCA), institutions d'assurance privées </t>
  </si>
  <si>
    <t>Assurances complémentaires (LCA)</t>
  </si>
  <si>
    <t>Office fédéral de la statistique, Coût et financement du système de santé</t>
  </si>
  <si>
    <t>Etat des données au 9.09.2012</t>
  </si>
  <si>
    <t>T 14.05.02.02.01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</si>
</sst>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0.0%"/>
  </numFmts>
  <fonts count="44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wrapText="1"/>
    </xf>
    <xf numFmtId="172" fontId="1" fillId="34" borderId="14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 indent="1"/>
    </xf>
    <xf numFmtId="0" fontId="6" fillId="33" borderId="0" xfId="0" applyFont="1" applyFill="1" applyBorder="1" applyAlignment="1">
      <alignment/>
    </xf>
    <xf numFmtId="173" fontId="1" fillId="34" borderId="14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wrapText="1" inden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3" fontId="1" fillId="34" borderId="14" xfId="52" applyNumberFormat="1" applyFont="1" applyFill="1" applyBorder="1" applyAlignment="1">
      <alignment/>
    </xf>
    <xf numFmtId="173" fontId="1" fillId="33" borderId="0" xfId="52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173" fontId="1" fillId="33" borderId="0" xfId="52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6.00390625" style="1" customWidth="1"/>
    <col min="2" max="15" width="7.7109375" style="1" customWidth="1"/>
    <col min="16" max="16" width="8.7109375" style="1" bestFit="1" customWidth="1"/>
    <col min="17" max="16384" width="11.421875" style="1" customWidth="1"/>
  </cols>
  <sheetData>
    <row r="1" spans="1:16" ht="12.75">
      <c r="A1" s="25" t="s">
        <v>23</v>
      </c>
      <c r="F1" s="2"/>
      <c r="G1" s="2"/>
      <c r="H1" s="2"/>
      <c r="I1" s="2"/>
      <c r="J1" s="2"/>
      <c r="K1" s="2"/>
      <c r="M1" s="2"/>
      <c r="N1" s="2"/>
      <c r="P1" s="2" t="s">
        <v>43</v>
      </c>
    </row>
    <row r="2" spans="1:14" ht="21.75" customHeight="1">
      <c r="A2" s="26" t="s">
        <v>1</v>
      </c>
      <c r="F2" s="2"/>
      <c r="G2" s="2"/>
      <c r="H2" s="2"/>
      <c r="I2" s="2"/>
      <c r="J2" s="2"/>
      <c r="K2" s="2"/>
      <c r="L2" s="2"/>
      <c r="M2" s="2"/>
      <c r="N2" s="2"/>
    </row>
    <row r="3" spans="1:16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2:16" ht="3.75" customHeight="1">
      <c r="B4" s="5"/>
      <c r="C4" s="5"/>
      <c r="D4" s="5"/>
      <c r="E4" s="5"/>
      <c r="G4" s="5"/>
      <c r="H4" s="14"/>
      <c r="I4" s="14"/>
      <c r="J4" s="14"/>
      <c r="K4" s="14"/>
      <c r="L4" s="14"/>
      <c r="M4" s="14"/>
      <c r="N4" s="14"/>
      <c r="O4" s="14"/>
      <c r="P4" s="29"/>
    </row>
    <row r="5" spans="2:16" ht="12.75">
      <c r="B5" s="7">
        <v>1995</v>
      </c>
      <c r="C5" s="7">
        <v>1996</v>
      </c>
      <c r="D5" s="7">
        <v>1997</v>
      </c>
      <c r="E5" s="7">
        <v>1998</v>
      </c>
      <c r="F5" s="8">
        <v>1999</v>
      </c>
      <c r="G5" s="7">
        <v>2000</v>
      </c>
      <c r="H5" s="15">
        <v>2001</v>
      </c>
      <c r="I5" s="15">
        <v>2002</v>
      </c>
      <c r="J5" s="15">
        <v>2003</v>
      </c>
      <c r="K5" s="15">
        <v>2004</v>
      </c>
      <c r="L5" s="15">
        <v>2005</v>
      </c>
      <c r="M5" s="15">
        <v>2006</v>
      </c>
      <c r="N5" s="15">
        <v>2007</v>
      </c>
      <c r="O5" s="15">
        <v>2008</v>
      </c>
      <c r="P5" s="7">
        <v>2009</v>
      </c>
    </row>
    <row r="6" spans="1:16" ht="3.75" customHeight="1">
      <c r="A6" s="4"/>
      <c r="B6" s="6"/>
      <c r="C6" s="6"/>
      <c r="D6" s="6"/>
      <c r="E6" s="6"/>
      <c r="F6" s="4"/>
      <c r="G6" s="6"/>
      <c r="H6" s="16"/>
      <c r="I6" s="16"/>
      <c r="J6" s="16"/>
      <c r="K6" s="16"/>
      <c r="L6" s="16"/>
      <c r="M6" s="16"/>
      <c r="N6" s="16"/>
      <c r="O6" s="16"/>
      <c r="P6" s="16"/>
    </row>
    <row r="7" ht="3.75" customHeight="1"/>
    <row r="8" spans="1:16" ht="12.75">
      <c r="A8" s="9" t="s">
        <v>0</v>
      </c>
      <c r="B8" s="11">
        <v>35759.40864161958</v>
      </c>
      <c r="C8" s="11">
        <v>37468.62158489999</v>
      </c>
      <c r="D8" s="11">
        <v>38209.90841635356</v>
      </c>
      <c r="E8" s="11">
        <v>39815.0130787572</v>
      </c>
      <c r="F8" s="11">
        <v>41104.45176401982</v>
      </c>
      <c r="G8" s="11">
        <v>42842.933951834144</v>
      </c>
      <c r="H8" s="11">
        <v>45572.8410489262</v>
      </c>
      <c r="I8" s="11">
        <v>47388.63348663814</v>
      </c>
      <c r="J8" s="11">
        <v>49265.16135287074</v>
      </c>
      <c r="K8" s="11">
        <v>51007.71667083916</v>
      </c>
      <c r="L8" s="11">
        <v>52043.04088068397</v>
      </c>
      <c r="M8" s="11">
        <v>52773.346851683025</v>
      </c>
      <c r="N8" s="11">
        <v>55214.94511023507</v>
      </c>
      <c r="O8" s="11">
        <v>58426.05286386406</v>
      </c>
      <c r="P8" s="11">
        <v>60980.75480458444</v>
      </c>
    </row>
    <row r="9" spans="2:16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9" t="s">
        <v>6</v>
      </c>
      <c r="B10" s="11">
        <v>5709.212386164308</v>
      </c>
      <c r="C10" s="11">
        <v>5976.68608119694</v>
      </c>
      <c r="D10" s="11">
        <v>5920.532488786573</v>
      </c>
      <c r="E10" s="11">
        <v>5989.040196297916</v>
      </c>
      <c r="F10" s="11">
        <v>6272.84662673922</v>
      </c>
      <c r="G10" s="11">
        <v>6460.957824717059</v>
      </c>
      <c r="H10" s="11">
        <v>7635.142079746776</v>
      </c>
      <c r="I10" s="11">
        <v>8429.510158094357</v>
      </c>
      <c r="J10" s="11">
        <v>8778.10319716105</v>
      </c>
      <c r="K10" s="11">
        <v>8632.724354063645</v>
      </c>
      <c r="L10" s="11">
        <v>8704.81745493946</v>
      </c>
      <c r="M10" s="11">
        <v>8536.542323137823</v>
      </c>
      <c r="N10" s="11">
        <v>8960.84478989156</v>
      </c>
      <c r="O10" s="11">
        <v>10892.863194019998</v>
      </c>
      <c r="P10" s="11">
        <v>11812.531518999063</v>
      </c>
    </row>
    <row r="11" spans="1:16" ht="12.75">
      <c r="A11" s="1" t="s">
        <v>7</v>
      </c>
      <c r="B11" s="13">
        <v>5075.245461284308</v>
      </c>
      <c r="C11" s="13">
        <v>5334.478365236941</v>
      </c>
      <c r="D11" s="13">
        <v>5298.123087396572</v>
      </c>
      <c r="E11" s="13">
        <v>5369.801757227916</v>
      </c>
      <c r="F11" s="13">
        <v>5612.698010739219</v>
      </c>
      <c r="G11" s="13">
        <v>5792.307323717059</v>
      </c>
      <c r="H11" s="13">
        <v>6930.188997746776</v>
      </c>
      <c r="I11" s="13">
        <v>7681.906375094358</v>
      </c>
      <c r="J11" s="13">
        <v>8004.37150816105</v>
      </c>
      <c r="K11" s="13">
        <v>7911.259212063645</v>
      </c>
      <c r="L11" s="13">
        <v>7954.593883939461</v>
      </c>
      <c r="M11" s="13">
        <v>7804.558805137823</v>
      </c>
      <c r="N11" s="13">
        <v>8146.868337891559</v>
      </c>
      <c r="O11" s="13">
        <v>10039.963194019998</v>
      </c>
      <c r="P11" s="13">
        <v>10874.358518999063</v>
      </c>
    </row>
    <row r="12" spans="1:16" ht="12.75" customHeight="1">
      <c r="A12" s="18" t="str">
        <f>"Confédération"</f>
        <v>Confédération</v>
      </c>
      <c r="B12" s="13">
        <v>1.4717272</v>
      </c>
      <c r="C12" s="13">
        <v>1.22879234</v>
      </c>
      <c r="D12" s="13">
        <v>1.43674888</v>
      </c>
      <c r="E12" s="13">
        <v>1.09178445</v>
      </c>
      <c r="F12" s="13">
        <v>0</v>
      </c>
      <c r="G12" s="13">
        <v>0.08710399999999971</v>
      </c>
      <c r="H12" s="13">
        <v>1.4280100000000011</v>
      </c>
      <c r="I12" s="13">
        <v>2.949106</v>
      </c>
      <c r="J12" s="13">
        <v>1.490584</v>
      </c>
      <c r="K12" s="13">
        <v>0</v>
      </c>
      <c r="L12" s="13">
        <v>0.455254</v>
      </c>
      <c r="M12" s="13">
        <v>0.420977</v>
      </c>
      <c r="N12" s="13">
        <v>3.757984</v>
      </c>
      <c r="O12" s="13">
        <v>1.7</v>
      </c>
      <c r="P12" s="13">
        <v>1.039</v>
      </c>
    </row>
    <row r="13" spans="1:16" ht="12.75" customHeight="1">
      <c r="A13" s="18" t="str">
        <f>"Cantons"</f>
        <v>Cantons</v>
      </c>
      <c r="B13" s="13">
        <v>4237.887497260099</v>
      </c>
      <c r="C13" s="13">
        <v>4450.781238250226</v>
      </c>
      <c r="D13" s="13">
        <v>4378.269054357794</v>
      </c>
      <c r="E13" s="13">
        <v>4364.243124591603</v>
      </c>
      <c r="F13" s="13">
        <v>4596.001538638395</v>
      </c>
      <c r="G13" s="13">
        <v>4732.728851238197</v>
      </c>
      <c r="H13" s="13">
        <v>5665.41812645627</v>
      </c>
      <c r="I13" s="13">
        <v>6413.951310668088</v>
      </c>
      <c r="J13" s="13">
        <v>6821.298120921766</v>
      </c>
      <c r="K13" s="13">
        <v>6720.490370525484</v>
      </c>
      <c r="L13" s="13">
        <v>6952.402364628544</v>
      </c>
      <c r="M13" s="13">
        <v>7085.268922274009</v>
      </c>
      <c r="N13" s="13">
        <v>7310.741355089362</v>
      </c>
      <c r="O13" s="13">
        <v>8672.002651999997</v>
      </c>
      <c r="P13" s="13">
        <v>9439.408448175305</v>
      </c>
    </row>
    <row r="14" spans="1:16" ht="12.75" customHeight="1">
      <c r="A14" s="18" t="str">
        <f>"Communes"</f>
        <v>Communes</v>
      </c>
      <c r="B14" s="13">
        <v>835.8862368242092</v>
      </c>
      <c r="C14" s="13">
        <v>882.4683346467141</v>
      </c>
      <c r="D14" s="13">
        <v>918.4172841587792</v>
      </c>
      <c r="E14" s="13">
        <v>1004.4668481863127</v>
      </c>
      <c r="F14" s="13">
        <v>1016.696472100824</v>
      </c>
      <c r="G14" s="13">
        <v>1059.4913684788621</v>
      </c>
      <c r="H14" s="13">
        <v>1263.3428612905059</v>
      </c>
      <c r="I14" s="13">
        <v>1265.0059584262701</v>
      </c>
      <c r="J14" s="13">
        <v>1181.5828032392835</v>
      </c>
      <c r="K14" s="13">
        <v>1190.7688415381608</v>
      </c>
      <c r="L14" s="13">
        <v>1001.7362653109163</v>
      </c>
      <c r="M14" s="13">
        <v>718.8689058638134</v>
      </c>
      <c r="N14" s="13">
        <v>832.3689988021977</v>
      </c>
      <c r="O14" s="13">
        <v>1366.26054202</v>
      </c>
      <c r="P14" s="13">
        <v>1433.9110708237565</v>
      </c>
    </row>
    <row r="15" spans="1:16" ht="12.75" customHeight="1">
      <c r="A15" s="1" t="s">
        <v>8</v>
      </c>
      <c r="B15" s="13">
        <v>633.96692488</v>
      </c>
      <c r="C15" s="13">
        <v>642.2077159599999</v>
      </c>
      <c r="D15" s="13">
        <v>622.40940139</v>
      </c>
      <c r="E15" s="13">
        <v>619.23843907</v>
      </c>
      <c r="F15" s="13">
        <v>660.148616</v>
      </c>
      <c r="G15" s="13">
        <v>668.650501</v>
      </c>
      <c r="H15" s="13">
        <v>704.953082</v>
      </c>
      <c r="I15" s="13">
        <v>747.603783</v>
      </c>
      <c r="J15" s="13">
        <v>773.731689</v>
      </c>
      <c r="K15" s="13">
        <v>721.465142</v>
      </c>
      <c r="L15" s="13">
        <v>750.223571</v>
      </c>
      <c r="M15" s="13">
        <v>731.9835180000001</v>
      </c>
      <c r="N15" s="13">
        <v>813.976452</v>
      </c>
      <c r="O15" s="13">
        <v>852.9</v>
      </c>
      <c r="P15" s="13">
        <v>938.173</v>
      </c>
    </row>
    <row r="16" spans="1:16" ht="12.75" customHeight="1">
      <c r="A16" s="18" t="str">
        <f>"Confédération"</f>
        <v>Confédération</v>
      </c>
      <c r="B16" s="13">
        <v>131.95097167</v>
      </c>
      <c r="C16" s="13">
        <v>128.00199757</v>
      </c>
      <c r="D16" s="13">
        <v>116.05997135999999</v>
      </c>
      <c r="E16" s="13">
        <v>115.80022696</v>
      </c>
      <c r="F16" s="13">
        <v>126.03114400000001</v>
      </c>
      <c r="G16" s="13">
        <v>144.91864600000002</v>
      </c>
      <c r="H16" s="13">
        <v>162.96238999999997</v>
      </c>
      <c r="I16" s="13">
        <v>174.774976</v>
      </c>
      <c r="J16" s="13">
        <v>154.08711799999998</v>
      </c>
      <c r="K16" s="13">
        <v>137.739539</v>
      </c>
      <c r="L16" s="13">
        <v>126.48155100000001</v>
      </c>
      <c r="M16" s="13">
        <v>120.83751799999999</v>
      </c>
      <c r="N16" s="13">
        <v>176.445773</v>
      </c>
      <c r="O16" s="13">
        <v>189</v>
      </c>
      <c r="P16" s="13">
        <v>234.27899999999997</v>
      </c>
    </row>
    <row r="17" spans="1:16" ht="12.75" customHeight="1">
      <c r="A17" s="18" t="str">
        <f>"Cantons"</f>
        <v>Cantons</v>
      </c>
      <c r="B17" s="13">
        <v>325.80492888</v>
      </c>
      <c r="C17" s="13">
        <v>333.79677363999997</v>
      </c>
      <c r="D17" s="13">
        <v>337.00807221</v>
      </c>
      <c r="E17" s="13">
        <v>341.37449972</v>
      </c>
      <c r="F17" s="13">
        <v>374.908424</v>
      </c>
      <c r="G17" s="13">
        <v>382.93683</v>
      </c>
      <c r="H17" s="13">
        <v>393.847507</v>
      </c>
      <c r="I17" s="13">
        <v>409.579671</v>
      </c>
      <c r="J17" s="13">
        <v>433.37836699999997</v>
      </c>
      <c r="K17" s="13">
        <v>397.34148300000004</v>
      </c>
      <c r="L17" s="13">
        <v>444.974478</v>
      </c>
      <c r="M17" s="13">
        <v>437.90839800000003</v>
      </c>
      <c r="N17" s="13">
        <v>461.083818</v>
      </c>
      <c r="O17" s="13">
        <v>471.9</v>
      </c>
      <c r="P17" s="13">
        <v>500.98300000000006</v>
      </c>
    </row>
    <row r="18" spans="1:16" ht="12.75" customHeight="1">
      <c r="A18" s="18" t="str">
        <f>"Communes"</f>
        <v>Communes</v>
      </c>
      <c r="B18" s="13">
        <v>176.21102433</v>
      </c>
      <c r="C18" s="13">
        <v>180.40894475</v>
      </c>
      <c r="D18" s="13">
        <v>169.34135782</v>
      </c>
      <c r="E18" s="13">
        <v>162.06371239</v>
      </c>
      <c r="F18" s="13">
        <v>159.209048</v>
      </c>
      <c r="G18" s="13">
        <v>140.79502499999998</v>
      </c>
      <c r="H18" s="13">
        <v>148.14318500000002</v>
      </c>
      <c r="I18" s="13">
        <v>163.249136</v>
      </c>
      <c r="J18" s="13">
        <v>186.26620400000002</v>
      </c>
      <c r="K18" s="13">
        <v>186.38412</v>
      </c>
      <c r="L18" s="13">
        <v>178.767542</v>
      </c>
      <c r="M18" s="13">
        <v>173.237602</v>
      </c>
      <c r="N18" s="13">
        <v>176.446861</v>
      </c>
      <c r="O18" s="13">
        <v>192</v>
      </c>
      <c r="P18" s="13">
        <v>202.91099999999997</v>
      </c>
    </row>
    <row r="19" spans="2:16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9" t="s">
        <v>3</v>
      </c>
      <c r="B20" s="11">
        <v>2583.5137362149326</v>
      </c>
      <c r="C20" s="11">
        <v>2694.51040401173</v>
      </c>
      <c r="D20" s="11">
        <v>2815.7448411451096</v>
      </c>
      <c r="E20" s="11">
        <v>2973.2056398412365</v>
      </c>
      <c r="F20" s="11">
        <v>3109.7236465190003</v>
      </c>
      <c r="G20" s="11">
        <v>3228.4015641373426</v>
      </c>
      <c r="H20" s="11">
        <v>3420.9561673120697</v>
      </c>
      <c r="I20" s="11">
        <v>3447.354576710057</v>
      </c>
      <c r="J20" s="11">
        <v>3663.075583850767</v>
      </c>
      <c r="K20" s="11">
        <v>3771.179726961927</v>
      </c>
      <c r="L20" s="11">
        <v>3968.736613761001</v>
      </c>
      <c r="M20" s="11">
        <v>4049.517035425674</v>
      </c>
      <c r="N20" s="11">
        <v>4185.925443941782</v>
      </c>
      <c r="O20" s="11">
        <v>3547.451635054841</v>
      </c>
      <c r="P20" s="11">
        <v>3507.7414799101907</v>
      </c>
    </row>
    <row r="21" spans="1:16" ht="12.75">
      <c r="A21" s="3" t="s">
        <v>9</v>
      </c>
      <c r="B21" s="13">
        <v>1121.4814</v>
      </c>
      <c r="C21" s="13">
        <v>1132.4278</v>
      </c>
      <c r="D21" s="13">
        <v>1151.4796</v>
      </c>
      <c r="E21" s="13">
        <v>1283.9227999999998</v>
      </c>
      <c r="F21" s="13">
        <v>1378.5406000000003</v>
      </c>
      <c r="G21" s="13">
        <v>1422.4462</v>
      </c>
      <c r="H21" s="13">
        <v>1475.3188</v>
      </c>
      <c r="I21" s="13">
        <v>1413.5950692328547</v>
      </c>
      <c r="J21" s="13">
        <v>1512.470256033693</v>
      </c>
      <c r="K21" s="13">
        <v>1537.813315519309</v>
      </c>
      <c r="L21" s="13">
        <v>1654.441825486788</v>
      </c>
      <c r="M21" s="13">
        <v>1635.3951577832072</v>
      </c>
      <c r="N21" s="13">
        <v>1684.9588605859158</v>
      </c>
      <c r="O21" s="13">
        <v>1749.5881464121499</v>
      </c>
      <c r="P21" s="13">
        <v>1836.3772059094283</v>
      </c>
    </row>
    <row r="22" spans="1:16" ht="12.75">
      <c r="A22" s="3" t="s">
        <v>10</v>
      </c>
      <c r="B22" s="13">
        <v>1422.1323362149326</v>
      </c>
      <c r="C22" s="13">
        <v>1525.58260401173</v>
      </c>
      <c r="D22" s="13">
        <v>1627.0652411451097</v>
      </c>
      <c r="E22" s="13">
        <v>1653.8828398412368</v>
      </c>
      <c r="F22" s="13">
        <v>1690.083046519</v>
      </c>
      <c r="G22" s="13">
        <v>1762.9553641373423</v>
      </c>
      <c r="H22" s="13">
        <v>1900.4373673120701</v>
      </c>
      <c r="I22" s="13">
        <v>1986.859507477202</v>
      </c>
      <c r="J22" s="13">
        <v>2102.2053278170742</v>
      </c>
      <c r="K22" s="13">
        <v>2185.2164114426178</v>
      </c>
      <c r="L22" s="13">
        <v>2265.2797882742134</v>
      </c>
      <c r="M22" s="13">
        <v>2366.2240814424667</v>
      </c>
      <c r="N22" s="13">
        <v>2450.8155833558662</v>
      </c>
      <c r="O22" s="13">
        <v>1745.8854886426911</v>
      </c>
      <c r="P22" s="13">
        <v>1617.9242740007624</v>
      </c>
    </row>
    <row r="23" spans="1:16" ht="12.75">
      <c r="A23" s="3" t="s">
        <v>11</v>
      </c>
      <c r="B23" s="13">
        <v>39.9</v>
      </c>
      <c r="C23" s="13">
        <v>36.5</v>
      </c>
      <c r="D23" s="13">
        <v>37.2</v>
      </c>
      <c r="E23" s="13">
        <v>35.4</v>
      </c>
      <c r="F23" s="13">
        <v>41.1</v>
      </c>
      <c r="G23" s="13">
        <v>43</v>
      </c>
      <c r="H23" s="13">
        <v>45.2</v>
      </c>
      <c r="I23" s="13">
        <v>46.9</v>
      </c>
      <c r="J23" s="13">
        <v>48.4</v>
      </c>
      <c r="K23" s="13">
        <v>48.15</v>
      </c>
      <c r="L23" s="13">
        <v>49.015</v>
      </c>
      <c r="M23" s="13">
        <v>47.8977962</v>
      </c>
      <c r="N23" s="13">
        <v>50.151</v>
      </c>
      <c r="O23" s="13">
        <v>51.97799999999999</v>
      </c>
      <c r="P23" s="13">
        <v>53.44</v>
      </c>
    </row>
    <row r="24" spans="2:16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9" t="s">
        <v>12</v>
      </c>
      <c r="B25" s="11">
        <v>3319.4</v>
      </c>
      <c r="C25" s="11">
        <v>2760.27</v>
      </c>
      <c r="D25" s="11">
        <v>3024.94</v>
      </c>
      <c r="E25" s="11">
        <v>3270.2</v>
      </c>
      <c r="F25" s="11">
        <v>3620.5</v>
      </c>
      <c r="G25" s="11">
        <v>3725.7</v>
      </c>
      <c r="H25" s="11">
        <v>3837.6</v>
      </c>
      <c r="I25" s="11">
        <v>4062.6</v>
      </c>
      <c r="J25" s="11">
        <v>4268.5</v>
      </c>
      <c r="K25" s="11">
        <v>4550.2</v>
      </c>
      <c r="L25" s="11">
        <v>4782.425271</v>
      </c>
      <c r="M25" s="11">
        <v>4933.240785</v>
      </c>
      <c r="N25" s="11">
        <v>5178.724883</v>
      </c>
      <c r="O25" s="11">
        <v>4972.153929</v>
      </c>
      <c r="P25" s="11">
        <v>5209.906941024501</v>
      </c>
    </row>
    <row r="26" spans="1:16" ht="12.75">
      <c r="A26" s="1" t="s">
        <v>13</v>
      </c>
      <c r="B26" s="13">
        <v>2085.2</v>
      </c>
      <c r="C26" s="13">
        <v>1815.57</v>
      </c>
      <c r="D26" s="13">
        <v>2087.14</v>
      </c>
      <c r="E26" s="13">
        <v>2263.2</v>
      </c>
      <c r="F26" s="13">
        <v>2476.6</v>
      </c>
      <c r="G26" s="13">
        <v>2532.8</v>
      </c>
      <c r="H26" s="13">
        <v>2671.6</v>
      </c>
      <c r="I26" s="13">
        <v>2848.4</v>
      </c>
      <c r="J26" s="13">
        <v>2961.1</v>
      </c>
      <c r="K26" s="13">
        <v>3025.3</v>
      </c>
      <c r="L26" s="13">
        <v>3119.62504</v>
      </c>
      <c r="M26" s="13">
        <v>3230.0145430000002</v>
      </c>
      <c r="N26" s="13">
        <v>3432.1861340000005</v>
      </c>
      <c r="O26" s="13">
        <v>3398.253929</v>
      </c>
      <c r="P26" s="13">
        <v>3542.4140867700003</v>
      </c>
    </row>
    <row r="27" spans="1:16" ht="12.75">
      <c r="A27" s="18" t="str">
        <f>"Confédération"</f>
        <v>Confédération</v>
      </c>
      <c r="B27" s="13">
        <v>1810.7</v>
      </c>
      <c r="C27" s="13">
        <v>1364.8</v>
      </c>
      <c r="D27" s="13">
        <v>1526.3</v>
      </c>
      <c r="E27" s="13">
        <v>1601.2</v>
      </c>
      <c r="F27" s="13">
        <v>1699.6</v>
      </c>
      <c r="G27" s="13">
        <v>1740.4</v>
      </c>
      <c r="H27" s="13">
        <v>1819.6</v>
      </c>
      <c r="I27" s="13">
        <v>1915.4</v>
      </c>
      <c r="J27" s="13">
        <v>1992.8</v>
      </c>
      <c r="K27" s="13">
        <v>2033.4</v>
      </c>
      <c r="L27" s="13">
        <v>2092.64505171635</v>
      </c>
      <c r="M27" s="13">
        <v>2169.69594726195</v>
      </c>
      <c r="N27" s="13">
        <v>2303.34629750294</v>
      </c>
      <c r="O27" s="13">
        <v>1779.031541</v>
      </c>
      <c r="P27" s="13">
        <v>1815.004569512364</v>
      </c>
    </row>
    <row r="28" spans="1:16" ht="12.75">
      <c r="A28" s="18" t="str">
        <f>"Cantons"</f>
        <v>Cantons</v>
      </c>
      <c r="B28" s="13">
        <v>274.5</v>
      </c>
      <c r="C28" s="13">
        <v>450.77</v>
      </c>
      <c r="D28" s="13">
        <v>560.84</v>
      </c>
      <c r="E28" s="13">
        <v>662</v>
      </c>
      <c r="F28" s="13">
        <v>777</v>
      </c>
      <c r="G28" s="13">
        <v>792.4</v>
      </c>
      <c r="H28" s="13">
        <v>852</v>
      </c>
      <c r="I28" s="13">
        <v>933</v>
      </c>
      <c r="J28" s="13">
        <v>968.3</v>
      </c>
      <c r="K28" s="13">
        <v>991.9</v>
      </c>
      <c r="L28" s="13">
        <v>1026.97998828365</v>
      </c>
      <c r="M28" s="13">
        <v>1060.31859573805</v>
      </c>
      <c r="N28" s="13">
        <v>1128.83983649706</v>
      </c>
      <c r="O28" s="13">
        <v>1619.222388</v>
      </c>
      <c r="P28" s="13">
        <v>1727.4095172576363</v>
      </c>
    </row>
    <row r="29" spans="1:16" ht="12.75">
      <c r="A29" s="1" t="s">
        <v>14</v>
      </c>
      <c r="B29" s="13">
        <v>546</v>
      </c>
      <c r="C29" s="13">
        <v>293</v>
      </c>
      <c r="D29" s="13">
        <v>237.5</v>
      </c>
      <c r="E29" s="13">
        <v>264.4</v>
      </c>
      <c r="F29" s="13">
        <v>277.1</v>
      </c>
      <c r="G29" s="13">
        <v>317</v>
      </c>
      <c r="H29" s="13">
        <v>315</v>
      </c>
      <c r="I29" s="13">
        <v>343.8</v>
      </c>
      <c r="J29" s="13">
        <v>375.1</v>
      </c>
      <c r="K29" s="13">
        <v>421.4</v>
      </c>
      <c r="L29" s="13">
        <v>447.8</v>
      </c>
      <c r="M29" s="13">
        <v>476.1</v>
      </c>
      <c r="N29" s="13">
        <v>496.7</v>
      </c>
      <c r="O29" s="13">
        <v>306.9</v>
      </c>
      <c r="P29" s="13">
        <v>331.19999999999993</v>
      </c>
    </row>
    <row r="30" spans="1:16" ht="12.75">
      <c r="A30" s="18" t="str">
        <f>"Confédération"</f>
        <v>Confédération</v>
      </c>
      <c r="B30" s="13">
        <v>120</v>
      </c>
      <c r="C30" s="13">
        <v>64</v>
      </c>
      <c r="D30" s="13">
        <v>51.5</v>
      </c>
      <c r="E30" s="13">
        <v>56.6</v>
      </c>
      <c r="F30" s="13">
        <v>59.3</v>
      </c>
      <c r="G30" s="13">
        <v>69.1</v>
      </c>
      <c r="H30" s="13">
        <v>68.67</v>
      </c>
      <c r="I30" s="13">
        <v>76.3236</v>
      </c>
      <c r="J30" s="13">
        <v>84.0224</v>
      </c>
      <c r="K30" s="13">
        <v>94.815</v>
      </c>
      <c r="L30" s="13">
        <v>101.20280000000001</v>
      </c>
      <c r="M30" s="13">
        <v>104.2659</v>
      </c>
      <c r="N30" s="13">
        <v>108.7773</v>
      </c>
      <c r="O30" s="13">
        <v>96.98039999999999</v>
      </c>
      <c r="P30" s="13">
        <v>102.672</v>
      </c>
    </row>
    <row r="31" spans="1:16" ht="12.75">
      <c r="A31" s="18" t="str">
        <f>"Cantons"</f>
        <v>Cantons</v>
      </c>
      <c r="B31" s="13">
        <v>426</v>
      </c>
      <c r="C31" s="13">
        <v>229</v>
      </c>
      <c r="D31" s="13">
        <v>186</v>
      </c>
      <c r="E31" s="13">
        <v>207.8</v>
      </c>
      <c r="F31" s="13">
        <v>217.8</v>
      </c>
      <c r="G31" s="13">
        <v>247.9</v>
      </c>
      <c r="H31" s="13">
        <v>246.33</v>
      </c>
      <c r="I31" s="13">
        <v>267.4764</v>
      </c>
      <c r="J31" s="13">
        <v>291.0776</v>
      </c>
      <c r="K31" s="13">
        <v>326.585</v>
      </c>
      <c r="L31" s="13">
        <v>346.59720000000004</v>
      </c>
      <c r="M31" s="13">
        <v>371.83410000000003</v>
      </c>
      <c r="N31" s="13">
        <v>387.9227</v>
      </c>
      <c r="O31" s="13">
        <v>209.91959999999997</v>
      </c>
      <c r="P31" s="13">
        <v>228.52799999999996</v>
      </c>
    </row>
    <row r="32" spans="1:16" ht="12.75">
      <c r="A32" s="1" t="s">
        <v>15</v>
      </c>
      <c r="B32" s="13">
        <v>257.2</v>
      </c>
      <c r="C32" s="13">
        <v>203.5</v>
      </c>
      <c r="D32" s="13">
        <v>228.6</v>
      </c>
      <c r="E32" s="13">
        <v>266.2</v>
      </c>
      <c r="F32" s="13">
        <v>375.1</v>
      </c>
      <c r="G32" s="13">
        <v>378.5</v>
      </c>
      <c r="H32" s="13">
        <v>314.9</v>
      </c>
      <c r="I32" s="13">
        <v>319.7</v>
      </c>
      <c r="J32" s="13">
        <v>367.7</v>
      </c>
      <c r="K32" s="13">
        <v>381.7</v>
      </c>
      <c r="L32" s="13">
        <v>412.4</v>
      </c>
      <c r="M32" s="13">
        <v>405.9</v>
      </c>
      <c r="N32" s="13">
        <v>394.248</v>
      </c>
      <c r="O32" s="13">
        <v>391</v>
      </c>
      <c r="P32" s="13">
        <v>416.09285425450105</v>
      </c>
    </row>
    <row r="33" spans="1:16" ht="12.75">
      <c r="A33" s="18" t="str">
        <f>"Confédération"</f>
        <v>Confédération</v>
      </c>
      <c r="B33" s="13">
        <v>58.4</v>
      </c>
      <c r="C33" s="13">
        <v>83.9</v>
      </c>
      <c r="D33" s="13">
        <v>87.4</v>
      </c>
      <c r="E33" s="13">
        <v>113.3</v>
      </c>
      <c r="F33" s="13">
        <v>190.8</v>
      </c>
      <c r="G33" s="13">
        <v>201.7</v>
      </c>
      <c r="H33" s="13">
        <v>138.5</v>
      </c>
      <c r="I33" s="13">
        <v>137.4</v>
      </c>
      <c r="J33" s="13">
        <v>144.9</v>
      </c>
      <c r="K33" s="13">
        <v>139</v>
      </c>
      <c r="L33" s="13">
        <v>132.6</v>
      </c>
      <c r="M33" s="13">
        <v>118.9</v>
      </c>
      <c r="N33" s="13">
        <v>115.74</v>
      </c>
      <c r="O33" s="13">
        <v>120.8</v>
      </c>
      <c r="P33" s="13">
        <v>135.54213991464133</v>
      </c>
    </row>
    <row r="34" spans="1:16" ht="12.75">
      <c r="A34" s="18" t="str">
        <f>"Cantons et communes"</f>
        <v>Cantons et communes</v>
      </c>
      <c r="B34" s="13">
        <v>198.8</v>
      </c>
      <c r="C34" s="13">
        <v>119.6</v>
      </c>
      <c r="D34" s="13">
        <v>141.2</v>
      </c>
      <c r="E34" s="13">
        <v>152.9</v>
      </c>
      <c r="F34" s="13">
        <v>184.3</v>
      </c>
      <c r="G34" s="13">
        <v>176.8</v>
      </c>
      <c r="H34" s="13">
        <v>176.4</v>
      </c>
      <c r="I34" s="13">
        <v>182.3</v>
      </c>
      <c r="J34" s="13">
        <v>222.8</v>
      </c>
      <c r="K34" s="13">
        <v>242.7</v>
      </c>
      <c r="L34" s="13">
        <v>279.8</v>
      </c>
      <c r="M34" s="13">
        <v>287</v>
      </c>
      <c r="N34" s="13">
        <v>278.508</v>
      </c>
      <c r="O34" s="13">
        <v>270.2</v>
      </c>
      <c r="P34" s="13">
        <v>280.5507143398597</v>
      </c>
    </row>
    <row r="35" spans="1:16" ht="12.75">
      <c r="A35" s="1" t="s">
        <v>16</v>
      </c>
      <c r="B35" s="13">
        <v>431</v>
      </c>
      <c r="C35" s="13">
        <v>448.2</v>
      </c>
      <c r="D35" s="13">
        <v>471.7</v>
      </c>
      <c r="E35" s="13">
        <v>476.4</v>
      </c>
      <c r="F35" s="13">
        <v>491.7</v>
      </c>
      <c r="G35" s="13">
        <v>497.4</v>
      </c>
      <c r="H35" s="13">
        <v>536.1</v>
      </c>
      <c r="I35" s="13">
        <v>550.7</v>
      </c>
      <c r="J35" s="13">
        <v>564.6</v>
      </c>
      <c r="K35" s="13">
        <v>721.8</v>
      </c>
      <c r="L35" s="13">
        <v>802.6002309999999</v>
      </c>
      <c r="M35" s="13">
        <v>821.226242</v>
      </c>
      <c r="N35" s="13">
        <v>855.590749</v>
      </c>
      <c r="O35" s="13">
        <v>876</v>
      </c>
      <c r="P35" s="13">
        <v>920.2</v>
      </c>
    </row>
    <row r="36" spans="1:16" ht="12.75">
      <c r="A36" s="18" t="str">
        <f>"AVS"</f>
        <v>AVS</v>
      </c>
      <c r="B36" s="13">
        <v>309.9</v>
      </c>
      <c r="C36" s="13">
        <v>324.3</v>
      </c>
      <c r="D36" s="13">
        <v>340.4</v>
      </c>
      <c r="E36" s="13">
        <v>343.6</v>
      </c>
      <c r="F36" s="13">
        <v>354.3</v>
      </c>
      <c r="G36" s="13">
        <v>355.7</v>
      </c>
      <c r="H36" s="13">
        <v>386.1</v>
      </c>
      <c r="I36" s="13">
        <v>396.5</v>
      </c>
      <c r="J36" s="13">
        <v>405.2</v>
      </c>
      <c r="K36" s="13">
        <v>408.5</v>
      </c>
      <c r="L36" s="13">
        <v>426.645609</v>
      </c>
      <c r="M36" s="13">
        <v>431.472573</v>
      </c>
      <c r="N36" s="13">
        <v>447.876581</v>
      </c>
      <c r="O36" s="13">
        <v>445.9</v>
      </c>
      <c r="P36" s="13">
        <v>467</v>
      </c>
    </row>
    <row r="37" spans="1:16" ht="12.75">
      <c r="A37" s="18" t="str">
        <f>"AI"</f>
        <v>AI</v>
      </c>
      <c r="B37" s="13">
        <v>121.1</v>
      </c>
      <c r="C37" s="13">
        <v>123.9</v>
      </c>
      <c r="D37" s="13">
        <v>131.3</v>
      </c>
      <c r="E37" s="13">
        <v>132.8</v>
      </c>
      <c r="F37" s="13">
        <v>137.4</v>
      </c>
      <c r="G37" s="13">
        <v>141.7</v>
      </c>
      <c r="H37" s="13">
        <v>150</v>
      </c>
      <c r="I37" s="13">
        <v>154.2</v>
      </c>
      <c r="J37" s="13">
        <v>159.4</v>
      </c>
      <c r="K37" s="13">
        <v>313.3</v>
      </c>
      <c r="L37" s="13">
        <v>375.954622</v>
      </c>
      <c r="M37" s="13">
        <v>389.753669</v>
      </c>
      <c r="N37" s="13">
        <v>407.714168</v>
      </c>
      <c r="O37" s="13">
        <v>430.1</v>
      </c>
      <c r="P37" s="13">
        <v>453.2</v>
      </c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9" t="s">
        <v>4</v>
      </c>
      <c r="B39" s="11">
        <v>23801.94260108386</v>
      </c>
      <c r="C39" s="11">
        <v>25676.809374727298</v>
      </c>
      <c r="D39" s="11">
        <v>26081.24258388106</v>
      </c>
      <c r="E39" s="11">
        <v>27207.284732536304</v>
      </c>
      <c r="F39" s="11">
        <v>27712.672600594233</v>
      </c>
      <c r="G39" s="11">
        <v>29007.70945802291</v>
      </c>
      <c r="H39" s="11">
        <v>30236.407469645612</v>
      </c>
      <c r="I39" s="11">
        <v>30992.856823335846</v>
      </c>
      <c r="J39" s="11">
        <v>32093.32190961566</v>
      </c>
      <c r="K39" s="11">
        <v>33593.06748500683</v>
      </c>
      <c r="L39" s="11">
        <v>34106.094831624476</v>
      </c>
      <c r="M39" s="11">
        <v>34753.76548484189</v>
      </c>
      <c r="N39" s="11">
        <v>36353.967010517714</v>
      </c>
      <c r="O39" s="11">
        <v>38412.68930081898</v>
      </c>
      <c r="P39" s="11">
        <v>39861.16851608126</v>
      </c>
    </row>
    <row r="40" spans="1:16" ht="12.75">
      <c r="A40" s="1" t="s">
        <v>17</v>
      </c>
      <c r="B40" s="13">
        <v>13200.71360544218</v>
      </c>
      <c r="C40" s="13">
        <v>14820.596666666672</v>
      </c>
      <c r="D40" s="13">
        <v>14636.56</v>
      </c>
      <c r="E40" s="13">
        <v>15125.7</v>
      </c>
      <c r="F40" s="13">
        <v>15137.5</v>
      </c>
      <c r="G40" s="13">
        <v>16073</v>
      </c>
      <c r="H40" s="13">
        <v>16915</v>
      </c>
      <c r="I40" s="13">
        <v>17250.4</v>
      </c>
      <c r="J40" s="13">
        <v>17821.012000000002</v>
      </c>
      <c r="K40" s="13">
        <v>18866.252</v>
      </c>
      <c r="L40" s="13">
        <v>19827.80277583</v>
      </c>
      <c r="M40" s="13">
        <v>20206.42588514064</v>
      </c>
      <c r="N40" s="13">
        <v>21135.232618680006</v>
      </c>
      <c r="O40" s="13">
        <v>22401.513326750002</v>
      </c>
      <c r="P40" s="13">
        <v>23224.530204759994</v>
      </c>
    </row>
    <row r="41" spans="1:16" ht="12.75">
      <c r="A41" s="18" t="str">
        <f>"Assurance de base (LAMal)"</f>
        <v>Assurance de base (LAMal)</v>
      </c>
      <c r="B41" s="13">
        <v>8774.7</v>
      </c>
      <c r="C41" s="13">
        <v>9924.13</v>
      </c>
      <c r="D41" s="13">
        <v>10173.16</v>
      </c>
      <c r="E41" s="13">
        <v>10535.5</v>
      </c>
      <c r="F41" s="13">
        <v>10805.6</v>
      </c>
      <c r="G41" s="13">
        <v>11526.3</v>
      </c>
      <c r="H41" s="13">
        <v>12215.1</v>
      </c>
      <c r="I41" s="13">
        <v>12634.9</v>
      </c>
      <c r="J41" s="13">
        <v>13343.108</v>
      </c>
      <c r="K41" s="13">
        <v>14354.504</v>
      </c>
      <c r="L41" s="13">
        <v>15153.05187558</v>
      </c>
      <c r="M41" s="13">
        <v>15386.15371635064</v>
      </c>
      <c r="N41" s="13">
        <v>16044.386166670003</v>
      </c>
      <c r="O41" s="13">
        <v>17154.07385475</v>
      </c>
      <c r="P41" s="13">
        <v>17840.378494829994</v>
      </c>
    </row>
    <row r="42" spans="1:16" s="3" customFormat="1" ht="25.5">
      <c r="A42" s="24" t="str">
        <f>"Assurances complémentaires (LCA), assureurs LAMal "</f>
        <v>Assurances complémentaires (LCA), assureurs LAMal </v>
      </c>
      <c r="B42" s="13">
        <v>4000.6</v>
      </c>
      <c r="C42" s="13">
        <v>4375.2</v>
      </c>
      <c r="D42" s="13">
        <v>3892.3</v>
      </c>
      <c r="E42" s="13">
        <v>4038.2</v>
      </c>
      <c r="F42" s="13">
        <v>3415.2</v>
      </c>
      <c r="G42" s="13">
        <v>2646.1</v>
      </c>
      <c r="H42" s="13">
        <v>1875.9</v>
      </c>
      <c r="I42" s="13">
        <v>1740.9</v>
      </c>
      <c r="J42" s="13">
        <v>1645.404</v>
      </c>
      <c r="K42" s="13">
        <v>1205.748</v>
      </c>
      <c r="L42" s="13">
        <v>1392.2470854699998</v>
      </c>
      <c r="M42" s="13">
        <v>1351.0005863899996</v>
      </c>
      <c r="N42" s="13">
        <v>1445.5131748099989</v>
      </c>
      <c r="O42" s="13">
        <v>1567.181471999999</v>
      </c>
      <c r="P42" s="13">
        <v>1593.551709929999</v>
      </c>
    </row>
    <row r="43" spans="1:16" s="3" customFormat="1" ht="25.5">
      <c r="A43" s="24" t="str">
        <f>"Assurances complémentaires (LCA), institutions d'assurance privées "</f>
        <v>Assurances complémentaires (LCA), institutions d'assurance privées </v>
      </c>
      <c r="B43" s="13">
        <v>425.4136054421768</v>
      </c>
      <c r="C43" s="13">
        <v>521.2666666666667</v>
      </c>
      <c r="D43" s="13">
        <v>571.1</v>
      </c>
      <c r="E43" s="13">
        <v>552</v>
      </c>
      <c r="F43" s="13">
        <v>916.7</v>
      </c>
      <c r="G43" s="13">
        <v>1900.6</v>
      </c>
      <c r="H43" s="13">
        <v>2824</v>
      </c>
      <c r="I43" s="13">
        <v>2874.6</v>
      </c>
      <c r="J43" s="13">
        <v>2832.5</v>
      </c>
      <c r="K43" s="13">
        <v>3306</v>
      </c>
      <c r="L43" s="13">
        <v>3282.5038147800005</v>
      </c>
      <c r="M43" s="13">
        <v>3469.2715823999997</v>
      </c>
      <c r="N43" s="13">
        <v>3645.3332772000026</v>
      </c>
      <c r="O43" s="13">
        <v>3680.258000000001</v>
      </c>
      <c r="P43" s="13">
        <v>3790.600000000002</v>
      </c>
    </row>
    <row r="44" spans="1:16" ht="12.75">
      <c r="A44" s="1" t="s">
        <v>18</v>
      </c>
      <c r="B44" s="13">
        <v>1394.6</v>
      </c>
      <c r="C44" s="13">
        <v>1770.8</v>
      </c>
      <c r="D44" s="13">
        <v>1884.4</v>
      </c>
      <c r="E44" s="13">
        <v>2155</v>
      </c>
      <c r="F44" s="13">
        <v>2249.6</v>
      </c>
      <c r="G44" s="13">
        <v>2343.1</v>
      </c>
      <c r="H44" s="13">
        <v>2428.3</v>
      </c>
      <c r="I44" s="13">
        <v>2541</v>
      </c>
      <c r="J44" s="13">
        <v>2627.5</v>
      </c>
      <c r="K44" s="13">
        <v>2868.2</v>
      </c>
      <c r="L44" s="13">
        <v>3031.6779159999996</v>
      </c>
      <c r="M44" s="13">
        <v>3093.254950538965</v>
      </c>
      <c r="N44" s="13">
        <v>3200.9812532200003</v>
      </c>
      <c r="O44" s="13">
        <v>3337.6342289599993</v>
      </c>
      <c r="P44" s="13">
        <v>3425.9949799299984</v>
      </c>
    </row>
    <row r="45" spans="1:16" ht="12.75">
      <c r="A45" s="18" t="str">
        <f>"Assurance de base (LAMal)"</f>
        <v>Assurance de base (LAMal)</v>
      </c>
      <c r="B45" s="13">
        <v>1290.2</v>
      </c>
      <c r="C45" s="13">
        <v>1678.5</v>
      </c>
      <c r="D45" s="13">
        <v>1778</v>
      </c>
      <c r="E45" s="13">
        <v>2097.2</v>
      </c>
      <c r="F45" s="13">
        <v>2189.9</v>
      </c>
      <c r="G45" s="13">
        <v>2288</v>
      </c>
      <c r="H45" s="13">
        <v>2400.2</v>
      </c>
      <c r="I45" s="13">
        <v>2502.8</v>
      </c>
      <c r="J45" s="13">
        <v>2588.5</v>
      </c>
      <c r="K45" s="13">
        <v>2832.3</v>
      </c>
      <c r="L45" s="13">
        <v>2994.9866099999995</v>
      </c>
      <c r="M45" s="13">
        <v>3050.4623630289652</v>
      </c>
      <c r="N45" s="13">
        <v>3155.0668707000004</v>
      </c>
      <c r="O45" s="13">
        <v>3290.4542289599995</v>
      </c>
      <c r="P45" s="13">
        <v>3382.4718481499986</v>
      </c>
    </row>
    <row r="46" spans="1:16" ht="12.75">
      <c r="A46" s="18" t="str">
        <f>"Assurances complémentaires (LCA)"</f>
        <v>Assurances complémentaires (LCA)</v>
      </c>
      <c r="B46" s="13">
        <v>104.4</v>
      </c>
      <c r="C46" s="13">
        <v>92.3</v>
      </c>
      <c r="D46" s="13">
        <v>106.4</v>
      </c>
      <c r="E46" s="13">
        <v>57.8</v>
      </c>
      <c r="F46" s="13">
        <v>59.7</v>
      </c>
      <c r="G46" s="13">
        <v>55.1</v>
      </c>
      <c r="H46" s="13">
        <v>28.1</v>
      </c>
      <c r="I46" s="13">
        <v>38.2</v>
      </c>
      <c r="J46" s="13">
        <v>39</v>
      </c>
      <c r="K46" s="13">
        <v>35.9</v>
      </c>
      <c r="L46" s="13">
        <v>36.691306</v>
      </c>
      <c r="M46" s="13">
        <v>42.79258751</v>
      </c>
      <c r="N46" s="13">
        <v>45.91438252</v>
      </c>
      <c r="O46" s="13">
        <v>47.18</v>
      </c>
      <c r="P46" s="13">
        <v>43.52313178</v>
      </c>
    </row>
    <row r="47" spans="1:16" ht="12.75">
      <c r="A47" s="1" t="s">
        <v>5</v>
      </c>
      <c r="B47" s="13">
        <v>9206.62899564168</v>
      </c>
      <c r="C47" s="13">
        <v>9085.412708060627</v>
      </c>
      <c r="D47" s="13">
        <v>9560.282583881057</v>
      </c>
      <c r="E47" s="13">
        <v>9926.584732536307</v>
      </c>
      <c r="F47" s="13">
        <v>10325.572600594234</v>
      </c>
      <c r="G47" s="13">
        <v>10591.609458022911</v>
      </c>
      <c r="H47" s="13">
        <v>10893.107469645613</v>
      </c>
      <c r="I47" s="13">
        <v>11201.456823335844</v>
      </c>
      <c r="J47" s="13">
        <v>11644.809909615658</v>
      </c>
      <c r="K47" s="13">
        <v>11858.615485006827</v>
      </c>
      <c r="L47" s="13">
        <v>11246.614139794474</v>
      </c>
      <c r="M47" s="13">
        <v>11454.084649162287</v>
      </c>
      <c r="N47" s="13">
        <v>12017.753138617707</v>
      </c>
      <c r="O47" s="13">
        <v>12673.541745108982</v>
      </c>
      <c r="P47" s="13">
        <v>13210.643331391271</v>
      </c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0" t="s">
        <v>19</v>
      </c>
      <c r="B49" s="11">
        <v>345.3399181564788</v>
      </c>
      <c r="C49" s="11">
        <v>360.34572496402706</v>
      </c>
      <c r="D49" s="11">
        <v>367.4485025408178</v>
      </c>
      <c r="E49" s="11">
        <v>375.28251008174266</v>
      </c>
      <c r="F49" s="11">
        <v>388.7088901673616</v>
      </c>
      <c r="G49" s="11">
        <v>420.16510495683</v>
      </c>
      <c r="H49" s="11">
        <v>442.7353322217364</v>
      </c>
      <c r="I49" s="11">
        <v>456.3119284978729</v>
      </c>
      <c r="J49" s="11">
        <v>462.16066224325607</v>
      </c>
      <c r="K49" s="11">
        <v>460.5451048067619</v>
      </c>
      <c r="L49" s="11">
        <v>480.9667093590325</v>
      </c>
      <c r="M49" s="11">
        <v>500.28122327763634</v>
      </c>
      <c r="N49" s="11">
        <v>535.4829828840182</v>
      </c>
      <c r="O49" s="11">
        <v>600.89480497024</v>
      </c>
      <c r="P49" s="11">
        <v>589.4063485694178</v>
      </c>
    </row>
    <row r="50" spans="1:16" ht="3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2" ht="12.75">
      <c r="A52" s="1" t="s">
        <v>20</v>
      </c>
    </row>
    <row r="53" ht="12.75">
      <c r="A53" s="1" t="s">
        <v>21</v>
      </c>
    </row>
    <row r="54" ht="12.75">
      <c r="A54" s="1" t="s">
        <v>22</v>
      </c>
    </row>
    <row r="55" ht="12.75">
      <c r="A55" s="1" t="s">
        <v>28</v>
      </c>
    </row>
    <row r="56" ht="3.75" customHeight="1">
      <c r="A56" s="19"/>
    </row>
    <row r="57" ht="12.75">
      <c r="A57" s="1" t="s">
        <v>42</v>
      </c>
    </row>
    <row r="58" ht="4.5" customHeight="1"/>
    <row r="59" ht="12.75">
      <c r="A59" s="1" t="s">
        <v>41</v>
      </c>
    </row>
    <row r="60" ht="12.75">
      <c r="A60" s="1" t="s">
        <v>24</v>
      </c>
    </row>
    <row r="61" ht="12.75">
      <c r="A61" s="1" t="s">
        <v>29</v>
      </c>
    </row>
    <row r="63" ht="12.75">
      <c r="A63" s="17" t="s">
        <v>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1.421875" defaultRowHeight="12.75"/>
  <cols>
    <col min="1" max="1" width="26.00390625" style="1" customWidth="1"/>
    <col min="2" max="15" width="7.7109375" style="1" customWidth="1"/>
    <col min="16" max="16" width="8.7109375" style="1" bestFit="1" customWidth="1"/>
    <col min="17" max="16384" width="11.421875" style="1" customWidth="1"/>
  </cols>
  <sheetData>
    <row r="1" spans="1:16" ht="12.75">
      <c r="A1" s="25" t="s">
        <v>23</v>
      </c>
      <c r="F1" s="2"/>
      <c r="G1" s="2"/>
      <c r="H1" s="2"/>
      <c r="I1" s="2"/>
      <c r="J1" s="2"/>
      <c r="K1" s="2"/>
      <c r="M1" s="2"/>
      <c r="N1" s="2"/>
      <c r="P1" s="2" t="s">
        <v>43</v>
      </c>
    </row>
    <row r="2" spans="1:14" ht="20.25" customHeight="1">
      <c r="A2" s="26" t="s">
        <v>30</v>
      </c>
      <c r="F2" s="2"/>
      <c r="G2" s="2"/>
      <c r="H2" s="2"/>
      <c r="I2" s="2"/>
      <c r="J2" s="2"/>
      <c r="K2" s="2"/>
      <c r="L2" s="2"/>
      <c r="M2" s="2"/>
      <c r="N2" s="2"/>
    </row>
    <row r="3" spans="1:16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</row>
    <row r="4" spans="2:16" ht="3.75" customHeight="1">
      <c r="B4" s="5"/>
      <c r="C4" s="5"/>
      <c r="D4" s="5"/>
      <c r="E4" s="5"/>
      <c r="G4" s="5"/>
      <c r="H4" s="14"/>
      <c r="I4" s="14"/>
      <c r="J4" s="14"/>
      <c r="K4" s="14"/>
      <c r="L4" s="14"/>
      <c r="M4" s="14"/>
      <c r="N4" s="14"/>
      <c r="O4" s="14"/>
      <c r="P4" s="29"/>
    </row>
    <row r="5" spans="2:16" ht="12.75">
      <c r="B5" s="7">
        <v>1995</v>
      </c>
      <c r="C5" s="7">
        <v>1996</v>
      </c>
      <c r="D5" s="7">
        <v>1997</v>
      </c>
      <c r="E5" s="7">
        <v>1998</v>
      </c>
      <c r="F5" s="8">
        <v>1999</v>
      </c>
      <c r="G5" s="7">
        <v>2000</v>
      </c>
      <c r="H5" s="15">
        <v>2001</v>
      </c>
      <c r="I5" s="15">
        <v>2002</v>
      </c>
      <c r="J5" s="15">
        <v>2003</v>
      </c>
      <c r="K5" s="15">
        <v>2004</v>
      </c>
      <c r="L5" s="15">
        <v>2005</v>
      </c>
      <c r="M5" s="15">
        <v>2006</v>
      </c>
      <c r="N5" s="15">
        <v>2007</v>
      </c>
      <c r="O5" s="15">
        <v>2008</v>
      </c>
      <c r="P5" s="7">
        <v>2009</v>
      </c>
    </row>
    <row r="6" spans="1:16" ht="3.75" customHeight="1">
      <c r="A6" s="4"/>
      <c r="B6" s="6"/>
      <c r="C6" s="6"/>
      <c r="D6" s="6"/>
      <c r="E6" s="6"/>
      <c r="F6" s="4"/>
      <c r="G6" s="6"/>
      <c r="H6" s="16"/>
      <c r="I6" s="16"/>
      <c r="J6" s="16"/>
      <c r="K6" s="16"/>
      <c r="L6" s="16"/>
      <c r="M6" s="16"/>
      <c r="N6" s="16"/>
      <c r="O6" s="16"/>
      <c r="P6" s="16"/>
    </row>
    <row r="7" ht="3.75" customHeight="1"/>
    <row r="8" spans="1:16" ht="12.75">
      <c r="A8" s="9" t="s">
        <v>0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</row>
    <row r="9" spans="2:16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0"/>
    </row>
    <row r="10" spans="1:16" ht="12.75">
      <c r="A10" s="9" t="s">
        <v>6</v>
      </c>
      <c r="B10" s="27">
        <v>0.15965623043104474</v>
      </c>
      <c r="C10" s="27">
        <v>0.15951176820461335</v>
      </c>
      <c r="D10" s="27">
        <v>0.15494757077859492</v>
      </c>
      <c r="E10" s="27">
        <v>0.1504216558826975</v>
      </c>
      <c r="F10" s="27">
        <v>0.15260747577297853</v>
      </c>
      <c r="G10" s="27">
        <v>0.15080568086165022</v>
      </c>
      <c r="H10" s="27">
        <v>0.16753710991047985</v>
      </c>
      <c r="I10" s="27">
        <v>0.17788042274886806</v>
      </c>
      <c r="J10" s="27">
        <v>0.17818074590857988</v>
      </c>
      <c r="K10" s="27">
        <v>0.1692434972098825</v>
      </c>
      <c r="L10" s="27">
        <v>0.1672618914581968</v>
      </c>
      <c r="M10" s="27">
        <v>0.16175859278224988</v>
      </c>
      <c r="N10" s="27">
        <v>0.16229020552318738</v>
      </c>
      <c r="O10" s="27">
        <v>0.18643845784689533</v>
      </c>
      <c r="P10" s="27">
        <v>0.19370917196503798</v>
      </c>
    </row>
    <row r="11" spans="1:16" ht="12.75">
      <c r="A11" s="1" t="s">
        <v>7</v>
      </c>
      <c r="B11" s="28">
        <v>0.14192755568606755</v>
      </c>
      <c r="C11" s="28">
        <v>0.14237188718430882</v>
      </c>
      <c r="D11" s="28">
        <v>0.13865835609092994</v>
      </c>
      <c r="E11" s="28">
        <v>0.1348687678842659</v>
      </c>
      <c r="F11" s="28">
        <v>0.13654720522637434</v>
      </c>
      <c r="G11" s="28">
        <v>0.13519866146956738</v>
      </c>
      <c r="H11" s="28">
        <v>0.152068399472981</v>
      </c>
      <c r="I11" s="28">
        <v>0.16210440795386882</v>
      </c>
      <c r="J11" s="28">
        <v>0.16247529264804947</v>
      </c>
      <c r="K11" s="28">
        <v>0.15509926200218385</v>
      </c>
      <c r="L11" s="28">
        <v>0.1528464468895369</v>
      </c>
      <c r="M11" s="28">
        <v>0.14788826691382986</v>
      </c>
      <c r="N11" s="28">
        <v>0.14754824661378488</v>
      </c>
      <c r="O11" s="28">
        <v>0.17184051808897083</v>
      </c>
      <c r="P11" s="28">
        <v>0.17832443291078362</v>
      </c>
    </row>
    <row r="12" spans="1:16" ht="12.75" customHeight="1">
      <c r="A12" s="18" t="s">
        <v>31</v>
      </c>
      <c r="B12" s="28">
        <v>4.115636292394079E-05</v>
      </c>
      <c r="C12" s="28">
        <v>3.2795237401933365E-05</v>
      </c>
      <c r="D12" s="28">
        <v>3.760147405600904E-05</v>
      </c>
      <c r="E12" s="28">
        <v>2.7421426381057954E-05</v>
      </c>
      <c r="F12" s="28">
        <v>0</v>
      </c>
      <c r="G12" s="28">
        <v>2.033100723165359E-06</v>
      </c>
      <c r="H12" s="28">
        <v>3.133467142122903E-05</v>
      </c>
      <c r="I12" s="28">
        <v>6.22323494690249E-05</v>
      </c>
      <c r="J12" s="28">
        <v>3.0256350716552394E-05</v>
      </c>
      <c r="K12" s="28">
        <v>0</v>
      </c>
      <c r="L12" s="28">
        <v>8.747644109492643E-06</v>
      </c>
      <c r="M12" s="28">
        <v>7.977076026334577E-06</v>
      </c>
      <c r="N12" s="28">
        <v>6.806099313324122E-05</v>
      </c>
      <c r="O12" s="28">
        <v>2.909660873311251E-05</v>
      </c>
      <c r="P12" s="28">
        <v>1.7038162340389553E-05</v>
      </c>
    </row>
    <row r="13" spans="1:16" ht="12.75" customHeight="1">
      <c r="A13" s="18" t="s">
        <v>32</v>
      </c>
      <c r="B13" s="28">
        <v>0.11851111800343689</v>
      </c>
      <c r="C13" s="28">
        <v>0.11878689554045162</v>
      </c>
      <c r="D13" s="28">
        <v>0.1145846518827019</v>
      </c>
      <c r="E13" s="28">
        <v>0.10961300241089436</v>
      </c>
      <c r="F13" s="28">
        <v>0.11181274390968615</v>
      </c>
      <c r="G13" s="28">
        <v>0.1104669642036872</v>
      </c>
      <c r="H13" s="28">
        <v>0.12431566687654994</v>
      </c>
      <c r="I13" s="28">
        <v>0.1353478848989513</v>
      </c>
      <c r="J13" s="28">
        <v>0.13846089069033934</v>
      </c>
      <c r="K13" s="28">
        <v>0.1317543855941223</v>
      </c>
      <c r="L13" s="28">
        <v>0.13358947223256823</v>
      </c>
      <c r="M13" s="28">
        <v>0.1342584722205855</v>
      </c>
      <c r="N13" s="28">
        <v>0.13240511858689116</v>
      </c>
      <c r="O13" s="28">
        <v>0.14842698123397527</v>
      </c>
      <c r="P13" s="28">
        <v>0.1547932372832103</v>
      </c>
    </row>
    <row r="14" spans="1:16" ht="12.75" customHeight="1">
      <c r="A14" s="18" t="s">
        <v>33</v>
      </c>
      <c r="B14" s="28">
        <v>0.02337528131970672</v>
      </c>
      <c r="C14" s="28">
        <v>0.023552196406455273</v>
      </c>
      <c r="D14" s="28">
        <v>0.024036102734172046</v>
      </c>
      <c r="E14" s="28">
        <v>0.02522834404699049</v>
      </c>
      <c r="F14" s="28">
        <v>0.024734461316688196</v>
      </c>
      <c r="G14" s="28">
        <v>0.024729664165157025</v>
      </c>
      <c r="H14" s="28">
        <v>0.027721397925009834</v>
      </c>
      <c r="I14" s="28">
        <v>0.026694290705448504</v>
      </c>
      <c r="J14" s="28">
        <v>0.023984145606993558</v>
      </c>
      <c r="K14" s="28">
        <v>0.023344876408061547</v>
      </c>
      <c r="L14" s="28">
        <v>0.01924822701285919</v>
      </c>
      <c r="M14" s="28">
        <v>0.01362181761721803</v>
      </c>
      <c r="N14" s="28">
        <v>0.015075067033760454</v>
      </c>
      <c r="O14" s="28">
        <v>0.023384440246262447</v>
      </c>
      <c r="P14" s="28">
        <v>0.023514157465232905</v>
      </c>
    </row>
    <row r="15" spans="1:16" ht="12.75" customHeight="1">
      <c r="A15" s="1" t="s">
        <v>8</v>
      </c>
      <c r="B15" s="28">
        <v>0.017728674744977187</v>
      </c>
      <c r="C15" s="28">
        <v>0.017139881020304525</v>
      </c>
      <c r="D15" s="28">
        <v>0.016289214687664977</v>
      </c>
      <c r="E15" s="28">
        <v>0.015552887998431601</v>
      </c>
      <c r="F15" s="28">
        <v>0.016060270546604187</v>
      </c>
      <c r="G15" s="28">
        <v>0.015607019392082843</v>
      </c>
      <c r="H15" s="28">
        <v>0.015468710437498832</v>
      </c>
      <c r="I15" s="28">
        <v>0.01577601479499925</v>
      </c>
      <c r="J15" s="28">
        <v>0.0157054532605304</v>
      </c>
      <c r="K15" s="28">
        <v>0.014144235207698638</v>
      </c>
      <c r="L15" s="28">
        <v>0.014415444568659883</v>
      </c>
      <c r="M15" s="28">
        <v>0.013870325868419998</v>
      </c>
      <c r="N15" s="28">
        <v>0.0147419589094025</v>
      </c>
      <c r="O15" s="28">
        <v>0.014597939757924505</v>
      </c>
      <c r="P15" s="28">
        <v>0.01538473905425437</v>
      </c>
    </row>
    <row r="16" spans="1:16" ht="12.75" customHeight="1">
      <c r="A16" s="18" t="s">
        <v>31</v>
      </c>
      <c r="B16" s="28">
        <v>0.003689965149938895</v>
      </c>
      <c r="C16" s="28">
        <v>0.0034162451714419436</v>
      </c>
      <c r="D16" s="28">
        <v>0.003037431288642586</v>
      </c>
      <c r="E16" s="28">
        <v>0.0029084563335678966</v>
      </c>
      <c r="F16" s="28">
        <v>0.0030661190842185015</v>
      </c>
      <c r="G16" s="28">
        <v>0.0033825565299268195</v>
      </c>
      <c r="H16" s="28">
        <v>0.0035758663767537866</v>
      </c>
      <c r="I16" s="28">
        <v>0.003688120191296087</v>
      </c>
      <c r="J16" s="28">
        <v>0.00312770959778905</v>
      </c>
      <c r="K16" s="28">
        <v>0.002700366689394371</v>
      </c>
      <c r="L16" s="28">
        <v>0.0024303259160043484</v>
      </c>
      <c r="M16" s="28">
        <v>0.0022897452067917553</v>
      </c>
      <c r="N16" s="28">
        <v>0.0031956161986167156</v>
      </c>
      <c r="O16" s="28">
        <v>0.003234858265034273</v>
      </c>
      <c r="P16" s="28">
        <v>0.0038418514292051244</v>
      </c>
    </row>
    <row r="17" spans="1:16" ht="12.75" customHeight="1">
      <c r="A17" s="18" t="s">
        <v>32</v>
      </c>
      <c r="B17" s="28">
        <v>0.009111026755090209</v>
      </c>
      <c r="C17" s="28">
        <v>0.008908701722150393</v>
      </c>
      <c r="D17" s="28">
        <v>0.008819913110960587</v>
      </c>
      <c r="E17" s="28">
        <v>0.00857401450665694</v>
      </c>
      <c r="F17" s="28">
        <v>0.00912087153363205</v>
      </c>
      <c r="G17" s="28">
        <v>0.008938156066307549</v>
      </c>
      <c r="H17" s="28">
        <v>0.008642153921831914</v>
      </c>
      <c r="I17" s="28">
        <v>0.008642993917845015</v>
      </c>
      <c r="J17" s="28">
        <v>0.0087968526865435</v>
      </c>
      <c r="K17" s="28">
        <v>0.0077898308125436645</v>
      </c>
      <c r="L17" s="28">
        <v>0.008550124482928792</v>
      </c>
      <c r="M17" s="28">
        <v>0.008297908397409789</v>
      </c>
      <c r="N17" s="28">
        <v>0.008350706807359116</v>
      </c>
      <c r="O17" s="28">
        <v>0.008076876271268114</v>
      </c>
      <c r="P17" s="28">
        <v>0.008215427992084101</v>
      </c>
    </row>
    <row r="18" spans="1:16" ht="12.75" customHeight="1">
      <c r="A18" s="18" t="s">
        <v>33</v>
      </c>
      <c r="B18" s="28">
        <v>0.004927682839948083</v>
      </c>
      <c r="C18" s="28">
        <v>0.004814934126712191</v>
      </c>
      <c r="D18" s="28">
        <v>0.0044318702880618045</v>
      </c>
      <c r="E18" s="28">
        <v>0.0040704171582067634</v>
      </c>
      <c r="F18" s="28">
        <v>0.0038732799287536372</v>
      </c>
      <c r="G18" s="28">
        <v>0.0032863067958484767</v>
      </c>
      <c r="H18" s="28">
        <v>0.0032506901389131324</v>
      </c>
      <c r="I18" s="28">
        <v>0.0034449006858581453</v>
      </c>
      <c r="J18" s="28">
        <v>0.0037808909761978494</v>
      </c>
      <c r="K18" s="28">
        <v>0.0036540377057606033</v>
      </c>
      <c r="L18" s="28">
        <v>0.0034349941697267433</v>
      </c>
      <c r="M18" s="28">
        <v>0.0032826722642184517</v>
      </c>
      <c r="N18" s="28">
        <v>0.0031956359034266695</v>
      </c>
      <c r="O18" s="28">
        <v>0.003286205221622118</v>
      </c>
      <c r="P18" s="28">
        <v>0.003327459632965144</v>
      </c>
    </row>
    <row r="19" spans="2:16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8"/>
    </row>
    <row r="20" spans="1:16" ht="12.75">
      <c r="A20" s="9" t="s">
        <v>3</v>
      </c>
      <c r="B20" s="27">
        <v>0.07224710459020395</v>
      </c>
      <c r="C20" s="27">
        <v>0.07191378518972869</v>
      </c>
      <c r="D20" s="27">
        <v>0.0736914836451163</v>
      </c>
      <c r="E20" s="27">
        <v>0.07467549072406442</v>
      </c>
      <c r="F20" s="27">
        <v>0.07565418131281468</v>
      </c>
      <c r="G20" s="27">
        <v>0.0753543528967192</v>
      </c>
      <c r="H20" s="27">
        <v>0.07506567702547645</v>
      </c>
      <c r="I20" s="27">
        <v>0.07274644409575737</v>
      </c>
      <c r="J20" s="27">
        <v>0.07435427964222663</v>
      </c>
      <c r="K20" s="27">
        <v>0.07393351385042277</v>
      </c>
      <c r="L20" s="27">
        <v>0.07625873789465706</v>
      </c>
      <c r="M20" s="27">
        <v>0.07673413336483374</v>
      </c>
      <c r="N20" s="27">
        <v>0.07581145712604985</v>
      </c>
      <c r="O20" s="27">
        <v>0.0607169483675476</v>
      </c>
      <c r="P20" s="27">
        <v>0.057522106624473664</v>
      </c>
    </row>
    <row r="21" spans="1:16" ht="12.75">
      <c r="A21" s="3" t="s">
        <v>9</v>
      </c>
      <c r="B21" s="28">
        <v>0.03136185531588273</v>
      </c>
      <c r="C21" s="28">
        <v>0.030223364300553106</v>
      </c>
      <c r="D21" s="28">
        <v>0.030135628367723988</v>
      </c>
      <c r="E21" s="28">
        <v>0.03224720276897311</v>
      </c>
      <c r="F21" s="28">
        <v>0.03353750119121369</v>
      </c>
      <c r="G21" s="28">
        <v>0.03320141896909243</v>
      </c>
      <c r="H21" s="28">
        <v>0.0323727633837031</v>
      </c>
      <c r="I21" s="28">
        <v>0.02982983397551307</v>
      </c>
      <c r="J21" s="28">
        <v>0.03070060494068715</v>
      </c>
      <c r="K21" s="28">
        <v>0.030148640556546785</v>
      </c>
      <c r="L21" s="28">
        <v>0.0317898761772939</v>
      </c>
      <c r="M21" s="28">
        <v>0.030989036234131736</v>
      </c>
      <c r="N21" s="28">
        <v>0.030516354896703114</v>
      </c>
      <c r="O21" s="28">
        <v>0.029945342200144637</v>
      </c>
      <c r="P21" s="28">
        <v>0.030114045190063346</v>
      </c>
    </row>
    <row r="22" spans="1:16" ht="12.75">
      <c r="A22" s="3" t="s">
        <v>10</v>
      </c>
      <c r="B22" s="28">
        <v>0.03976945901056497</v>
      </c>
      <c r="C22" s="28">
        <v>0.04071627242958267</v>
      </c>
      <c r="D22" s="28">
        <v>0.042582285814868316</v>
      </c>
      <c r="E22" s="28">
        <v>0.041539176103489596</v>
      </c>
      <c r="F22" s="28">
        <v>0.04111678842529629</v>
      </c>
      <c r="G22" s="28">
        <v>0.041149267837709995</v>
      </c>
      <c r="H22" s="28">
        <v>0.041701094853221765</v>
      </c>
      <c r="I22" s="28">
        <v>0.04192692131621444</v>
      </c>
      <c r="J22" s="28">
        <v>0.042671236023356214</v>
      </c>
      <c r="K22" s="28">
        <v>0.042840898477070906</v>
      </c>
      <c r="L22" s="28">
        <v>0.04352704511382584</v>
      </c>
      <c r="M22" s="28">
        <v>0.04483748374141641</v>
      </c>
      <c r="N22" s="28">
        <v>0.04438681553450578</v>
      </c>
      <c r="O22" s="28">
        <v>0.029881968797561956</v>
      </c>
      <c r="P22" s="28">
        <v>0.026531719379097114</v>
      </c>
    </row>
    <row r="23" spans="1:16" ht="12.75">
      <c r="A23" s="3" t="s">
        <v>11</v>
      </c>
      <c r="B23" s="28">
        <v>0.0011157902637562434</v>
      </c>
      <c r="C23" s="28">
        <v>0.0009741484595929104</v>
      </c>
      <c r="D23" s="28">
        <v>0.0009735694625239844</v>
      </c>
      <c r="E23" s="28">
        <v>0.0008891118516017072</v>
      </c>
      <c r="F23" s="28">
        <v>0.000999891696304688</v>
      </c>
      <c r="G23" s="28">
        <v>0.0010036660899167746</v>
      </c>
      <c r="H23" s="28">
        <v>0.0009918187885515867</v>
      </c>
      <c r="I23" s="28">
        <v>0.0009896888040298543</v>
      </c>
      <c r="J23" s="28">
        <v>0.0009824386781832732</v>
      </c>
      <c r="K23" s="28">
        <v>0.0009439748168050639</v>
      </c>
      <c r="L23" s="28">
        <v>0.0009418166035373263</v>
      </c>
      <c r="M23" s="28">
        <v>0.000907613389285589</v>
      </c>
      <c r="N23" s="28">
        <v>0.0009082866948409521</v>
      </c>
      <c r="O23" s="28">
        <v>0.0008896373698410126</v>
      </c>
      <c r="P23" s="28">
        <v>0.0008763420553132029</v>
      </c>
    </row>
    <row r="24" spans="2:16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8"/>
    </row>
    <row r="25" spans="1:16" ht="12.75">
      <c r="A25" s="9" t="s">
        <v>12</v>
      </c>
      <c r="B25" s="27">
        <v>0.09282591983740537</v>
      </c>
      <c r="C25" s="27">
        <v>0.07366884297426089</v>
      </c>
      <c r="D25" s="27">
        <v>0.07916637661202423</v>
      </c>
      <c r="E25" s="27">
        <v>0.0821348468109577</v>
      </c>
      <c r="F25" s="27">
        <v>0.08808048385574509</v>
      </c>
      <c r="G25" s="27">
        <v>0.08696183142332388</v>
      </c>
      <c r="H25" s="27">
        <v>0.08420804829525594</v>
      </c>
      <c r="I25" s="27">
        <v>0.08572941866208285</v>
      </c>
      <c r="J25" s="27">
        <v>0.08664337805424176</v>
      </c>
      <c r="K25" s="27">
        <v>0.08920611030999796</v>
      </c>
      <c r="L25" s="27">
        <v>0.09189365552186672</v>
      </c>
      <c r="M25" s="27">
        <v>0.09347977870087788</v>
      </c>
      <c r="N25" s="27">
        <v>0.0937920860495437</v>
      </c>
      <c r="O25" s="27">
        <v>0.08510165731348297</v>
      </c>
      <c r="P25" s="27">
        <v>0.08543526490808258</v>
      </c>
    </row>
    <row r="26" spans="1:16" ht="12.75">
      <c r="A26" s="1" t="s">
        <v>13</v>
      </c>
      <c r="B26" s="28">
        <v>0.058311926265276155</v>
      </c>
      <c r="C26" s="28">
        <v>0.04845574572008494</v>
      </c>
      <c r="D26" s="28">
        <v>0.054623004516459905</v>
      </c>
      <c r="E26" s="28">
        <v>0.05684287973290914</v>
      </c>
      <c r="F26" s="28">
        <v>0.060251381388520445</v>
      </c>
      <c r="G26" s="28">
        <v>0.05911826680328388</v>
      </c>
      <c r="H26" s="28">
        <v>0.058622634413593326</v>
      </c>
      <c r="I26" s="28">
        <v>0.060107240712124456</v>
      </c>
      <c r="J26" s="28">
        <v>0.06010535475141508</v>
      </c>
      <c r="K26" s="28">
        <v>0.05931063371298775</v>
      </c>
      <c r="L26" s="28">
        <v>0.05994317371177794</v>
      </c>
      <c r="M26" s="28">
        <v>0.061205414014726074</v>
      </c>
      <c r="N26" s="28">
        <v>0.062160455419230036</v>
      </c>
      <c r="O26" s="28">
        <v>0.05816333232227958</v>
      </c>
      <c r="P26" s="28">
        <v>0.05809068940064493</v>
      </c>
    </row>
    <row r="27" spans="1:16" ht="12.75">
      <c r="A27" s="18" t="s">
        <v>31</v>
      </c>
      <c r="B27" s="28">
        <v>0.05063562482665238</v>
      </c>
      <c r="C27" s="28">
        <v>0.03642514568910696</v>
      </c>
      <c r="D27" s="28">
        <v>0.0399451363078053</v>
      </c>
      <c r="E27" s="28">
        <v>0.04021598578487722</v>
      </c>
      <c r="F27" s="28">
        <v>0.04134831939268729</v>
      </c>
      <c r="G27" s="28">
        <v>0.040622801462584984</v>
      </c>
      <c r="H27" s="28">
        <v>0.039927289107266964</v>
      </c>
      <c r="I27" s="28">
        <v>0.04041897516500603</v>
      </c>
      <c r="J27" s="28">
        <v>0.04045049169181047</v>
      </c>
      <c r="K27" s="28">
        <v>0.03986455643803566</v>
      </c>
      <c r="L27" s="28">
        <v>0.04020989197218576</v>
      </c>
      <c r="M27" s="28">
        <v>0.04111348013154779</v>
      </c>
      <c r="N27" s="28">
        <v>0.041715993611953696</v>
      </c>
      <c r="O27" s="28">
        <v>0.030449285101378353</v>
      </c>
      <c r="P27" s="28">
        <v>0.02976356352637201</v>
      </c>
    </row>
    <row r="28" spans="1:16" ht="12.75">
      <c r="A28" s="18" t="s">
        <v>32</v>
      </c>
      <c r="B28" s="28">
        <v>0.00767630143862378</v>
      </c>
      <c r="C28" s="28">
        <v>0.012030600030977978</v>
      </c>
      <c r="D28" s="28">
        <v>0.014677868208654608</v>
      </c>
      <c r="E28" s="28">
        <v>0.016626893948031924</v>
      </c>
      <c r="F28" s="28">
        <v>0.018903061995833154</v>
      </c>
      <c r="G28" s="28">
        <v>0.018495465340698885</v>
      </c>
      <c r="H28" s="28">
        <v>0.018695345306326366</v>
      </c>
      <c r="I28" s="28">
        <v>0.019688265547118423</v>
      </c>
      <c r="J28" s="28">
        <v>0.019654863059604614</v>
      </c>
      <c r="K28" s="28">
        <v>0.019446077274952085</v>
      </c>
      <c r="L28" s="28">
        <v>0.019733281739592174</v>
      </c>
      <c r="M28" s="28">
        <v>0.02009193388317828</v>
      </c>
      <c r="N28" s="28">
        <v>0.020444461807276333</v>
      </c>
      <c r="O28" s="28">
        <v>0.027714047220901226</v>
      </c>
      <c r="P28" s="28">
        <v>0.028327125874272916</v>
      </c>
    </row>
    <row r="29" spans="1:16" ht="12.75">
      <c r="A29" s="1" t="s">
        <v>14</v>
      </c>
      <c r="B29" s="28">
        <v>0.015268708872453858</v>
      </c>
      <c r="C29" s="28">
        <v>0.00781987667563624</v>
      </c>
      <c r="D29" s="28">
        <v>0.006215665251329201</v>
      </c>
      <c r="E29" s="28">
        <v>0.00664071111761275</v>
      </c>
      <c r="F29" s="28">
        <v>0.006741362263893652</v>
      </c>
      <c r="G29" s="28">
        <v>0.007399119779153896</v>
      </c>
      <c r="H29" s="28">
        <v>0.006912011468888269</v>
      </c>
      <c r="I29" s="28">
        <v>0.007254904281992834</v>
      </c>
      <c r="J29" s="28">
        <v>0.0076138997559203675</v>
      </c>
      <c r="K29" s="28">
        <v>0.008261495073762283</v>
      </c>
      <c r="L29" s="28">
        <v>0.008604416506457508</v>
      </c>
      <c r="M29" s="28">
        <v>0.009021599508139144</v>
      </c>
      <c r="N29" s="28">
        <v>0.008995752852934157</v>
      </c>
      <c r="O29" s="28">
        <v>0.0052527936589366045</v>
      </c>
      <c r="P29" s="28">
        <v>0.005431221720054879</v>
      </c>
    </row>
    <row r="30" spans="1:16" ht="12.75">
      <c r="A30" s="18" t="s">
        <v>31</v>
      </c>
      <c r="B30" s="28">
        <v>0.0033557601917481006</v>
      </c>
      <c r="C30" s="28">
        <v>0.0017080959291492126</v>
      </c>
      <c r="D30" s="28">
        <v>0.0013478179387092794</v>
      </c>
      <c r="E30" s="28">
        <v>0.0014215743164027296</v>
      </c>
      <c r="F30" s="28">
        <v>0.0014426661214323113</v>
      </c>
      <c r="G30" s="28">
        <v>0.001612868065424398</v>
      </c>
      <c r="H30" s="28">
        <v>0.0015068185002176427</v>
      </c>
      <c r="I30" s="28">
        <v>0.001610588750602409</v>
      </c>
      <c r="J30" s="28">
        <v>0.0017055135453261623</v>
      </c>
      <c r="K30" s="28">
        <v>0.0018588363915965137</v>
      </c>
      <c r="L30" s="28">
        <v>0.0019445981304593968</v>
      </c>
      <c r="M30" s="28">
        <v>0.0019757302922824723</v>
      </c>
      <c r="N30" s="28">
        <v>0.00197006987479258</v>
      </c>
      <c r="O30" s="28">
        <v>0.0016598827962239669</v>
      </c>
      <c r="P30" s="28">
        <v>0.0016836787332170128</v>
      </c>
    </row>
    <row r="31" spans="1:16" ht="12.75">
      <c r="A31" s="18" t="s">
        <v>32</v>
      </c>
      <c r="B31" s="28">
        <v>0.011912948680705757</v>
      </c>
      <c r="C31" s="28">
        <v>0.0061117807464870265</v>
      </c>
      <c r="D31" s="28">
        <v>0.004867847312619922</v>
      </c>
      <c r="E31" s="28">
        <v>0.005219136801210021</v>
      </c>
      <c r="F31" s="28">
        <v>0.00529869614246134</v>
      </c>
      <c r="G31" s="28">
        <v>0.005786251713729498</v>
      </c>
      <c r="H31" s="28">
        <v>0.005405192968670627</v>
      </c>
      <c r="I31" s="28">
        <v>0.005644315531390425</v>
      </c>
      <c r="J31" s="28">
        <v>0.005908386210594205</v>
      </c>
      <c r="K31" s="28">
        <v>0.006402658682165769</v>
      </c>
      <c r="L31" s="28">
        <v>0.006659818375998112</v>
      </c>
      <c r="M31" s="28">
        <v>0.007045869215856672</v>
      </c>
      <c r="N31" s="28">
        <v>0.0070256829781415765</v>
      </c>
      <c r="O31" s="28">
        <v>0.0035929108627126374</v>
      </c>
      <c r="P31" s="28">
        <v>0.003747542986837867</v>
      </c>
    </row>
    <row r="32" spans="1:16" ht="12.75">
      <c r="A32" s="1" t="s">
        <v>15</v>
      </c>
      <c r="B32" s="28">
        <v>0.0071925126776467615</v>
      </c>
      <c r="C32" s="28">
        <v>0.0054312112747166375</v>
      </c>
      <c r="D32" s="28">
        <v>0.005982741374542549</v>
      </c>
      <c r="E32" s="28">
        <v>0.0066859201948128374</v>
      </c>
      <c r="F32" s="28">
        <v>0.009125532245350084</v>
      </c>
      <c r="G32" s="28">
        <v>0.00883459569845347</v>
      </c>
      <c r="H32" s="28">
        <v>0.006909817179533066</v>
      </c>
      <c r="I32" s="28">
        <v>0.00674634351062568</v>
      </c>
      <c r="J32" s="28">
        <v>0.007463692189421271</v>
      </c>
      <c r="K32" s="28">
        <v>0.007483181465721555</v>
      </c>
      <c r="L32" s="28">
        <v>0.007924210288662518</v>
      </c>
      <c r="M32" s="28">
        <v>0.007691382567430536</v>
      </c>
      <c r="N32" s="28">
        <v>0.007140240730347464</v>
      </c>
      <c r="O32" s="28">
        <v>0.006692220008615877</v>
      </c>
      <c r="P32" s="28">
        <v>0.006823347063969432</v>
      </c>
    </row>
    <row r="33" spans="1:16" ht="12.75">
      <c r="A33" s="18" t="s">
        <v>31</v>
      </c>
      <c r="B33" s="28">
        <v>0.0016331366266507422</v>
      </c>
      <c r="C33" s="28">
        <v>0.0022392070071190462</v>
      </c>
      <c r="D33" s="28">
        <v>0.0022873648124891463</v>
      </c>
      <c r="E33" s="28">
        <v>0.002845660248205464</v>
      </c>
      <c r="F33" s="28">
        <v>0.0046418329843049754</v>
      </c>
      <c r="G33" s="28">
        <v>0.004707894193865428</v>
      </c>
      <c r="H33" s="28">
        <v>0.0030390907569556357</v>
      </c>
      <c r="I33" s="28">
        <v>0.002899429459993646</v>
      </c>
      <c r="J33" s="28">
        <v>0.002941226538610667</v>
      </c>
      <c r="K33" s="28">
        <v>0.0027250778719813892</v>
      </c>
      <c r="L33" s="28">
        <v>0.0025478910869947864</v>
      </c>
      <c r="M33" s="28">
        <v>0.002253031257126117</v>
      </c>
      <c r="N33" s="28">
        <v>0.0020961716029768455</v>
      </c>
      <c r="O33" s="28">
        <v>0.002067570785270583</v>
      </c>
      <c r="P33" s="28">
        <v>0.002222703545552891</v>
      </c>
    </row>
    <row r="34" spans="1:16" ht="12.75">
      <c r="A34" s="18" t="s">
        <v>34</v>
      </c>
      <c r="B34" s="28">
        <v>0.00555937605099602</v>
      </c>
      <c r="C34" s="28">
        <v>0.0031920042675975912</v>
      </c>
      <c r="D34" s="28">
        <v>0.0036953765620534027</v>
      </c>
      <c r="E34" s="28">
        <v>0.0038402599466073736</v>
      </c>
      <c r="F34" s="28">
        <v>0.00448369926104511</v>
      </c>
      <c r="G34" s="28">
        <v>0.004126701504588041</v>
      </c>
      <c r="H34" s="28">
        <v>0.0038707264225774306</v>
      </c>
      <c r="I34" s="28">
        <v>0.003846914050632035</v>
      </c>
      <c r="J34" s="28">
        <v>0.004522465650810605</v>
      </c>
      <c r="K34" s="28">
        <v>0.004758103593740166</v>
      </c>
      <c r="L34" s="28">
        <v>0.005376319201667733</v>
      </c>
      <c r="M34" s="28">
        <v>0.0054383513103044194</v>
      </c>
      <c r="N34" s="28">
        <v>0.0050440691273706175</v>
      </c>
      <c r="O34" s="28">
        <v>0.004624649223345293</v>
      </c>
      <c r="P34" s="28">
        <v>0.004600643518416541</v>
      </c>
    </row>
    <row r="35" spans="1:16" ht="12.75">
      <c r="A35" s="1" t="s">
        <v>16</v>
      </c>
      <c r="B35" s="28">
        <v>0.012052772022028594</v>
      </c>
      <c r="C35" s="28">
        <v>0.01196200930382308</v>
      </c>
      <c r="D35" s="28">
        <v>0.012344965469692564</v>
      </c>
      <c r="E35" s="28">
        <v>0.011965335765622974</v>
      </c>
      <c r="F35" s="28">
        <v>0.011962207957980902</v>
      </c>
      <c r="G35" s="28">
        <v>0.011609849142432642</v>
      </c>
      <c r="H35" s="28">
        <v>0.011763585233241274</v>
      </c>
      <c r="I35" s="28">
        <v>0.01162093015733989</v>
      </c>
      <c r="J35" s="28">
        <v>0.011460431357485042</v>
      </c>
      <c r="K35" s="28">
        <v>0.014150800057526378</v>
      </c>
      <c r="L35" s="28">
        <v>0.015421855014968754</v>
      </c>
      <c r="M35" s="28">
        <v>0.01556138261058214</v>
      </c>
      <c r="N35" s="28">
        <v>0.015495637047032055</v>
      </c>
      <c r="O35" s="28">
        <v>0.014993311323650916</v>
      </c>
      <c r="P35" s="28">
        <v>0.01509000672341335</v>
      </c>
    </row>
    <row r="36" spans="1:16" ht="12.75">
      <c r="A36" s="18" t="s">
        <v>35</v>
      </c>
      <c r="B36" s="28">
        <v>0.008666250695189469</v>
      </c>
      <c r="C36" s="28">
        <v>0.008655242340985777</v>
      </c>
      <c r="D36" s="28">
        <v>0.008908684006536674</v>
      </c>
      <c r="E36" s="28">
        <v>0.008629910514416571</v>
      </c>
      <c r="F36" s="28">
        <v>0.008619504330918515</v>
      </c>
      <c r="G36" s="28">
        <v>0.008302419260078993</v>
      </c>
      <c r="H36" s="28">
        <v>0.008472151200437336</v>
      </c>
      <c r="I36" s="28">
        <v>0.008366985304857936</v>
      </c>
      <c r="J36" s="28">
        <v>0.008224879181815336</v>
      </c>
      <c r="K36" s="28">
        <v>0.008008592163340988</v>
      </c>
      <c r="L36" s="28">
        <v>0.008197937741150548</v>
      </c>
      <c r="M36" s="28">
        <v>0.008175956211620103</v>
      </c>
      <c r="N36" s="28">
        <v>0.008111510028776215</v>
      </c>
      <c r="O36" s="28">
        <v>0.007631869314173451</v>
      </c>
      <c r="P36" s="28">
        <v>0.0076581538142078175</v>
      </c>
    </row>
    <row r="37" spans="1:16" ht="12.75">
      <c r="A37" s="18" t="s">
        <v>36</v>
      </c>
      <c r="B37" s="28">
        <v>0.0033865213268391248</v>
      </c>
      <c r="C37" s="28">
        <v>0.0033067669628373043</v>
      </c>
      <c r="D37" s="28">
        <v>0.003436281463155891</v>
      </c>
      <c r="E37" s="28">
        <v>0.0033354252512064046</v>
      </c>
      <c r="F37" s="28">
        <v>0.003342703627062388</v>
      </c>
      <c r="G37" s="28">
        <v>0.0033074298823536495</v>
      </c>
      <c r="H37" s="28">
        <v>0.0032914340328039377</v>
      </c>
      <c r="I37" s="28">
        <v>0.0032539448524819513</v>
      </c>
      <c r="J37" s="28">
        <v>0.0032355521756697054</v>
      </c>
      <c r="K37" s="28">
        <v>0.00614220789418539</v>
      </c>
      <c r="L37" s="28">
        <v>0.007223917273818206</v>
      </c>
      <c r="M37" s="28">
        <v>0.007385426398962038</v>
      </c>
      <c r="N37" s="28">
        <v>0.00738412701825584</v>
      </c>
      <c r="O37" s="28">
        <v>0.007361442009477464</v>
      </c>
      <c r="P37" s="28">
        <v>0.00743185290920553</v>
      </c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8"/>
    </row>
    <row r="39" spans="1:16" ht="12.75">
      <c r="A39" s="9" t="s">
        <v>4</v>
      </c>
      <c r="B39" s="27">
        <v>0.6656134288915871</v>
      </c>
      <c r="C39" s="27">
        <v>0.6852883369767506</v>
      </c>
      <c r="D39" s="27">
        <v>0.682577992589966</v>
      </c>
      <c r="E39" s="27">
        <v>0.6833423532655427</v>
      </c>
      <c r="F39" s="27">
        <v>0.6742012461251732</v>
      </c>
      <c r="G39" s="27">
        <v>0.6770710309110626</v>
      </c>
      <c r="H39" s="27">
        <v>0.663474270502125</v>
      </c>
      <c r="I39" s="27">
        <v>0.654014571491594</v>
      </c>
      <c r="J39" s="27">
        <v>0.6514405114750638</v>
      </c>
      <c r="K39" s="27">
        <v>0.6585879485997813</v>
      </c>
      <c r="L39" s="27">
        <v>0.6553440047789967</v>
      </c>
      <c r="M39" s="27">
        <v>0.6585476866289283</v>
      </c>
      <c r="N39" s="27">
        <v>0.6584080983497864</v>
      </c>
      <c r="O39" s="27">
        <v>0.6574582299838511</v>
      </c>
      <c r="P39" s="27">
        <v>0.6536680079447715</v>
      </c>
    </row>
    <row r="40" spans="1:16" ht="12.75">
      <c r="A40" s="1" t="s">
        <v>17</v>
      </c>
      <c r="B40" s="28">
        <v>0.3691535768317534</v>
      </c>
      <c r="C40" s="28">
        <v>0.39554688802962085</v>
      </c>
      <c r="D40" s="28">
        <v>0.383056662698926</v>
      </c>
      <c r="E40" s="28">
        <v>0.37989941055852944</v>
      </c>
      <c r="F40" s="28">
        <v>0.36826911320710987</v>
      </c>
      <c r="G40" s="28">
        <v>0.3751610479821469</v>
      </c>
      <c r="H40" s="28">
        <v>0.37116404443252404</v>
      </c>
      <c r="I40" s="28">
        <v>0.36401978134406393</v>
      </c>
      <c r="J40" s="28">
        <v>0.36173660068529445</v>
      </c>
      <c r="K40" s="28">
        <v>0.3698705457008966</v>
      </c>
      <c r="L40" s="28">
        <v>0.3809885517890479</v>
      </c>
      <c r="M40" s="28">
        <v>0.3828907410767378</v>
      </c>
      <c r="N40" s="28">
        <v>0.38278101293923433</v>
      </c>
      <c r="O40" s="28">
        <v>0.383416510763559</v>
      </c>
      <c r="P40" s="28">
        <v>0.38085015968044417</v>
      </c>
    </row>
    <row r="41" spans="1:16" ht="12.75">
      <c r="A41" s="18" t="s">
        <v>37</v>
      </c>
      <c r="B41" s="28">
        <v>0.2453815746211005</v>
      </c>
      <c r="C41" s="28">
        <v>0.26486509458355584</v>
      </c>
      <c r="D41" s="28">
        <v>0.2662440299293144</v>
      </c>
      <c r="E41" s="28">
        <v>0.26461124046750806</v>
      </c>
      <c r="F41" s="28">
        <v>0.2628815015472004</v>
      </c>
      <c r="G41" s="28">
        <v>0.2690361965629702</v>
      </c>
      <c r="H41" s="28">
        <v>0.26803463902735586</v>
      </c>
      <c r="I41" s="28">
        <v>0.26662300788991056</v>
      </c>
      <c r="J41" s="28">
        <v>0.270842673272245</v>
      </c>
      <c r="K41" s="28">
        <v>0.28141828211272185</v>
      </c>
      <c r="L41" s="28">
        <v>0.29116384475535384</v>
      </c>
      <c r="M41" s="28">
        <v>0.2915516000831384</v>
      </c>
      <c r="N41" s="28">
        <v>0.29058049654197504</v>
      </c>
      <c r="O41" s="28">
        <v>0.2936031618415152</v>
      </c>
      <c r="P41" s="28">
        <v>0.29255752166401167</v>
      </c>
    </row>
    <row r="42" spans="1:16" s="3" customFormat="1" ht="25.5">
      <c r="A42" s="24" t="s">
        <v>38</v>
      </c>
      <c r="B42" s="28">
        <v>0.11187545185922876</v>
      </c>
      <c r="C42" s="28">
        <v>0.11676970795646305</v>
      </c>
      <c r="D42" s="28">
        <v>0.10186624782209958</v>
      </c>
      <c r="E42" s="28">
        <v>0.10142405308299474</v>
      </c>
      <c r="F42" s="28">
        <v>0.08308589102724502</v>
      </c>
      <c r="G42" s="28">
        <v>0.061762810244855276</v>
      </c>
      <c r="H42" s="28">
        <v>0.041162674014246045</v>
      </c>
      <c r="I42" s="28">
        <v>0.03673665754660071</v>
      </c>
      <c r="J42" s="28">
        <v>0.03339893658755104</v>
      </c>
      <c r="K42" s="28">
        <v>0.023638540963926733</v>
      </c>
      <c r="L42" s="28">
        <v>0.026751839667899558</v>
      </c>
      <c r="M42" s="28">
        <v>0.025600055084376634</v>
      </c>
      <c r="N42" s="28">
        <v>0.026179744848502027</v>
      </c>
      <c r="O42" s="28">
        <v>0.02682333300268664</v>
      </c>
      <c r="P42" s="28">
        <v>0.026132043052543494</v>
      </c>
    </row>
    <row r="43" spans="1:16" s="3" customFormat="1" ht="25.5">
      <c r="A43" s="24" t="s">
        <v>39</v>
      </c>
      <c r="B43" s="28">
        <v>0.011896550351424083</v>
      </c>
      <c r="C43" s="28">
        <v>0.013912085489601765</v>
      </c>
      <c r="D43" s="28">
        <v>0.014946384947512029</v>
      </c>
      <c r="E43" s="28">
        <v>0.01386411700802662</v>
      </c>
      <c r="F43" s="28">
        <v>0.022301720632664418</v>
      </c>
      <c r="G43" s="28">
        <v>0.04436204117432143</v>
      </c>
      <c r="H43" s="28">
        <v>0.06196673139092213</v>
      </c>
      <c r="I43" s="28">
        <v>0.060660115907552645</v>
      </c>
      <c r="J43" s="28">
        <v>0.057494990825498374</v>
      </c>
      <c r="K43" s="28">
        <v>0.064813722624248</v>
      </c>
      <c r="L43" s="28">
        <v>0.0630728673657945</v>
      </c>
      <c r="M43" s="28">
        <v>0.06573908590922274</v>
      </c>
      <c r="N43" s="28">
        <v>0.06602077154875728</v>
      </c>
      <c r="O43" s="28">
        <v>0.06299001591935717</v>
      </c>
      <c r="P43" s="28">
        <v>0.06216059496388902</v>
      </c>
    </row>
    <row r="44" spans="1:16" ht="12.75">
      <c r="A44" s="1" t="s">
        <v>18</v>
      </c>
      <c r="B44" s="28">
        <v>0.03899952636176584</v>
      </c>
      <c r="C44" s="28">
        <v>0.04726087923964728</v>
      </c>
      <c r="D44" s="28">
        <v>0.0493170509457042</v>
      </c>
      <c r="E44" s="28">
        <v>0.05412531187010393</v>
      </c>
      <c r="F44" s="28">
        <v>0.0547288652069836</v>
      </c>
      <c r="G44" s="28">
        <v>0.054690465471720795</v>
      </c>
      <c r="H44" s="28">
        <v>0.05328392841238535</v>
      </c>
      <c r="I44" s="28">
        <v>0.053620453113856284</v>
      </c>
      <c r="J44" s="28">
        <v>0.05333383526707748</v>
      </c>
      <c r="K44" s="28">
        <v>0.05623070757134546</v>
      </c>
      <c r="L44" s="28">
        <v>0.05825328160494215</v>
      </c>
      <c r="M44" s="28">
        <v>0.05861396206748855</v>
      </c>
      <c r="N44" s="28">
        <v>0.057973094908078456</v>
      </c>
      <c r="O44" s="28">
        <v>0.0571257866201722</v>
      </c>
      <c r="P44" s="28">
        <v>0.05618157713706157</v>
      </c>
    </row>
    <row r="45" spans="1:16" ht="12.75">
      <c r="A45" s="18" t="s">
        <v>37</v>
      </c>
      <c r="B45" s="28">
        <v>0.036080014994944995</v>
      </c>
      <c r="C45" s="28">
        <v>0.0447974846418274</v>
      </c>
      <c r="D45" s="28">
        <v>0.04653243291310871</v>
      </c>
      <c r="E45" s="28">
        <v>0.05267359816890113</v>
      </c>
      <c r="F45" s="28">
        <v>0.05327646777950453</v>
      </c>
      <c r="G45" s="28">
        <v>0.05340437241231582</v>
      </c>
      <c r="H45" s="28">
        <v>0.052667333103573404</v>
      </c>
      <c r="I45" s="28">
        <v>0.05281435263807931</v>
      </c>
      <c r="J45" s="28">
        <v>0.052542200794987656</v>
      </c>
      <c r="K45" s="28">
        <v>0.055526892495056754</v>
      </c>
      <c r="L45" s="28">
        <v>0.05754826311680038</v>
      </c>
      <c r="M45" s="28">
        <v>0.05780308706973132</v>
      </c>
      <c r="N45" s="28">
        <v>0.05714153775578331</v>
      </c>
      <c r="O45" s="28">
        <v>0.056318270149567355</v>
      </c>
      <c r="P45" s="28">
        <v>0.05546785799863057</v>
      </c>
    </row>
    <row r="46" spans="1:16" ht="12.75">
      <c r="A46" s="18" t="s">
        <v>40</v>
      </c>
      <c r="B46" s="28">
        <v>0.0029195113668208476</v>
      </c>
      <c r="C46" s="28">
        <v>0.0024633945978198802</v>
      </c>
      <c r="D46" s="28">
        <v>0.0027846180325954823</v>
      </c>
      <c r="E46" s="28">
        <v>0.0014517137012027873</v>
      </c>
      <c r="F46" s="28">
        <v>0.0014523974274790723</v>
      </c>
      <c r="G46" s="28">
        <v>0.0012860930594049832</v>
      </c>
      <c r="H46" s="28">
        <v>0.0006165953088119377</v>
      </c>
      <c r="I46" s="28">
        <v>0.0008061004757769815</v>
      </c>
      <c r="J46" s="28">
        <v>0.0007916344720898276</v>
      </c>
      <c r="K46" s="28">
        <v>0.0007038150762887184</v>
      </c>
      <c r="L46" s="28">
        <v>0.0007050184881417672</v>
      </c>
      <c r="M46" s="28">
        <v>0.0008108749977572301</v>
      </c>
      <c r="N46" s="28">
        <v>0.0008315571522951482</v>
      </c>
      <c r="O46" s="28">
        <v>0.0008075164706048518</v>
      </c>
      <c r="P46" s="28">
        <v>0.0007137191384309989</v>
      </c>
    </row>
    <row r="47" spans="1:16" ht="12.75">
      <c r="A47" s="1" t="s">
        <v>5</v>
      </c>
      <c r="B47" s="28">
        <v>0.25746032569806787</v>
      </c>
      <c r="C47" s="28">
        <v>0.24248056970748252</v>
      </c>
      <c r="D47" s="28">
        <v>0.2502042789453357</v>
      </c>
      <c r="E47" s="28">
        <v>0.2493176308369094</v>
      </c>
      <c r="F47" s="28">
        <v>0.25120326771107976</v>
      </c>
      <c r="G47" s="28">
        <v>0.24721951745719495</v>
      </c>
      <c r="H47" s="28">
        <v>0.2390262976572157</v>
      </c>
      <c r="I47" s="28">
        <v>0.2363743370336738</v>
      </c>
      <c r="J47" s="28">
        <v>0.2363700755226919</v>
      </c>
      <c r="K47" s="28">
        <v>0.2324866953275392</v>
      </c>
      <c r="L47" s="28">
        <v>0.21610217138500665</v>
      </c>
      <c r="M47" s="28">
        <v>0.21704298348470197</v>
      </c>
      <c r="N47" s="28">
        <v>0.21765399050247364</v>
      </c>
      <c r="O47" s="28">
        <v>0.21691593260011996</v>
      </c>
      <c r="P47" s="28">
        <v>0.2166362711272658</v>
      </c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8"/>
    </row>
    <row r="49" spans="1:16" ht="12.75">
      <c r="A49" s="10" t="s">
        <v>19</v>
      </c>
      <c r="B49" s="27">
        <v>0.009657316249758822</v>
      </c>
      <c r="C49" s="27">
        <v>0.009617266654646506</v>
      </c>
      <c r="D49" s="27">
        <v>0.009616576374298571</v>
      </c>
      <c r="E49" s="27">
        <v>0.0094256533167377</v>
      </c>
      <c r="F49" s="27">
        <v>0.009456612933288464</v>
      </c>
      <c r="G49" s="27">
        <v>0.009807103907244017</v>
      </c>
      <c r="H49" s="27">
        <v>0.009714894266662541</v>
      </c>
      <c r="I49" s="27">
        <v>0.009629143001697574</v>
      </c>
      <c r="J49" s="27">
        <v>0.009381084919887824</v>
      </c>
      <c r="K49" s="27">
        <v>0.009028930029915515</v>
      </c>
      <c r="L49" s="27">
        <v>0.009241710346282737</v>
      </c>
      <c r="M49" s="27">
        <v>0.009479808523110214</v>
      </c>
      <c r="N49" s="27">
        <v>0.009698152951432653</v>
      </c>
      <c r="O49" s="27">
        <v>0.010284706488222954</v>
      </c>
      <c r="P49" s="27">
        <v>0.009665448557634237</v>
      </c>
    </row>
    <row r="50" spans="1:16" ht="3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2" ht="12.75">
      <c r="A52" s="1" t="s">
        <v>20</v>
      </c>
    </row>
    <row r="53" ht="12.75">
      <c r="A53" s="1" t="s">
        <v>21</v>
      </c>
    </row>
    <row r="54" ht="12.75">
      <c r="A54" s="1" t="s">
        <v>22</v>
      </c>
    </row>
    <row r="55" ht="12.75">
      <c r="A55" s="1" t="s">
        <v>28</v>
      </c>
    </row>
    <row r="56" ht="3.75" customHeight="1">
      <c r="A56" s="19"/>
    </row>
    <row r="57" ht="12.75">
      <c r="A57" s="1" t="s">
        <v>42</v>
      </c>
    </row>
    <row r="58" ht="4.5" customHeight="1"/>
    <row r="59" ht="12.75">
      <c r="A59" s="1" t="s">
        <v>41</v>
      </c>
    </row>
    <row r="60" ht="12.75">
      <c r="A60" s="1" t="s">
        <v>24</v>
      </c>
    </row>
    <row r="61" ht="12.75">
      <c r="A61" s="1" t="s">
        <v>29</v>
      </c>
    </row>
    <row r="63" ht="12.75">
      <c r="A63" s="17" t="s">
        <v>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1.421875" defaultRowHeight="12.75"/>
  <cols>
    <col min="1" max="1" width="26.00390625" style="1" customWidth="1"/>
    <col min="2" max="13" width="7.7109375" style="1" customWidth="1"/>
    <col min="14" max="15" width="8.7109375" style="1" bestFit="1" customWidth="1"/>
    <col min="16" max="16384" width="11.421875" style="1" customWidth="1"/>
  </cols>
  <sheetData>
    <row r="1" spans="1:15" ht="12.75">
      <c r="A1" s="25" t="s">
        <v>23</v>
      </c>
      <c r="F1" s="2"/>
      <c r="G1" s="2"/>
      <c r="H1" s="2"/>
      <c r="I1" s="2"/>
      <c r="J1" s="2"/>
      <c r="L1" s="2"/>
      <c r="M1" s="2"/>
      <c r="O1" s="2" t="s">
        <v>43</v>
      </c>
    </row>
    <row r="2" spans="1:13" ht="21.75" customHeight="1">
      <c r="A2" s="26" t="s">
        <v>25</v>
      </c>
      <c r="F2" s="2"/>
      <c r="G2" s="2"/>
      <c r="H2" s="2"/>
      <c r="I2" s="2"/>
      <c r="J2" s="2"/>
      <c r="K2" s="2"/>
      <c r="L2" s="2"/>
      <c r="M2" s="2"/>
    </row>
    <row r="3" spans="1:15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3.75" customHeight="1">
      <c r="B4" s="5"/>
      <c r="C4" s="5"/>
      <c r="D4" s="5"/>
      <c r="E4" s="5"/>
      <c r="G4" s="5"/>
      <c r="H4" s="14"/>
      <c r="I4" s="14"/>
      <c r="J4" s="14"/>
      <c r="K4" s="14"/>
      <c r="L4" s="14"/>
      <c r="M4" s="14"/>
      <c r="N4" s="14"/>
      <c r="O4" s="29"/>
    </row>
    <row r="5" spans="2:15" ht="12.75">
      <c r="B5" s="7">
        <v>1996</v>
      </c>
      <c r="C5" s="7">
        <v>1997</v>
      </c>
      <c r="D5" s="7">
        <v>1998</v>
      </c>
      <c r="E5" s="8">
        <v>1999</v>
      </c>
      <c r="F5" s="7">
        <v>2000</v>
      </c>
      <c r="G5" s="15">
        <v>2001</v>
      </c>
      <c r="H5" s="15">
        <v>2002</v>
      </c>
      <c r="I5" s="15">
        <v>2003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7">
        <v>2009</v>
      </c>
    </row>
    <row r="6" spans="1:15" ht="3.75" customHeight="1">
      <c r="A6" s="4"/>
      <c r="B6" s="6"/>
      <c r="C6" s="6"/>
      <c r="D6" s="6"/>
      <c r="E6" s="6"/>
      <c r="F6" s="4"/>
      <c r="G6" s="6"/>
      <c r="H6" s="16"/>
      <c r="I6" s="16"/>
      <c r="J6" s="16"/>
      <c r="K6" s="16"/>
      <c r="L6" s="16"/>
      <c r="M6" s="16"/>
      <c r="N6" s="16"/>
      <c r="O6" s="16"/>
    </row>
    <row r="7" ht="3.75" customHeight="1"/>
    <row r="8" spans="1:15" ht="12.75">
      <c r="A8" s="9" t="s">
        <v>0</v>
      </c>
      <c r="B8" s="20">
        <v>0.04779757295234181</v>
      </c>
      <c r="C8" s="20">
        <v>0.019784203424027424</v>
      </c>
      <c r="D8" s="20">
        <v>0.04200755063094226</v>
      </c>
      <c r="E8" s="20">
        <v>0.03238574059267566</v>
      </c>
      <c r="F8" s="20">
        <v>0.04229425556615942</v>
      </c>
      <c r="G8" s="20">
        <v>0.06371895772033578</v>
      </c>
      <c r="H8" s="20">
        <v>0.039843740173287234</v>
      </c>
      <c r="I8" s="20">
        <v>0.03959869125075561</v>
      </c>
      <c r="J8" s="20">
        <v>0.035370945108391096</v>
      </c>
      <c r="K8" s="20">
        <v>0.020297403558091422</v>
      </c>
      <c r="L8" s="20">
        <v>0.01403273057532102</v>
      </c>
      <c r="M8" s="20">
        <v>0.046265745953426876</v>
      </c>
      <c r="N8" s="20">
        <v>0.058156496347467224</v>
      </c>
      <c r="O8" s="27">
        <v>0.04372538988168473</v>
      </c>
    </row>
    <row r="9" spans="2:15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0"/>
    </row>
    <row r="10" spans="1:15" ht="12.75">
      <c r="A10" s="9" t="s">
        <v>6</v>
      </c>
      <c r="B10" s="20">
        <v>0.04684949112785285</v>
      </c>
      <c r="C10" s="20">
        <v>-0.009395439487282145</v>
      </c>
      <c r="D10" s="20">
        <v>0.011571207090087932</v>
      </c>
      <c r="E10" s="20">
        <v>0.04738763159691878</v>
      </c>
      <c r="F10" s="20">
        <v>0.0299881711081504</v>
      </c>
      <c r="G10" s="20">
        <v>0.1817353226696132</v>
      </c>
      <c r="H10" s="20">
        <v>0.10404103421398633</v>
      </c>
      <c r="I10" s="20">
        <v>0.041353890383767966</v>
      </c>
      <c r="J10" s="20">
        <v>-0.016561532694719612</v>
      </c>
      <c r="K10" s="20">
        <v>0.008351141298966658</v>
      </c>
      <c r="L10" s="20">
        <v>-0.019331264862556312</v>
      </c>
      <c r="M10" s="20">
        <v>0.049704253864435166</v>
      </c>
      <c r="N10" s="20">
        <v>0.21560672564130168</v>
      </c>
      <c r="O10" s="27">
        <v>0.08442852063761785</v>
      </c>
    </row>
    <row r="11" spans="1:15" ht="12.75">
      <c r="A11" s="1" t="s">
        <v>7</v>
      </c>
      <c r="B11" s="22">
        <v>0.05107790469055132</v>
      </c>
      <c r="C11" s="22">
        <v>-0.006815151426479434</v>
      </c>
      <c r="D11" s="22">
        <v>0.0135290684359252</v>
      </c>
      <c r="E11" s="22">
        <v>0.045233746885414816</v>
      </c>
      <c r="F11" s="22">
        <v>0.03200053033927344</v>
      </c>
      <c r="G11" s="22">
        <v>0.1964470478578667</v>
      </c>
      <c r="H11" s="22">
        <v>0.10846996778760126</v>
      </c>
      <c r="I11" s="22">
        <v>0.041977227698603806</v>
      </c>
      <c r="J11" s="22">
        <v>-0.011632680467475856</v>
      </c>
      <c r="K11" s="22">
        <v>0.005477594743670752</v>
      </c>
      <c r="L11" s="22">
        <v>-0.01886143793017056</v>
      </c>
      <c r="M11" s="22">
        <v>0.04386020290197452</v>
      </c>
      <c r="N11" s="22">
        <v>0.23237086664621098</v>
      </c>
      <c r="O11" s="28">
        <v>0.08310740874787736</v>
      </c>
    </row>
    <row r="12" spans="1:15" ht="12.75" customHeight="1">
      <c r="A12" s="18" t="str">
        <f>"Confédération"</f>
        <v>Confédération</v>
      </c>
      <c r="B12" s="22">
        <v>-0.16506786040238972</v>
      </c>
      <c r="C12" s="22">
        <v>0.16923652046854382</v>
      </c>
      <c r="D12" s="22">
        <v>-0.24010071265898597</v>
      </c>
      <c r="E12" s="22">
        <v>-1</v>
      </c>
      <c r="F12" s="23" t="s">
        <v>26</v>
      </c>
      <c r="G12" s="22">
        <v>15.39431024981638</v>
      </c>
      <c r="H12" s="22">
        <v>1.0651858180264828</v>
      </c>
      <c r="I12" s="22">
        <v>-0.49456411536241834</v>
      </c>
      <c r="J12" s="22">
        <v>-1</v>
      </c>
      <c r="K12" s="23" t="s">
        <v>26</v>
      </c>
      <c r="L12" s="22">
        <v>-0.07529203477619088</v>
      </c>
      <c r="M12" s="22">
        <v>7.926815479230457</v>
      </c>
      <c r="N12" s="22">
        <v>-0.5476297929953933</v>
      </c>
      <c r="O12" s="28">
        <v>-0.3888235294117648</v>
      </c>
    </row>
    <row r="13" spans="1:15" ht="12.75" customHeight="1">
      <c r="A13" s="18" t="str">
        <f>"Cantons"</f>
        <v>Cantons</v>
      </c>
      <c r="B13" s="22">
        <v>0.05023581704983166</v>
      </c>
      <c r="C13" s="22">
        <v>-0.016292012572817382</v>
      </c>
      <c r="D13" s="22">
        <v>-0.0032035330839776037</v>
      </c>
      <c r="E13" s="22">
        <v>0.05310391915172669</v>
      </c>
      <c r="F13" s="22">
        <v>0.029749187734238507</v>
      </c>
      <c r="G13" s="22">
        <v>0.19707219757034225</v>
      </c>
      <c r="H13" s="22">
        <v>0.13212320211924525</v>
      </c>
      <c r="I13" s="22">
        <v>0.06350949524299525</v>
      </c>
      <c r="J13" s="22">
        <v>-0.01477838215091236</v>
      </c>
      <c r="K13" s="22">
        <v>0.034508195282917556</v>
      </c>
      <c r="L13" s="22">
        <v>0.01911088436443852</v>
      </c>
      <c r="M13" s="22">
        <v>0.03182270641930516</v>
      </c>
      <c r="N13" s="22">
        <v>0.186200171883115</v>
      </c>
      <c r="O13" s="28">
        <v>0.08849233873312112</v>
      </c>
    </row>
    <row r="14" spans="1:15" ht="12.75" customHeight="1">
      <c r="A14" s="18" t="str">
        <f>"Communes"</f>
        <v>Communes</v>
      </c>
      <c r="B14" s="22">
        <v>0.0557277961645651</v>
      </c>
      <c r="C14" s="22">
        <v>0.04073681524953176</v>
      </c>
      <c r="D14" s="22">
        <v>0.09369331948750319</v>
      </c>
      <c r="E14" s="22">
        <v>0.01217523897039846</v>
      </c>
      <c r="F14" s="22">
        <v>0.04209210669297391</v>
      </c>
      <c r="G14" s="22">
        <v>0.19240505291168006</v>
      </c>
      <c r="H14" s="22">
        <v>0.001316425799141645</v>
      </c>
      <c r="I14" s="22">
        <v>-0.06594684762652749</v>
      </c>
      <c r="J14" s="22">
        <v>0.0077743500275173</v>
      </c>
      <c r="K14" s="22">
        <v>-0.15874833941998684</v>
      </c>
      <c r="L14" s="22">
        <v>-0.2823770779221088</v>
      </c>
      <c r="M14" s="22">
        <v>0.15788705285840576</v>
      </c>
      <c r="N14" s="22">
        <v>0.6414120948594761</v>
      </c>
      <c r="O14" s="28">
        <v>0.049515101053665855</v>
      </c>
    </row>
    <row r="15" spans="1:15" ht="12.75" customHeight="1">
      <c r="A15" s="1" t="s">
        <v>8</v>
      </c>
      <c r="B15" s="22">
        <v>0.01299877131848755</v>
      </c>
      <c r="C15" s="22">
        <v>-0.030828521797506763</v>
      </c>
      <c r="D15" s="22">
        <v>-0.005094656849524399</v>
      </c>
      <c r="E15" s="22">
        <v>0.06606530594489686</v>
      </c>
      <c r="F15" s="22">
        <v>0.012878743958466492</v>
      </c>
      <c r="G15" s="22">
        <v>0.05429231107388348</v>
      </c>
      <c r="H15" s="22">
        <v>0.06050147462154088</v>
      </c>
      <c r="I15" s="22">
        <v>0.034948868095815856</v>
      </c>
      <c r="J15" s="22">
        <v>-0.06755125548438012</v>
      </c>
      <c r="K15" s="22">
        <v>0.039861148274298715</v>
      </c>
      <c r="L15" s="22">
        <v>-0.024312823143755737</v>
      </c>
      <c r="M15" s="22">
        <v>0.11201472708569903</v>
      </c>
      <c r="N15" s="22">
        <v>0.04781900987966181</v>
      </c>
      <c r="O15" s="28">
        <v>0.09998006800328274</v>
      </c>
    </row>
    <row r="16" spans="1:15" ht="12.75" customHeight="1">
      <c r="A16" s="18" t="str">
        <f>"Confédération"</f>
        <v>Confédération</v>
      </c>
      <c r="B16" s="22">
        <v>-0.029927586360456053</v>
      </c>
      <c r="C16" s="22">
        <v>-0.09329562379266232</v>
      </c>
      <c r="D16" s="22">
        <v>-0.002238018818687293</v>
      </c>
      <c r="E16" s="22">
        <v>0.08834971492356399</v>
      </c>
      <c r="F16" s="22">
        <v>0.14986376700666948</v>
      </c>
      <c r="G16" s="22">
        <v>0.1245094713346959</v>
      </c>
      <c r="H16" s="22">
        <v>0.07248657803803712</v>
      </c>
      <c r="I16" s="22">
        <v>-0.11836853577940147</v>
      </c>
      <c r="J16" s="22">
        <v>-0.10609309338889686</v>
      </c>
      <c r="K16" s="22">
        <v>-0.08173388760942489</v>
      </c>
      <c r="L16" s="22">
        <v>-0.04462336961696509</v>
      </c>
      <c r="M16" s="22">
        <v>0.4601903110919575</v>
      </c>
      <c r="N16" s="22">
        <v>0.0711506248438154</v>
      </c>
      <c r="O16" s="28">
        <v>0.23957142857142832</v>
      </c>
    </row>
    <row r="17" spans="1:15" ht="12.75" customHeight="1">
      <c r="A17" s="18" t="str">
        <f>"Cantons"</f>
        <v>Cantons</v>
      </c>
      <c r="B17" s="22">
        <v>0.02452953915544825</v>
      </c>
      <c r="C17" s="22">
        <v>0.009620520099644345</v>
      </c>
      <c r="D17" s="22">
        <v>0.01295644784223192</v>
      </c>
      <c r="E17" s="22">
        <v>0.0982320715446086</v>
      </c>
      <c r="F17" s="22">
        <v>0.021414312098785918</v>
      </c>
      <c r="G17" s="22">
        <v>0.028492106648503934</v>
      </c>
      <c r="H17" s="22">
        <v>0.03994481041617971</v>
      </c>
      <c r="I17" s="22">
        <v>0.05810516899409285</v>
      </c>
      <c r="J17" s="22">
        <v>-0.08315339837901953</v>
      </c>
      <c r="K17" s="22">
        <v>0.1198792399936755</v>
      </c>
      <c r="L17" s="22">
        <v>-0.015879742208495706</v>
      </c>
      <c r="M17" s="22">
        <v>0.05292298596200928</v>
      </c>
      <c r="N17" s="22">
        <v>0.02345816872714468</v>
      </c>
      <c r="O17" s="28">
        <v>0.061629582538673455</v>
      </c>
    </row>
    <row r="18" spans="1:15" ht="12.75" customHeight="1">
      <c r="A18" s="18" t="str">
        <f>"Communes"</f>
        <v>Communes</v>
      </c>
      <c r="B18" s="22">
        <v>0.023823256439042817</v>
      </c>
      <c r="C18" s="22">
        <v>-0.0613472183728849</v>
      </c>
      <c r="D18" s="22">
        <v>-0.04297618445776087</v>
      </c>
      <c r="E18" s="22">
        <v>-0.017614457597579722</v>
      </c>
      <c r="F18" s="22">
        <v>-0.115659400211978</v>
      </c>
      <c r="G18" s="22">
        <v>0.052190480451990665</v>
      </c>
      <c r="H18" s="22">
        <v>0.10196858532506894</v>
      </c>
      <c r="I18" s="22">
        <v>0.1409935057787995</v>
      </c>
      <c r="J18" s="22">
        <v>0.0006330509639847478</v>
      </c>
      <c r="K18" s="22">
        <v>-0.040864951370320625</v>
      </c>
      <c r="L18" s="22">
        <v>-0.03093369153109451</v>
      </c>
      <c r="M18" s="22">
        <v>0.0185251871588479</v>
      </c>
      <c r="N18" s="22">
        <v>0.08814630598614048</v>
      </c>
      <c r="O18" s="28">
        <v>0.056828124999999785</v>
      </c>
    </row>
    <row r="19" spans="2:15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8"/>
    </row>
    <row r="20" spans="1:15" ht="12.75">
      <c r="A20" s="9" t="s">
        <v>3</v>
      </c>
      <c r="B20" s="20">
        <v>0.04296345176759805</v>
      </c>
      <c r="C20" s="20">
        <v>0.044993122666321675</v>
      </c>
      <c r="D20" s="20">
        <v>0.05592154388253822</v>
      </c>
      <c r="E20" s="20">
        <v>0.04591609973034145</v>
      </c>
      <c r="F20" s="20">
        <v>0.03816349332236944</v>
      </c>
      <c r="G20" s="20">
        <v>0.059643944332612615</v>
      </c>
      <c r="H20" s="20">
        <v>0.0077166757207324695</v>
      </c>
      <c r="I20" s="20">
        <v>0.062575810622469</v>
      </c>
      <c r="J20" s="20">
        <v>0.029511851622105095</v>
      </c>
      <c r="K20" s="20">
        <v>0.052385964367237026</v>
      </c>
      <c r="L20" s="20">
        <v>0.020354190647113926</v>
      </c>
      <c r="M20" s="20">
        <v>0.03368510548857813</v>
      </c>
      <c r="N20" s="20">
        <v>-0.15252871018307146</v>
      </c>
      <c r="O20" s="27">
        <v>-0.011193994796784956</v>
      </c>
    </row>
    <row r="21" spans="1:15" ht="12.75">
      <c r="A21" s="3" t="s">
        <v>9</v>
      </c>
      <c r="B21" s="22">
        <v>0.00976066121114451</v>
      </c>
      <c r="C21" s="22">
        <v>0.016823854024071078</v>
      </c>
      <c r="D21" s="22">
        <v>0.11502001424949251</v>
      </c>
      <c r="E21" s="22">
        <v>0.07369430623087343</v>
      </c>
      <c r="F21" s="22">
        <v>0.03184933399857778</v>
      </c>
      <c r="G21" s="22">
        <v>0.037170193150363025</v>
      </c>
      <c r="H21" s="22">
        <v>-0.0418375545455974</v>
      </c>
      <c r="I21" s="22">
        <v>0.06994590526868273</v>
      </c>
      <c r="J21" s="22">
        <v>0.016756071324057518</v>
      </c>
      <c r="K21" s="22">
        <v>0.07584048648199819</v>
      </c>
      <c r="L21" s="22">
        <v>-0.011512443296685111</v>
      </c>
      <c r="M21" s="22">
        <v>0.030306866549545505</v>
      </c>
      <c r="N21" s="22">
        <v>0.03835659572350658</v>
      </c>
      <c r="O21" s="28">
        <v>0.04960542266776047</v>
      </c>
    </row>
    <row r="22" spans="1:15" ht="12.75">
      <c r="A22" s="3" t="s">
        <v>27</v>
      </c>
      <c r="B22" s="22">
        <v>0.07274306698639224</v>
      </c>
      <c r="C22" s="22">
        <v>0.06652057834594938</v>
      </c>
      <c r="D22" s="22">
        <v>0.01648219015314542</v>
      </c>
      <c r="E22" s="22">
        <v>0.021888011536076023</v>
      </c>
      <c r="F22" s="22">
        <v>0.043117595770476885</v>
      </c>
      <c r="G22" s="22">
        <v>0.07798382532617394</v>
      </c>
      <c r="H22" s="22">
        <v>0.045474868917866576</v>
      </c>
      <c r="I22" s="22">
        <v>0.05805434149006924</v>
      </c>
      <c r="J22" s="22">
        <v>0.03948761927634445</v>
      </c>
      <c r="K22" s="22">
        <v>0.03663864888271641</v>
      </c>
      <c r="L22" s="22">
        <v>0.04456151230888658</v>
      </c>
      <c r="M22" s="22">
        <v>0.0357495735830023</v>
      </c>
      <c r="N22" s="22">
        <v>-0.28763081951189673</v>
      </c>
      <c r="O22" s="28">
        <v>-0.07329301690995216</v>
      </c>
    </row>
    <row r="23" spans="1:15" ht="12.75">
      <c r="A23" s="3" t="s">
        <v>11</v>
      </c>
      <c r="B23" s="22">
        <v>-0.08521303258145344</v>
      </c>
      <c r="C23" s="22">
        <v>0.0191780821917809</v>
      </c>
      <c r="D23" s="22">
        <v>-0.04838709677419366</v>
      </c>
      <c r="E23" s="22">
        <v>0.16101694915254247</v>
      </c>
      <c r="F23" s="22">
        <v>0.046228710462286896</v>
      </c>
      <c r="G23" s="22">
        <v>0.051162790697674494</v>
      </c>
      <c r="H23" s="22">
        <v>0.037610619469026774</v>
      </c>
      <c r="I23" s="22">
        <v>0.031982942430703466</v>
      </c>
      <c r="J23" s="22">
        <v>-0.005165289256198347</v>
      </c>
      <c r="K23" s="22">
        <v>0.017964693665628285</v>
      </c>
      <c r="L23" s="22">
        <v>-0.022793100071406683</v>
      </c>
      <c r="M23" s="22">
        <v>0.04704190962339101</v>
      </c>
      <c r="N23" s="22">
        <v>0.036429981456002514</v>
      </c>
      <c r="O23" s="28">
        <v>0.02812728462041658</v>
      </c>
    </row>
    <row r="24" spans="2:15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/>
    </row>
    <row r="25" spans="1:15" ht="12.75">
      <c r="A25" s="9" t="s">
        <v>12</v>
      </c>
      <c r="B25" s="20">
        <v>-0.1684430921250829</v>
      </c>
      <c r="C25" s="20">
        <v>0.09588554742833133</v>
      </c>
      <c r="D25" s="20">
        <v>0.08107929413475978</v>
      </c>
      <c r="E25" s="20">
        <v>0.10711883065255953</v>
      </c>
      <c r="F25" s="20">
        <v>0.029056760116006154</v>
      </c>
      <c r="G25" s="20">
        <v>0.030034624365890873</v>
      </c>
      <c r="H25" s="20">
        <v>0.058630393996247775</v>
      </c>
      <c r="I25" s="20">
        <v>0.05068182937035386</v>
      </c>
      <c r="J25" s="20">
        <v>0.06599508023895978</v>
      </c>
      <c r="K25" s="20">
        <v>0.0510362777460332</v>
      </c>
      <c r="L25" s="20">
        <v>0.03153536238496509</v>
      </c>
      <c r="M25" s="20">
        <v>0.04976122364560397</v>
      </c>
      <c r="N25" s="20">
        <v>-0.03988838153540508</v>
      </c>
      <c r="O25" s="27">
        <v>0.04781690499117719</v>
      </c>
    </row>
    <row r="26" spans="1:15" ht="12.75">
      <c r="A26" s="1" t="s">
        <v>13</v>
      </c>
      <c r="B26" s="22">
        <v>-0.12930654133896025</v>
      </c>
      <c r="C26" s="22">
        <v>0.14957836932753898</v>
      </c>
      <c r="D26" s="22">
        <v>0.08435466715217951</v>
      </c>
      <c r="E26" s="22">
        <v>0.09429126899964657</v>
      </c>
      <c r="F26" s="22">
        <v>0.02269240087216356</v>
      </c>
      <c r="G26" s="22">
        <v>0.05480101073910286</v>
      </c>
      <c r="H26" s="22">
        <v>0.06617757149273851</v>
      </c>
      <c r="I26" s="22">
        <v>0.03956607218087341</v>
      </c>
      <c r="J26" s="22">
        <v>0.021681132011752483</v>
      </c>
      <c r="K26" s="22">
        <v>0.031178739298581865</v>
      </c>
      <c r="L26" s="22">
        <v>0.03538550357321159</v>
      </c>
      <c r="M26" s="22">
        <v>0.06259154202204477</v>
      </c>
      <c r="N26" s="22">
        <v>-0.009886469927682717</v>
      </c>
      <c r="O26" s="28">
        <v>0.04242183214731754</v>
      </c>
    </row>
    <row r="27" spans="1:15" ht="12.75">
      <c r="A27" s="18" t="str">
        <f>"Confédération"</f>
        <v>Confédération</v>
      </c>
      <c r="B27" s="22">
        <v>-0.2462583531231016</v>
      </c>
      <c r="C27" s="22">
        <v>0.11833235638921454</v>
      </c>
      <c r="D27" s="22">
        <v>0.049072921444015</v>
      </c>
      <c r="E27" s="22">
        <v>0.061453909567824046</v>
      </c>
      <c r="F27" s="22">
        <v>0.024005648387856075</v>
      </c>
      <c r="G27" s="22">
        <v>0.04550678005056298</v>
      </c>
      <c r="H27" s="22">
        <v>0.05264893383161145</v>
      </c>
      <c r="I27" s="22">
        <v>0.04040931398141373</v>
      </c>
      <c r="J27" s="22">
        <v>0.02037334403853881</v>
      </c>
      <c r="K27" s="22">
        <v>0.029135955402945675</v>
      </c>
      <c r="L27" s="22">
        <v>0.03681985890650902</v>
      </c>
      <c r="M27" s="22">
        <v>0.0615986541384521</v>
      </c>
      <c r="N27" s="22">
        <v>-0.22763175344990472</v>
      </c>
      <c r="O27" s="28">
        <v>0.02022056814807427</v>
      </c>
    </row>
    <row r="28" spans="1:15" ht="12.75">
      <c r="A28" s="18" t="str">
        <f>"Cantons"</f>
        <v>Cantons</v>
      </c>
      <c r="B28" s="22">
        <v>0.6421493624772313</v>
      </c>
      <c r="C28" s="22">
        <v>0.2441821771635203</v>
      </c>
      <c r="D28" s="22">
        <v>0.18037229869481486</v>
      </c>
      <c r="E28" s="22">
        <v>0.17371601208459214</v>
      </c>
      <c r="F28" s="22">
        <v>0.01981981981981979</v>
      </c>
      <c r="G28" s="22">
        <v>0.07521453811206465</v>
      </c>
      <c r="H28" s="22">
        <v>0.09507042253521127</v>
      </c>
      <c r="I28" s="22">
        <v>0.03783494105037508</v>
      </c>
      <c r="J28" s="22">
        <v>0.024372611793865562</v>
      </c>
      <c r="K28" s="22">
        <v>0.035366456581964</v>
      </c>
      <c r="L28" s="22">
        <v>0.032462762502429375</v>
      </c>
      <c r="M28" s="22">
        <v>0.06462325666496022</v>
      </c>
      <c r="N28" s="22">
        <v>0.43441286854711114</v>
      </c>
      <c r="O28" s="28">
        <v>0.06681424988896367</v>
      </c>
    </row>
    <row r="29" spans="1:15" ht="12.75">
      <c r="A29" s="1" t="s">
        <v>14</v>
      </c>
      <c r="B29" s="22">
        <v>-0.4633699633699634</v>
      </c>
      <c r="C29" s="22">
        <v>-0.189419795221843</v>
      </c>
      <c r="D29" s="22">
        <v>0.11326315789473698</v>
      </c>
      <c r="E29" s="22">
        <v>0.04803328290468981</v>
      </c>
      <c r="F29" s="22">
        <v>0.143991338866835</v>
      </c>
      <c r="G29" s="22">
        <v>-0.006309148264984227</v>
      </c>
      <c r="H29" s="22">
        <v>0.09142857142857147</v>
      </c>
      <c r="I29" s="22">
        <v>0.09104130308318793</v>
      </c>
      <c r="J29" s="22">
        <v>0.12343375099973328</v>
      </c>
      <c r="K29" s="22">
        <v>0.06264831514000971</v>
      </c>
      <c r="L29" s="22">
        <v>0.06319785618579712</v>
      </c>
      <c r="M29" s="22">
        <v>0.04326822096198282</v>
      </c>
      <c r="N29" s="22">
        <v>-0.3821220052345481</v>
      </c>
      <c r="O29" s="28">
        <v>0.07917888563049846</v>
      </c>
    </row>
    <row r="30" spans="1:15" ht="12.75">
      <c r="A30" s="18" t="str">
        <f>"Confédération"</f>
        <v>Confédération</v>
      </c>
      <c r="B30" s="22">
        <v>-0.4666666666666667</v>
      </c>
      <c r="C30" s="22">
        <v>-0.1953125</v>
      </c>
      <c r="D30" s="22">
        <v>0.09902912621359226</v>
      </c>
      <c r="E30" s="22">
        <v>0.04770318021201406</v>
      </c>
      <c r="F30" s="22">
        <v>0.16526138279932542</v>
      </c>
      <c r="G30" s="22">
        <v>-0.006222865412445625</v>
      </c>
      <c r="H30" s="22">
        <v>0.1114547837483617</v>
      </c>
      <c r="I30" s="22">
        <v>0.10087050401186534</v>
      </c>
      <c r="J30" s="22">
        <v>0.12844908024526783</v>
      </c>
      <c r="K30" s="22">
        <v>0.0673711965406319</v>
      </c>
      <c r="L30" s="22">
        <v>0.030266949135794575</v>
      </c>
      <c r="M30" s="22">
        <v>0.043268220961982726</v>
      </c>
      <c r="N30" s="22">
        <v>-0.10845001668546661</v>
      </c>
      <c r="O30" s="28">
        <v>0.05868814729574234</v>
      </c>
    </row>
    <row r="31" spans="1:15" ht="12.75">
      <c r="A31" s="18" t="str">
        <f>"Cantons"</f>
        <v>Cantons</v>
      </c>
      <c r="B31" s="22">
        <v>-0.4624413145539906</v>
      </c>
      <c r="C31" s="22">
        <v>-0.18777292576419213</v>
      </c>
      <c r="D31" s="22">
        <v>0.11720430107526889</v>
      </c>
      <c r="E31" s="22">
        <v>0.04812319538017324</v>
      </c>
      <c r="F31" s="22">
        <v>0.13820018365472908</v>
      </c>
      <c r="G31" s="22">
        <v>-0.006333198870512276</v>
      </c>
      <c r="H31" s="22">
        <v>0.08584581658750456</v>
      </c>
      <c r="I31" s="22">
        <v>0.08823656965623884</v>
      </c>
      <c r="J31" s="22">
        <v>0.12198602709380578</v>
      </c>
      <c r="K31" s="22">
        <v>0.0612771560237</v>
      </c>
      <c r="L31" s="22">
        <v>0.07281334067326564</v>
      </c>
      <c r="M31" s="22">
        <v>0.04326822096198273</v>
      </c>
      <c r="N31" s="22">
        <v>-0.45886229395701783</v>
      </c>
      <c r="O31" s="28">
        <v>0.08864536708339754</v>
      </c>
    </row>
    <row r="32" spans="1:15" ht="12.75">
      <c r="A32" s="1" t="s">
        <v>15</v>
      </c>
      <c r="B32" s="22">
        <v>-0.20878693623639188</v>
      </c>
      <c r="C32" s="22">
        <v>0.12334152334152332</v>
      </c>
      <c r="D32" s="22">
        <v>0.16447944006999124</v>
      </c>
      <c r="E32" s="22">
        <v>0.4090909090909092</v>
      </c>
      <c r="F32" s="22">
        <v>0.009064249533457684</v>
      </c>
      <c r="G32" s="22">
        <v>-0.16803170409511234</v>
      </c>
      <c r="H32" s="22">
        <v>0.0152429342648462</v>
      </c>
      <c r="I32" s="22">
        <v>0.15014075695964965</v>
      </c>
      <c r="J32" s="22">
        <v>0.03807451726951303</v>
      </c>
      <c r="K32" s="22">
        <v>0.08042965679853285</v>
      </c>
      <c r="L32" s="22">
        <v>-0.015761396702230843</v>
      </c>
      <c r="M32" s="22">
        <v>-0.028706577974870626</v>
      </c>
      <c r="N32" s="22">
        <v>-0.008238469186907738</v>
      </c>
      <c r="O32" s="28">
        <v>0.0641760978375987</v>
      </c>
    </row>
    <row r="33" spans="1:15" ht="12.75">
      <c r="A33" s="18" t="str">
        <f>"Confédération"</f>
        <v>Confédération</v>
      </c>
      <c r="B33" s="22">
        <v>0.4366438356164385</v>
      </c>
      <c r="C33" s="22">
        <v>0.04171632896305125</v>
      </c>
      <c r="D33" s="22">
        <v>0.2963386727688786</v>
      </c>
      <c r="E33" s="22">
        <v>0.6840247131509268</v>
      </c>
      <c r="F33" s="22">
        <v>0.05712788259958059</v>
      </c>
      <c r="G33" s="22">
        <v>-0.3133366385721368</v>
      </c>
      <c r="H33" s="22">
        <v>-0.007942238267147973</v>
      </c>
      <c r="I33" s="22">
        <v>0.05458515283842794</v>
      </c>
      <c r="J33" s="22">
        <v>-0.04071773636991032</v>
      </c>
      <c r="K33" s="22">
        <v>-0.04604316546762594</v>
      </c>
      <c r="L33" s="22">
        <v>-0.10331825037707383</v>
      </c>
      <c r="M33" s="22">
        <v>-0.02657695542472675</v>
      </c>
      <c r="N33" s="22">
        <v>0.0437186797995508</v>
      </c>
      <c r="O33" s="28">
        <v>0.12203758207484539</v>
      </c>
    </row>
    <row r="34" spans="1:15" ht="12.75">
      <c r="A34" s="18" t="str">
        <f>"Cantons et communes"</f>
        <v>Cantons et communes</v>
      </c>
      <c r="B34" s="22">
        <v>-0.39839034205231394</v>
      </c>
      <c r="C34" s="22">
        <v>0.18060200668896317</v>
      </c>
      <c r="D34" s="22">
        <v>0.08286118980169985</v>
      </c>
      <c r="E34" s="22">
        <v>0.20536298234139963</v>
      </c>
      <c r="F34" s="22">
        <v>-0.040694519804666304</v>
      </c>
      <c r="G34" s="22">
        <v>-0.002262443438914059</v>
      </c>
      <c r="H34" s="22">
        <v>0.03344671201814062</v>
      </c>
      <c r="I34" s="22">
        <v>0.22216127262753702</v>
      </c>
      <c r="J34" s="22">
        <v>0.0893177737881507</v>
      </c>
      <c r="K34" s="22">
        <v>0.15286361763494036</v>
      </c>
      <c r="L34" s="22">
        <v>0.02573266619013577</v>
      </c>
      <c r="M34" s="22">
        <v>-0.029588850174216093</v>
      </c>
      <c r="N34" s="22">
        <v>-0.029830381892082092</v>
      </c>
      <c r="O34" s="28">
        <v>0.038307603034269944</v>
      </c>
    </row>
    <row r="35" spans="1:15" ht="12.75">
      <c r="A35" s="1" t="s">
        <v>16</v>
      </c>
      <c r="B35" s="22">
        <v>0.03990719257540614</v>
      </c>
      <c r="C35" s="22">
        <v>0.05243195002231134</v>
      </c>
      <c r="D35" s="22">
        <v>0.00996396014415952</v>
      </c>
      <c r="E35" s="22">
        <v>0.03211586901763226</v>
      </c>
      <c r="F35" s="22">
        <v>0.011592434411226218</v>
      </c>
      <c r="G35" s="22">
        <v>0.07780458383594702</v>
      </c>
      <c r="H35" s="22">
        <v>0.02723372505129644</v>
      </c>
      <c r="I35" s="22">
        <v>0.025240602869075677</v>
      </c>
      <c r="J35" s="22">
        <v>0.2784272051009563</v>
      </c>
      <c r="K35" s="22">
        <v>0.11194268633970621</v>
      </c>
      <c r="L35" s="22">
        <v>0.02320708402587049</v>
      </c>
      <c r="M35" s="22">
        <v>0.04184535910142044</v>
      </c>
      <c r="N35" s="22">
        <v>0.02385398746287759</v>
      </c>
      <c r="O35" s="28">
        <v>0.05045662100456627</v>
      </c>
    </row>
    <row r="36" spans="1:15" ht="12.75">
      <c r="A36" s="18" t="str">
        <f>"AVS"</f>
        <v>AVS</v>
      </c>
      <c r="B36" s="22">
        <v>0.04646660212971938</v>
      </c>
      <c r="C36" s="22">
        <v>0.04964539007092188</v>
      </c>
      <c r="D36" s="22">
        <v>0.009400705052879101</v>
      </c>
      <c r="E36" s="22">
        <v>0.03114086146682185</v>
      </c>
      <c r="F36" s="22">
        <v>0.003951453570420483</v>
      </c>
      <c r="G36" s="22">
        <v>0.08546527973010974</v>
      </c>
      <c r="H36" s="22">
        <v>0.026936026936026876</v>
      </c>
      <c r="I36" s="22">
        <v>0.021941992433795684</v>
      </c>
      <c r="J36" s="22">
        <v>0.008144126357354422</v>
      </c>
      <c r="K36" s="22">
        <v>0.04442009547123618</v>
      </c>
      <c r="L36" s="22">
        <v>0.011313755253016169</v>
      </c>
      <c r="M36" s="22">
        <v>0.03801865756134626</v>
      </c>
      <c r="N36" s="22">
        <v>-0.004413226955485738</v>
      </c>
      <c r="O36" s="28">
        <v>0.047320026911863655</v>
      </c>
    </row>
    <row r="37" spans="1:15" ht="12.75">
      <c r="A37" s="18" t="str">
        <f>"AI"</f>
        <v>AI</v>
      </c>
      <c r="B37" s="22">
        <v>0.02312138728323709</v>
      </c>
      <c r="C37" s="22">
        <v>0.059725585149314</v>
      </c>
      <c r="D37" s="22">
        <v>0.011424219345011423</v>
      </c>
      <c r="E37" s="22">
        <v>0.03463855421686742</v>
      </c>
      <c r="F37" s="22">
        <v>0.03129548762736523</v>
      </c>
      <c r="G37" s="22">
        <v>0.058574453069866</v>
      </c>
      <c r="H37" s="22">
        <v>0.027999999999999924</v>
      </c>
      <c r="I37" s="22">
        <v>0.03372243839169921</v>
      </c>
      <c r="J37" s="22">
        <v>0.965495608531995</v>
      </c>
      <c r="K37" s="22">
        <v>0.199982834344079</v>
      </c>
      <c r="L37" s="22">
        <v>0.036704022753043936</v>
      </c>
      <c r="M37" s="22">
        <v>0.04608166754679087</v>
      </c>
      <c r="N37" s="22">
        <v>0.054905700505360144</v>
      </c>
      <c r="O37" s="28">
        <v>0.053708439897698135</v>
      </c>
    </row>
    <row r="38" spans="2:15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8"/>
    </row>
    <row r="39" spans="1:15" ht="12.75">
      <c r="A39" s="9" t="s">
        <v>4</v>
      </c>
      <c r="B39" s="20">
        <v>0.07876948554434633</v>
      </c>
      <c r="C39" s="20">
        <v>0.015750913723409494</v>
      </c>
      <c r="D39" s="20">
        <v>0.04317440570684963</v>
      </c>
      <c r="E39" s="20">
        <v>0.018575461426091972</v>
      </c>
      <c r="F39" s="20">
        <v>0.04673085400651353</v>
      </c>
      <c r="G39" s="20">
        <v>0.04235763645525865</v>
      </c>
      <c r="H39" s="20">
        <v>0.02501783171329579</v>
      </c>
      <c r="I39" s="20">
        <v>0.03550705546612367</v>
      </c>
      <c r="J39" s="20">
        <v>0.046730767840577565</v>
      </c>
      <c r="K39" s="20">
        <v>0.01527182198668273</v>
      </c>
      <c r="L39" s="20">
        <v>0.01898988014942329</v>
      </c>
      <c r="M39" s="20">
        <v>0.04604397547580172</v>
      </c>
      <c r="N39" s="20">
        <v>0.05662992128770017</v>
      </c>
      <c r="O39" s="27">
        <v>0.03770835215204271</v>
      </c>
    </row>
    <row r="40" spans="1:15" ht="12.75">
      <c r="A40" s="1" t="s">
        <v>17</v>
      </c>
      <c r="B40" s="22">
        <v>0.12271177980534866</v>
      </c>
      <c r="C40" s="22">
        <v>-0.012417628709955353</v>
      </c>
      <c r="D40" s="22">
        <v>0.03341905475056951</v>
      </c>
      <c r="E40" s="22">
        <v>0.0007801291841039484</v>
      </c>
      <c r="F40" s="22">
        <v>0.06180016515276631</v>
      </c>
      <c r="G40" s="22">
        <v>0.05238598892552728</v>
      </c>
      <c r="H40" s="22">
        <v>0.019828554537392934</v>
      </c>
      <c r="I40" s="22">
        <v>0.03307818949125823</v>
      </c>
      <c r="J40" s="22">
        <v>0.05865211246140218</v>
      </c>
      <c r="K40" s="22">
        <v>0.0509667090119437</v>
      </c>
      <c r="L40" s="22">
        <v>0.01909556563535016</v>
      </c>
      <c r="M40" s="22">
        <v>0.04596590900434244</v>
      </c>
      <c r="N40" s="22">
        <v>0.05991326099485739</v>
      </c>
      <c r="O40" s="28">
        <v>0.03673934282945135</v>
      </c>
    </row>
    <row r="41" spans="1:15" ht="12.75">
      <c r="A41" s="18" t="str">
        <f>"Assurance de base (LAMal)"</f>
        <v>Assurance de base (LAMal)</v>
      </c>
      <c r="B41" s="22">
        <v>0.13099365220463374</v>
      </c>
      <c r="C41" s="22">
        <v>0.025093383500619067</v>
      </c>
      <c r="D41" s="22">
        <v>0.03561725167008052</v>
      </c>
      <c r="E41" s="22">
        <v>0.0256371316026767</v>
      </c>
      <c r="F41" s="22">
        <v>0.06669689790479001</v>
      </c>
      <c r="G41" s="22">
        <v>0.0597589859712136</v>
      </c>
      <c r="H41" s="22">
        <v>0.034367299489975765</v>
      </c>
      <c r="I41" s="22">
        <v>0.05605172973272433</v>
      </c>
      <c r="J41" s="22">
        <v>0.0757991316565826</v>
      </c>
      <c r="K41" s="22">
        <v>0.055630474977052466</v>
      </c>
      <c r="L41" s="22">
        <v>0.015383161272370252</v>
      </c>
      <c r="M41" s="22">
        <v>0.04278083154855454</v>
      </c>
      <c r="N41" s="22">
        <v>0.06916361128138515</v>
      </c>
      <c r="O41" s="28">
        <v>0.040008259605921914</v>
      </c>
    </row>
    <row r="42" spans="1:15" s="3" customFormat="1" ht="25.5" customHeight="1">
      <c r="A42" s="24" t="str">
        <f>"Assurances complémentaires (LCA), assureurs LAMal "</f>
        <v>Assurances complémentaires (LCA), assureurs LAMal </v>
      </c>
      <c r="B42" s="22">
        <v>0.09363595460680896</v>
      </c>
      <c r="C42" s="22">
        <v>-0.11037209727555314</v>
      </c>
      <c r="D42" s="22">
        <v>0.0374842638028928</v>
      </c>
      <c r="E42" s="22">
        <v>-0.15427665791689335</v>
      </c>
      <c r="F42" s="22">
        <v>-0.22519910986179453</v>
      </c>
      <c r="G42" s="22">
        <v>-0.29106987642190385</v>
      </c>
      <c r="H42" s="22">
        <v>-0.07196545658084107</v>
      </c>
      <c r="I42" s="22">
        <v>-0.05485438566258849</v>
      </c>
      <c r="J42" s="22">
        <v>-0.2672024621308809</v>
      </c>
      <c r="K42" s="22">
        <v>0.1546750112544244</v>
      </c>
      <c r="L42" s="22">
        <v>-0.029625846956667184</v>
      </c>
      <c r="M42" s="22">
        <v>0.06995747401749525</v>
      </c>
      <c r="N42" s="22">
        <v>0.08416962177186149</v>
      </c>
      <c r="O42" s="28">
        <v>0.0168265375779022</v>
      </c>
    </row>
    <row r="43" spans="1:15" s="3" customFormat="1" ht="25.5" customHeight="1">
      <c r="A43" s="24" t="str">
        <f>"Assurances complémentaires (LCA), institutions d'assurance privées "</f>
        <v>Assurances complémentaires (LCA), institutions d'assurance privées </v>
      </c>
      <c r="B43" s="22">
        <v>0.22531733822866282</v>
      </c>
      <c r="C43" s="22">
        <v>0.09560046041693318</v>
      </c>
      <c r="D43" s="22">
        <v>-0.03344423043249872</v>
      </c>
      <c r="E43" s="22">
        <v>0.6606884057971011</v>
      </c>
      <c r="F43" s="22">
        <v>1.0733064252209015</v>
      </c>
      <c r="G43" s="22">
        <v>0.48584657476586346</v>
      </c>
      <c r="H43" s="22">
        <v>0.017917847025495717</v>
      </c>
      <c r="I43" s="22">
        <v>-0.014645515897863861</v>
      </c>
      <c r="J43" s="22">
        <v>0.16716681376875533</v>
      </c>
      <c r="K43" s="22">
        <v>-0.00710713406533559</v>
      </c>
      <c r="L43" s="22">
        <v>0.056897959045484524</v>
      </c>
      <c r="M43" s="22">
        <v>0.05074889371393795</v>
      </c>
      <c r="N43" s="22">
        <v>0.009580666606929356</v>
      </c>
      <c r="O43" s="28">
        <v>0.02998213712190867</v>
      </c>
    </row>
    <row r="44" spans="1:15" ht="12.75">
      <c r="A44" s="1" t="s">
        <v>18</v>
      </c>
      <c r="B44" s="22">
        <v>0.2697547683923704</v>
      </c>
      <c r="C44" s="22">
        <v>0.06415179579850974</v>
      </c>
      <c r="D44" s="22">
        <v>0.14360008490766232</v>
      </c>
      <c r="E44" s="22">
        <v>0.04389791183294659</v>
      </c>
      <c r="F44" s="22">
        <v>0.04156294452347084</v>
      </c>
      <c r="G44" s="22">
        <v>0.036362084418078734</v>
      </c>
      <c r="H44" s="22">
        <v>0.04641106947247056</v>
      </c>
      <c r="I44" s="22">
        <v>0.034041715859897494</v>
      </c>
      <c r="J44" s="22">
        <v>0.09160799238820164</v>
      </c>
      <c r="K44" s="22">
        <v>0.056996693396555276</v>
      </c>
      <c r="L44" s="22">
        <v>0.020311205954295565</v>
      </c>
      <c r="M44" s="22">
        <v>0.034826195836933846</v>
      </c>
      <c r="N44" s="22">
        <v>0.04269096409188089</v>
      </c>
      <c r="O44" s="28">
        <v>0.026474066631780646</v>
      </c>
    </row>
    <row r="45" spans="1:15" ht="12.75">
      <c r="A45" s="18" t="str">
        <f>"Assurance de base (LAMal)"</f>
        <v>Assurance de base (LAMal)</v>
      </c>
      <c r="B45" s="22">
        <v>0.3009610913036738</v>
      </c>
      <c r="C45" s="22">
        <v>0.059279118260352044</v>
      </c>
      <c r="D45" s="22">
        <v>0.1795275590551174</v>
      </c>
      <c r="E45" s="22">
        <v>0.044201792866679517</v>
      </c>
      <c r="F45" s="22">
        <v>0.0447965660532444</v>
      </c>
      <c r="G45" s="22">
        <v>0.049038461538461656</v>
      </c>
      <c r="H45" s="22">
        <v>0.04274643779685041</v>
      </c>
      <c r="I45" s="22">
        <v>0.03424164935272468</v>
      </c>
      <c r="J45" s="22">
        <v>0.09418582190457783</v>
      </c>
      <c r="K45" s="22">
        <v>0.05743975214489982</v>
      </c>
      <c r="L45" s="22">
        <v>0.0185228718030782</v>
      </c>
      <c r="M45" s="22">
        <v>0.03429136151254391</v>
      </c>
      <c r="N45" s="22">
        <v>0.042911089941482405</v>
      </c>
      <c r="O45" s="28">
        <v>0.027965020263807983</v>
      </c>
    </row>
    <row r="46" spans="1:15" ht="12.75">
      <c r="A46" s="18" t="str">
        <f>"Assurances complémentaires (LCA)"</f>
        <v>Assurances complémentaires (LCA)</v>
      </c>
      <c r="B46" s="22">
        <v>-0.11590038314176253</v>
      </c>
      <c r="C46" s="22">
        <v>0.15276273022751904</v>
      </c>
      <c r="D46" s="22">
        <v>-0.45676691729323315</v>
      </c>
      <c r="E46" s="22">
        <v>0.0328719723183392</v>
      </c>
      <c r="F46" s="22">
        <v>-0.07705192629815748</v>
      </c>
      <c r="G46" s="22">
        <v>-0.4900181488203267</v>
      </c>
      <c r="H46" s="22">
        <v>0.3594306049822064</v>
      </c>
      <c r="I46" s="22">
        <v>0.020942408376963276</v>
      </c>
      <c r="J46" s="22">
        <v>-0.07948717948717952</v>
      </c>
      <c r="K46" s="22">
        <v>0.0220419498607242</v>
      </c>
      <c r="L46" s="22">
        <v>0.16628684489998802</v>
      </c>
      <c r="M46" s="22">
        <v>0.07295177019315512</v>
      </c>
      <c r="N46" s="22">
        <v>0.02756472831685608</v>
      </c>
      <c r="O46" s="28">
        <v>-0.0775088643493006</v>
      </c>
    </row>
    <row r="47" spans="1:15" ht="12.75">
      <c r="A47" s="1" t="s">
        <v>5</v>
      </c>
      <c r="B47" s="22">
        <v>-0.013166196621851072</v>
      </c>
      <c r="C47" s="22">
        <v>0.052267287252578294</v>
      </c>
      <c r="D47" s="22">
        <v>0.03831499178411807</v>
      </c>
      <c r="E47" s="22">
        <v>0.04019387118614599</v>
      </c>
      <c r="F47" s="22">
        <v>0.025764852732076706</v>
      </c>
      <c r="G47" s="22">
        <v>0.028465741001649517</v>
      </c>
      <c r="H47" s="22">
        <v>0.028306831136061774</v>
      </c>
      <c r="I47" s="22">
        <v>0.03957994868633362</v>
      </c>
      <c r="J47" s="22">
        <v>0.018360589571721507</v>
      </c>
      <c r="K47" s="22">
        <v>-0.05160816167672551</v>
      </c>
      <c r="L47" s="22">
        <v>0.018447375075642498</v>
      </c>
      <c r="M47" s="22">
        <v>0.049211133558074834</v>
      </c>
      <c r="N47" s="22">
        <v>0.05456832062758643</v>
      </c>
      <c r="O47" s="28">
        <v>0.04237975437999175</v>
      </c>
    </row>
    <row r="48" spans="2:15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"/>
    </row>
    <row r="49" spans="1:15" ht="12.75">
      <c r="A49" s="10" t="s">
        <v>19</v>
      </c>
      <c r="B49" s="20">
        <v>0.04345227996709287</v>
      </c>
      <c r="C49" s="20">
        <v>0.019711008303206056</v>
      </c>
      <c r="D49" s="20">
        <v>0.021320014877607568</v>
      </c>
      <c r="E49" s="20">
        <v>0.035776727465115364</v>
      </c>
      <c r="F49" s="20">
        <v>0.08092486584478358</v>
      </c>
      <c r="G49" s="20">
        <v>0.053717519609881435</v>
      </c>
      <c r="H49" s="20">
        <v>0.030665264974463004</v>
      </c>
      <c r="I49" s="20">
        <v>0.012817402702218532</v>
      </c>
      <c r="J49" s="20">
        <v>-0.0034956619385399274</v>
      </c>
      <c r="K49" s="20">
        <v>0.044342246479504334</v>
      </c>
      <c r="L49" s="20">
        <v>0.040157693958368997</v>
      </c>
      <c r="M49" s="20">
        <v>0.0703639432552643</v>
      </c>
      <c r="N49" s="20">
        <v>0.12215481010045393</v>
      </c>
      <c r="O49" s="27">
        <v>-0.019118914501833895</v>
      </c>
    </row>
    <row r="50" spans="1:15" ht="3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2" ht="12.75">
      <c r="A52" s="1" t="s">
        <v>20</v>
      </c>
    </row>
    <row r="53" ht="12.75">
      <c r="A53" s="1" t="s">
        <v>21</v>
      </c>
    </row>
    <row r="54" ht="12.75">
      <c r="A54" s="1" t="s">
        <v>22</v>
      </c>
    </row>
    <row r="55" ht="12.75">
      <c r="A55" s="1" t="s">
        <v>28</v>
      </c>
    </row>
    <row r="56" ht="3.75" customHeight="1">
      <c r="A56" s="19"/>
    </row>
    <row r="57" ht="12.75">
      <c r="A57" s="1" t="s">
        <v>42</v>
      </c>
    </row>
    <row r="58" ht="4.5" customHeight="1"/>
    <row r="59" ht="12.75">
      <c r="A59" s="1" t="s">
        <v>41</v>
      </c>
    </row>
    <row r="60" ht="12.75">
      <c r="A60" s="1" t="s">
        <v>24</v>
      </c>
    </row>
    <row r="61" ht="12.75">
      <c r="A61" s="1" t="s">
        <v>29</v>
      </c>
    </row>
    <row r="63" ht="12.75">
      <c r="A63" s="17" t="s">
        <v>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2012-09-25T13:41:52Z</cp:lastPrinted>
  <dcterms:created xsi:type="dcterms:W3CDTF">2001-12-20T08:01:57Z</dcterms:created>
  <dcterms:modified xsi:type="dcterms:W3CDTF">2015-12-18T08:45:32Z</dcterms:modified>
  <cp:category/>
  <cp:version/>
  <cp:contentType/>
  <cp:contentStatus/>
</cp:coreProperties>
</file>