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BILD-Alle\62_Indikatorensysteme\04 Indicateurs\2020-1-405104 Taux de diplômes FPS\2020\"/>
    </mc:Choice>
  </mc:AlternateContent>
  <bookViews>
    <workbookView xWindow="8300" yWindow="440" windowWidth="12800" windowHeight="10010"/>
  </bookViews>
  <sheets>
    <sheet name="Index" sheetId="4" r:id="rId1"/>
    <sheet name="T1" sheetId="1" r:id="rId2"/>
    <sheet name="T2" sheetId="2" r:id="rId3"/>
    <sheet name="TD1" sheetId="8" r:id="rId4"/>
    <sheet name="TD2" sheetId="9" r:id="rId5"/>
  </sheets>
  <definedNames>
    <definedName name="_xlnm.Print_Area" localSheetId="0">Index!$A$1:$J$12</definedName>
    <definedName name="_xlnm.Print_Area" localSheetId="1">'T1'!$A$2:$U$11</definedName>
    <definedName name="_xlnm.Print_Area" localSheetId="2">'T2'!$A$2:$U$17</definedName>
    <definedName name="_xlnm.Print_Area" localSheetId="3">'TD1'!$A$2:$U$22</definedName>
    <definedName name="_xlnm.Print_Area" localSheetId="4">'TD2'!$A$2:$U$21</definedName>
  </definedNames>
  <calcPr calcId="162913"/>
</workbook>
</file>

<file path=xl/calcChain.xml><?xml version="1.0" encoding="utf-8"?>
<calcChain xmlns="http://schemas.openxmlformats.org/spreadsheetml/2006/main">
  <c r="A21" i="9" l="1"/>
  <c r="A22" i="8"/>
  <c r="A17" i="2"/>
  <c r="A11" i="1"/>
  <c r="A20" i="9"/>
  <c r="A21" i="8"/>
  <c r="A16" i="2"/>
  <c r="A10" i="1"/>
  <c r="A3" i="9"/>
  <c r="A3" i="8"/>
  <c r="A3" i="2"/>
  <c r="A2" i="9"/>
  <c r="A2" i="8"/>
  <c r="A2" i="2"/>
  <c r="A2" i="1"/>
  <c r="A15" i="2"/>
  <c r="A20" i="8"/>
  <c r="A19" i="9"/>
  <c r="B8" i="4" l="1"/>
  <c r="B7" i="4"/>
  <c r="B5" i="4"/>
  <c r="B4" i="4"/>
</calcChain>
</file>

<file path=xl/sharedStrings.xml><?xml version="1.0" encoding="utf-8"?>
<sst xmlns="http://schemas.openxmlformats.org/spreadsheetml/2006/main" count="156" uniqueCount="57">
  <si>
    <t>Total</t>
  </si>
  <si>
    <t>%</t>
  </si>
  <si>
    <t>Femmes</t>
  </si>
  <si>
    <t>Hommes</t>
  </si>
  <si>
    <t/>
  </si>
  <si>
    <t>Suisses</t>
  </si>
  <si>
    <t>Etrangers</t>
  </si>
  <si>
    <t>Cliquez sur le titre correspondant pour atteindre le tableau désiré</t>
  </si>
  <si>
    <t>Retour</t>
  </si>
  <si>
    <t>(chiffre) fiabilité statistique relative</t>
  </si>
  <si>
    <t>2017</t>
  </si>
  <si>
    <t>±</t>
  </si>
  <si>
    <t>Remarque: les données en italique ne sont pas représentées dans le graphique.</t>
  </si>
  <si>
    <t>2018</t>
  </si>
  <si>
    <t>Industrie</t>
  </si>
  <si>
    <t>Transports; production/distribution d'eau et d'électricité</t>
  </si>
  <si>
    <t>Construction</t>
  </si>
  <si>
    <t>Commerce et réparation</t>
  </si>
  <si>
    <t>Hébergement et restauration</t>
  </si>
  <si>
    <t>Information et communication; arts et spectacles</t>
  </si>
  <si>
    <t>Activités financières</t>
  </si>
  <si>
    <t>Activités immobilières, services</t>
  </si>
  <si>
    <t>Activités spécialisées, scientifiques et techniques</t>
  </si>
  <si>
    <t>Santé humaine et action sociale</t>
  </si>
  <si>
    <t>Administration publique et enseignement</t>
  </si>
  <si>
    <t>Autres</t>
  </si>
  <si>
    <t>(chiffre) Fiabilité statistique relative</t>
  </si>
  <si>
    <t>Dirigeants, cadres supérieurs</t>
  </si>
  <si>
    <t>Professions intellectuelles et scientifiques</t>
  </si>
  <si>
    <t>Professions intermédiaires</t>
  </si>
  <si>
    <t>Employés de type administratif</t>
  </si>
  <si>
    <t>Personnel des services et vente</t>
  </si>
  <si>
    <t>Agriculteurs</t>
  </si>
  <si>
    <t>Artisans et ouvriers</t>
  </si>
  <si>
    <t>Conducteurs et assembleurs</t>
  </si>
  <si>
    <t>Ouvriers et employés non qualifiés</t>
  </si>
  <si>
    <t>Source: OFS – Enquête suisse sur la population active (ESPA)</t>
  </si>
  <si>
    <t>Données des graphiques</t>
  </si>
  <si>
    <t>T1</t>
  </si>
  <si>
    <t>T2</t>
  </si>
  <si>
    <t>Données détaillées</t>
  </si>
  <si>
    <t>TD1</t>
  </si>
  <si>
    <t>TD2</t>
  </si>
  <si>
    <t>Contact: Office fédéral de la statistique (OFS), Indicateurs de la formation, EducIndicators@bfs.admin.ch</t>
  </si>
  <si>
    <t>2010</t>
  </si>
  <si>
    <t>- La valeur est égal à zéro.</t>
  </si>
  <si>
    <t>( )</t>
  </si>
  <si>
    <t>( ) Non indiqué par manque de fiabilité statistique</t>
  </si>
  <si>
    <t>Etat au 07.04.2020</t>
  </si>
  <si>
    <t>© OFS 2020</t>
  </si>
  <si>
    <t>2019</t>
  </si>
  <si>
    <t>30–34 ans titularisé-e-s de la formation professionnelle supérieure en % de la population résidente permanente du même âge</t>
  </si>
  <si>
    <t>Personnes naturalisées arrivées en Suisse jusqu'à 16 ans</t>
  </si>
  <si>
    <t>Personnes naturalisées arrivées en Suisse à partir de 17 ans</t>
  </si>
  <si>
    <t>Personnes étrangères arrivées en Suisse jusqu'à 16 ans</t>
  </si>
  <si>
    <t>Personnes étrangères arrivées en Suisse à partir de 17 ans</t>
  </si>
  <si>
    <t>Personnes diplômées de la formation professionnelle supérieure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</si>
</sst>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,##0.0__;\-#,###,##0.0__;\-__;@__"/>
    <numFmt numFmtId="165" formatCode="\(#,###,##0.0\)__;\-#,###,##0.0__;\-__;@__"/>
    <numFmt numFmtId="166" formatCode="#\ ###\ ##0.0__;\-#\ ###\ ##0.0__;\-__;@__"/>
    <numFmt numFmtId="167" formatCode="#\ ###\ ##\(0.0\)__;\-#\ ###\ ##0.0__;\-__;@__"/>
    <numFmt numFmtId="168" formatCode="#\ ###\ \(##0.0\)__;\-#\ ###\ ##0.0__;\-__;@__"/>
  </numFmts>
  <fonts count="2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7" fillId="0" borderId="0" xfId="0" applyFont="1" applyBorder="1"/>
    <xf numFmtId="0" fontId="9" fillId="0" borderId="0" xfId="0" applyFont="1"/>
    <xf numFmtId="0" fontId="6" fillId="2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vertical="center" wrapText="1"/>
    </xf>
    <xf numFmtId="164" fontId="14" fillId="0" borderId="0" xfId="0" applyNumberFormat="1" applyFont="1" applyFill="1" applyBorder="1" applyAlignment="1" applyProtection="1">
      <alignment horizontal="left" vertical="top"/>
    </xf>
    <xf numFmtId="164" fontId="14" fillId="0" borderId="0" xfId="0" applyNumberFormat="1" applyFont="1" applyFill="1" applyBorder="1" applyAlignment="1" applyProtection="1">
      <alignment horizontal="right" vertical="top"/>
    </xf>
    <xf numFmtId="0" fontId="11" fillId="0" borderId="1" xfId="0" applyNumberFormat="1" applyFont="1" applyFill="1" applyBorder="1" applyAlignment="1" applyProtection="1">
      <alignment vertical="top"/>
    </xf>
    <xf numFmtId="164" fontId="14" fillId="0" borderId="1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/>
    </xf>
    <xf numFmtId="0" fontId="8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4" fillId="0" borderId="0" xfId="0" applyFont="1" applyFill="1" applyAlignment="1"/>
    <xf numFmtId="0" fontId="10" fillId="0" borderId="0" xfId="1" applyFont="1" applyAlignment="1" applyProtection="1"/>
    <xf numFmtId="164" fontId="14" fillId="3" borderId="0" xfId="0" applyNumberFormat="1" applyFont="1" applyFill="1" applyBorder="1" applyAlignment="1" applyProtection="1">
      <alignment horizontal="right" vertical="top"/>
    </xf>
    <xf numFmtId="164" fontId="14" fillId="3" borderId="1" xfId="0" applyNumberFormat="1" applyFont="1" applyFill="1" applyBorder="1" applyAlignment="1" applyProtection="1">
      <alignment horizontal="right" vertical="top"/>
    </xf>
    <xf numFmtId="0" fontId="4" fillId="0" borderId="0" xfId="1" applyAlignment="1" applyProtection="1"/>
    <xf numFmtId="0" fontId="1" fillId="0" borderId="0" xfId="4" applyNumberFormat="1" applyFont="1" applyFill="1" applyBorder="1" applyAlignment="1" applyProtection="1"/>
    <xf numFmtId="0" fontId="1" fillId="0" borderId="0" xfId="4" applyNumberFormat="1" applyFont="1" applyFill="1" applyBorder="1" applyAlignment="1" applyProtection="1">
      <alignment vertical="center"/>
    </xf>
    <xf numFmtId="0" fontId="1" fillId="0" borderId="0" xfId="4" applyFont="1"/>
    <xf numFmtId="0" fontId="11" fillId="0" borderId="0" xfId="4" applyNumberFormat="1" applyFont="1" applyFill="1" applyBorder="1" applyAlignment="1" applyProtection="1"/>
    <xf numFmtId="0" fontId="1" fillId="0" borderId="0" xfId="4" applyFont="1" applyFill="1" applyAlignment="1"/>
    <xf numFmtId="0" fontId="14" fillId="0" borderId="0" xfId="4" applyFont="1" applyFill="1" applyAlignment="1"/>
    <xf numFmtId="0" fontId="14" fillId="0" borderId="0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>
      <alignment vertical="top"/>
    </xf>
    <xf numFmtId="0" fontId="17" fillId="0" borderId="0" xfId="0" applyFont="1"/>
    <xf numFmtId="0" fontId="1" fillId="0" borderId="0" xfId="2" applyNumberFormat="1" applyFont="1" applyFill="1" applyBorder="1" applyAlignment="1" applyProtection="1">
      <alignment horizontal="left" vertical="center"/>
    </xf>
    <xf numFmtId="0" fontId="4" fillId="0" borderId="0" xfId="1" applyFill="1" applyAlignment="1" applyProtection="1">
      <alignment horizontal="left" vertical="top"/>
    </xf>
    <xf numFmtId="0" fontId="14" fillId="0" borderId="0" xfId="0" applyNumberFormat="1" applyFont="1" applyFill="1" applyBorder="1" applyAlignment="1" applyProtection="1"/>
    <xf numFmtId="0" fontId="14" fillId="0" borderId="0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>
      <alignment horizontal="right" vertical="top"/>
    </xf>
    <xf numFmtId="164" fontId="13" fillId="0" borderId="0" xfId="0" applyNumberFormat="1" applyFont="1" applyFill="1" applyBorder="1" applyAlignment="1" applyProtection="1">
      <alignment horizontal="right" vertical="center"/>
    </xf>
    <xf numFmtId="164" fontId="13" fillId="3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166" fontId="20" fillId="0" borderId="0" xfId="0" applyNumberFormat="1" applyFont="1" applyFill="1" applyBorder="1" applyAlignment="1">
      <alignment horizontal="right" vertical="center"/>
    </xf>
    <xf numFmtId="166" fontId="20" fillId="3" borderId="0" xfId="0" applyNumberFormat="1" applyFont="1" applyFill="1" applyBorder="1" applyAlignment="1">
      <alignment horizontal="right" vertical="center"/>
    </xf>
    <xf numFmtId="0" fontId="16" fillId="0" borderId="0" xfId="0" applyFont="1"/>
    <xf numFmtId="166" fontId="3" fillId="0" borderId="0" xfId="0" applyNumberFormat="1" applyFont="1" applyFill="1" applyBorder="1" applyAlignment="1">
      <alignment horizontal="right" vertical="top"/>
    </xf>
    <xf numFmtId="166" fontId="3" fillId="3" borderId="0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right" vertical="top"/>
    </xf>
    <xf numFmtId="166" fontId="3" fillId="3" borderId="1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8" fontId="3" fillId="0" borderId="1" xfId="0" applyNumberFormat="1" applyFont="1" applyFill="1" applyBorder="1" applyAlignment="1">
      <alignment horizontal="right" vertical="top"/>
    </xf>
    <xf numFmtId="0" fontId="11" fillId="0" borderId="0" xfId="4" quotePrefix="1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 wrapText="1"/>
    </xf>
    <xf numFmtId="0" fontId="1" fillId="0" borderId="0" xfId="4" applyNumberFormat="1" applyFont="1" applyFill="1" applyBorder="1" applyAlignment="1" applyProtection="1">
      <alignment vertical="top"/>
    </xf>
    <xf numFmtId="0" fontId="1" fillId="0" borderId="0" xfId="0" applyFont="1" applyFill="1" applyAlignment="1"/>
    <xf numFmtId="0" fontId="1" fillId="0" borderId="5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8" fillId="0" borderId="0" xfId="0" applyFont="1" applyBorder="1" applyAlignment="1"/>
    <xf numFmtId="0" fontId="16" fillId="0" borderId="0" xfId="0" applyFont="1" applyBorder="1" applyAlignment="1"/>
    <xf numFmtId="0" fontId="9" fillId="0" borderId="0" xfId="0" applyFont="1" applyAlignment="1"/>
    <xf numFmtId="0" fontId="1" fillId="0" borderId="0" xfId="2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/>
    <xf numFmtId="165" fontId="3" fillId="3" borderId="0" xfId="0" applyNumberFormat="1" applyFont="1" applyFill="1" applyBorder="1" applyAlignment="1">
      <alignment horizontal="right" vertical="top"/>
    </xf>
    <xf numFmtId="165" fontId="3" fillId="3" borderId="1" xfId="0" applyNumberFormat="1" applyFont="1" applyFill="1" applyBorder="1" applyAlignment="1">
      <alignment horizontal="right" vertical="top"/>
    </xf>
    <xf numFmtId="49" fontId="11" fillId="0" borderId="2" xfId="0" applyNumberFormat="1" applyFont="1" applyFill="1" applyBorder="1" applyAlignment="1" applyProtection="1">
      <alignment vertical="center" wrapText="1"/>
    </xf>
    <xf numFmtId="49" fontId="11" fillId="0" borderId="3" xfId="0" applyNumberFormat="1" applyFont="1" applyFill="1" applyBorder="1" applyAlignment="1" applyProtection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 applyProtection="1">
      <alignment horizontal="right"/>
    </xf>
    <xf numFmtId="164" fontId="13" fillId="3" borderId="0" xfId="0" applyNumberFormat="1" applyFont="1" applyFill="1" applyBorder="1" applyAlignment="1" applyProtection="1">
      <alignment horizontal="right"/>
    </xf>
    <xf numFmtId="164" fontId="19" fillId="0" borderId="0" xfId="0" applyNumberFormat="1" applyFont="1" applyFill="1" applyBorder="1" applyAlignment="1" applyProtection="1">
      <alignment horizontal="right"/>
    </xf>
    <xf numFmtId="164" fontId="19" fillId="3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 wrapText="1"/>
    </xf>
    <xf numFmtId="164" fontId="14" fillId="0" borderId="0" xfId="0" applyNumberFormat="1" applyFont="1" applyFill="1" applyBorder="1" applyAlignment="1" applyProtection="1">
      <alignment horizontal="right"/>
    </xf>
    <xf numFmtId="164" fontId="14" fillId="3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</xf>
    <xf numFmtId="164" fontId="18" fillId="3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14" fillId="3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>
      <alignment horizontal="right"/>
    </xf>
    <xf numFmtId="165" fontId="18" fillId="3" borderId="0" xfId="0" applyNumberFormat="1" applyFont="1" applyFill="1" applyBorder="1" applyAlignment="1" applyProtection="1">
      <alignment horizontal="right"/>
    </xf>
    <xf numFmtId="164" fontId="14" fillId="0" borderId="1" xfId="0" applyNumberFormat="1" applyFont="1" applyFill="1" applyBorder="1" applyAlignment="1" applyProtection="1">
      <alignment horizontal="right"/>
    </xf>
    <xf numFmtId="164" fontId="14" fillId="3" borderId="1" xfId="0" applyNumberFormat="1" applyFont="1" applyFill="1" applyBorder="1" applyAlignment="1" applyProtection="1">
      <alignment horizontal="right"/>
    </xf>
    <xf numFmtId="164" fontId="18" fillId="0" borderId="1" xfId="0" applyNumberFormat="1" applyFont="1" applyFill="1" applyBorder="1" applyAlignment="1" applyProtection="1">
      <alignment horizontal="right"/>
    </xf>
    <xf numFmtId="164" fontId="18" fillId="3" borderId="1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wrapText="1" indent="1"/>
    </xf>
    <xf numFmtId="0" fontId="6" fillId="2" borderId="0" xfId="0" applyNumberFormat="1" applyFont="1" applyFill="1" applyBorder="1" applyAlignment="1" applyProtection="1"/>
  </cellXfs>
  <cellStyles count="6">
    <cellStyle name="Lien hypertexte" xfId="1" builtinId="8"/>
    <cellStyle name="Lien hypertexte 2" xfId="3"/>
    <cellStyle name="Lien hypertexte 3" xfId="5"/>
    <cellStyle name="Normal" xfId="0" builtinId="0"/>
    <cellStyle name="Normal 2" xfId="4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2" name="Picture 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3" name="Picture 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4" name="Picture 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5" name="Picture 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6" name="Picture 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7" name="Picture 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8" name="Picture 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679" name="Picture 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80" name="Picture 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681" name="Picture 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95250</xdr:rowOff>
    </xdr:to>
    <xdr:pic>
      <xdr:nvPicPr>
        <xdr:cNvPr id="6682" name="Picture 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83" name="Picture 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84" name="Picture 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685" name="Picture 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86" name="Picture 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687" name="Picture 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88" name="Picture 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689" name="Picture 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90" name="Picture 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691" name="Picture 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92" name="Picture 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693" name="Picture 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104775</xdr:rowOff>
    </xdr:to>
    <xdr:pic>
      <xdr:nvPicPr>
        <xdr:cNvPr id="6694" name="Picture 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95" name="Picture 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96" name="Picture 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697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698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699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00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01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02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03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04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05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06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07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08" name="Picture 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09" name="Picture 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10" name="Picture 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11" name="Picture 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12" name="Picture 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13" name="Picture 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14" name="Picture 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15" name="Picture 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16" name="Picture 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17" name="Picture 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18" name="Picture 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19" name="Picture 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20" name="Picture 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21" name="Picture 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22" name="Picture 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23" name="Picture 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24" name="Picture 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25" name="Picture 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26" name="Picture 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27" name="Picture 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28" name="Picture 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29" name="Picture 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30" name="Picture 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31" name="Picture 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32" name="Picture 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33" name="Picture 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34" name="Picture 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35" name="Picture 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36" name="Picture 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37" name="Picture 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38" name="Picture 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39" name="Picture 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40" name="Picture 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741" name="Picture 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104775</xdr:rowOff>
    </xdr:to>
    <xdr:pic>
      <xdr:nvPicPr>
        <xdr:cNvPr id="6742" name="Picture 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43" name="Picture 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44" name="Picture 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45" name="Picture 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46" name="Picture 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47" name="Picture 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48" name="Picture 7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49" name="Picture 7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50" name="Picture 7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51" name="Picture 8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2" name="Picture 8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3" name="Picture 8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4" name="Picture 8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5" name="Picture 8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6" name="Picture 8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7" name="Picture 8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8" name="Picture 8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59" name="Picture 8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0" name="Picture 8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1" name="Picture 9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2" name="Picture 9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3" name="Picture 9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4" name="Picture 9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5" name="Picture 9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6" name="Picture 9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767" name="Picture 9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68" name="Picture 9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769" name="Picture 9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95250</xdr:rowOff>
    </xdr:to>
    <xdr:pic>
      <xdr:nvPicPr>
        <xdr:cNvPr id="6770" name="Picture 9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71" name="Picture 10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72" name="Picture 10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773" name="Picture 10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74" name="Picture 10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775" name="Picture 10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76" name="Picture 10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777" name="Picture 10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78" name="Picture 10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38100</xdr:rowOff>
    </xdr:to>
    <xdr:pic>
      <xdr:nvPicPr>
        <xdr:cNvPr id="6779" name="Picture 10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80" name="Picture 10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781" name="Picture 1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104775</xdr:rowOff>
    </xdr:to>
    <xdr:pic>
      <xdr:nvPicPr>
        <xdr:cNvPr id="6782" name="Picture 1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83" name="Picture 1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84" name="Picture 1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85" name="Picture 1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86" name="Picture 1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87" name="Picture 1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88" name="Picture 1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89" name="Picture 1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90" name="Picture 1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91" name="Picture 1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92" name="Picture 1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93" name="Picture 1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94" name="Picture 1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95" name="Picture 1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96" name="Picture 1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97" name="Picture 1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798" name="Picture 1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799" name="Picture 1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00" name="Picture 1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01" name="Picture 1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02" name="Picture 1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03" name="Picture 1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04" name="Picture 1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05" name="Picture 1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06" name="Picture 1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07" name="Picture 1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08" name="Picture 1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09" name="Picture 1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10" name="Picture 1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11" name="Picture 1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12" name="Picture 1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13" name="Picture 1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14" name="Picture 1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15" name="Picture 1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16" name="Picture 1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17" name="Picture 1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18" name="Picture 1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19" name="Picture 1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20" name="Picture 1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21" name="Picture 1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22" name="Picture 1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23" name="Picture 1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24" name="Picture 1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25" name="Picture 1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26" name="Picture 1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27" name="Picture 1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28" name="Picture 1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6829" name="Picture 1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104775</xdr:rowOff>
    </xdr:to>
    <xdr:pic>
      <xdr:nvPicPr>
        <xdr:cNvPr id="6830" name="Picture 1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31" name="Picture 1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32" name="Picture 1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33" name="Picture 1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34" name="Picture 1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35" name="Picture 1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36" name="Picture 1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37" name="Picture 1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47625</xdr:rowOff>
    </xdr:to>
    <xdr:pic>
      <xdr:nvPicPr>
        <xdr:cNvPr id="6838" name="Picture 1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2</xdr:row>
      <xdr:rowOff>47625</xdr:rowOff>
    </xdr:to>
    <xdr:pic>
      <xdr:nvPicPr>
        <xdr:cNvPr id="6839" name="Picture 1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0" name="Picture 1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1" name="Picture 1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2" name="Picture 1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3" name="Picture 1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4" name="Picture 1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5" name="Picture 1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6" name="Picture 1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47625</xdr:rowOff>
    </xdr:to>
    <xdr:pic>
      <xdr:nvPicPr>
        <xdr:cNvPr id="6847" name="Picture 1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78" name="Picture 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79" name="Picture 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0" name="Picture 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1" name="Picture 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2" name="Picture 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3" name="Picture 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4" name="Picture 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185" name="Picture 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86" name="Picture 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187" name="Picture 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95250</xdr:rowOff>
    </xdr:to>
    <xdr:pic>
      <xdr:nvPicPr>
        <xdr:cNvPr id="188" name="Picture 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89" name="Picture 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90" name="Picture 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191" name="Picture 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92" name="Picture 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193" name="Picture 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94" name="Picture 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195" name="Picture 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96" name="Picture 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197" name="Picture 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198" name="Picture 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199" name="Picture 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200" name="Picture 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01" name="Picture 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02" name="Picture 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03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0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05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06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07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08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09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10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11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12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13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14" name="Picture 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15" name="Picture 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16" name="Picture 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17" name="Picture 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18" name="Picture 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19" name="Picture 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20" name="Picture 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21" name="Picture 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22" name="Picture 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23" name="Picture 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24" name="Picture 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25" name="Picture 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26" name="Picture 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27" name="Picture 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28" name="Picture 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29" name="Picture 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30" name="Picture 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31" name="Picture 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32" name="Picture 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33" name="Picture 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34" name="Picture 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35" name="Picture 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36" name="Picture 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37" name="Picture 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38" name="Picture 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39" name="Picture 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40" name="Picture 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41" name="Picture 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42" name="Picture 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43" name="Picture 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44" name="Picture 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45" name="Picture 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46" name="Picture 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247" name="Picture 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248" name="Picture 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49" name="Picture 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50" name="Picture 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51" name="Picture 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52" name="Picture 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53" name="Picture 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54" name="Picture 7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55" name="Picture 7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56" name="Picture 7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57" name="Picture 8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58" name="Picture 8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59" name="Picture 8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0" name="Picture 8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1" name="Picture 8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2" name="Picture 8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3" name="Picture 8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4" name="Picture 8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5" name="Picture 8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6" name="Picture 8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7" name="Picture 9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8" name="Picture 9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69" name="Picture 9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70" name="Picture 9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71" name="Picture 9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72" name="Picture 9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273" name="Picture 9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74" name="Picture 9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275" name="Picture 9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95250</xdr:rowOff>
    </xdr:to>
    <xdr:pic>
      <xdr:nvPicPr>
        <xdr:cNvPr id="276" name="Picture 9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77" name="Picture 10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78" name="Picture 10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279" name="Picture 10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80" name="Picture 10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281" name="Picture 10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82" name="Picture 10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283" name="Picture 10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84" name="Picture 10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285" name="Picture 10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86" name="Picture 10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287" name="Picture 1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288" name="Picture 1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89" name="Picture 1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90" name="Picture 1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91" name="Picture 1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92" name="Picture 1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93" name="Picture 1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94" name="Picture 1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95" name="Picture 1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96" name="Picture 1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97" name="Picture 1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298" name="Picture 1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299" name="Picture 1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00" name="Picture 1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01" name="Picture 1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02" name="Picture 1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03" name="Picture 1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04" name="Picture 1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05" name="Picture 1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06" name="Picture 1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07" name="Picture 1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08" name="Picture 1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09" name="Picture 1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10" name="Picture 1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11" name="Picture 1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12" name="Picture 1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13" name="Picture 1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14" name="Picture 1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15" name="Picture 1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16" name="Picture 1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17" name="Picture 1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18" name="Picture 1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19" name="Picture 1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20" name="Picture 1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21" name="Picture 1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22" name="Picture 1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23" name="Picture 1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24" name="Picture 1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25" name="Picture 1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26" name="Picture 1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27" name="Picture 1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28" name="Picture 1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29" name="Picture 1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30" name="Picture 1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31" name="Picture 1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32" name="Picture 1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33" name="Picture 1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34" name="Picture 1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35" name="Picture 1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336" name="Picture 1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37" name="Picture 1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38" name="Picture 1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39" name="Picture 1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40" name="Picture 1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41" name="Picture 1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42" name="Picture 1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43" name="Picture 1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44" name="Picture 1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45" name="Picture 1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46" name="Picture 1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47" name="Picture 1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48" name="Picture 1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49" name="Picture 1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0" name="Picture 1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1" name="Picture 1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2" name="Picture 1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3" name="Picture 1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4" name="Picture 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5" name="Picture 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6" name="Picture 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7" name="Picture 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8" name="Picture 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59" name="Picture 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60" name="Picture 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361" name="Picture 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62" name="Picture 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63" name="Picture 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95250</xdr:rowOff>
    </xdr:to>
    <xdr:pic>
      <xdr:nvPicPr>
        <xdr:cNvPr id="364" name="Picture 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65" name="Picture 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66" name="Picture 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367" name="Picture 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68" name="Picture 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369" name="Picture 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70" name="Picture 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371" name="Picture 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72" name="Picture 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373" name="Picture 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74" name="Picture 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75" name="Picture 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376" name="Picture 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77" name="Picture 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78" name="Picture 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79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80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81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82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83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84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85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86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87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88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89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90" name="Picture 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91" name="Picture 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92" name="Picture 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93" name="Picture 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94" name="Picture 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95" name="Picture 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96" name="Picture 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97" name="Picture 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398" name="Picture 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399" name="Picture 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00" name="Picture 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01" name="Picture 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02" name="Picture 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03" name="Picture 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04" name="Picture 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05" name="Picture 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06" name="Picture 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07" name="Picture 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08" name="Picture 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09" name="Picture 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10" name="Picture 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11" name="Picture 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12" name="Picture 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13" name="Picture 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14" name="Picture 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15" name="Picture 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16" name="Picture 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17" name="Picture 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18" name="Picture 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19" name="Picture 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20" name="Picture 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21" name="Picture 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22" name="Picture 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423" name="Picture 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424" name="Picture 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25" name="Picture 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26" name="Picture 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27" name="Picture 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28" name="Picture 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29" name="Picture 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30" name="Picture 7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31" name="Picture 7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32" name="Picture 7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33" name="Picture 8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4" name="Picture 8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5" name="Picture 8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6" name="Picture 8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7" name="Picture 8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8" name="Picture 8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39" name="Picture 8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0" name="Picture 8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1" name="Picture 8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2" name="Picture 8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3" name="Picture 9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4" name="Picture 9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5" name="Picture 9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6" name="Picture 9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7" name="Picture 9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8" name="Picture 9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449" name="Picture 9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50" name="Picture 9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451" name="Picture 9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95250</xdr:rowOff>
    </xdr:to>
    <xdr:pic>
      <xdr:nvPicPr>
        <xdr:cNvPr id="452" name="Picture 9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53" name="Picture 10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54" name="Picture 10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455" name="Picture 10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56" name="Picture 10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457" name="Picture 10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58" name="Picture 10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459" name="Picture 10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60" name="Picture 10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57150</xdr:rowOff>
    </xdr:to>
    <xdr:pic>
      <xdr:nvPicPr>
        <xdr:cNvPr id="461" name="Picture 10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62" name="Picture 10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463" name="Picture 11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464" name="Picture 11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65" name="Picture 11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66" name="Picture 11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67" name="Picture 1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68" name="Picture 11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69" name="Picture 1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70" name="Picture 11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71" name="Picture 1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72" name="Picture 11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73" name="Picture 1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74" name="Picture 12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75" name="Picture 1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76" name="Picture 12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77" name="Picture 1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78" name="Picture 12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79" name="Picture 1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80" name="Picture 12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81" name="Picture 1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82" name="Picture 12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83" name="Picture 1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84" name="Picture 13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85" name="Picture 1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86" name="Picture 13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87" name="Picture 1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88" name="Picture 13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89" name="Picture 1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90" name="Picture 13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91" name="Picture 1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92" name="Picture 13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93" name="Picture 1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94" name="Picture 14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95" name="Picture 1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96" name="Picture 14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97" name="Picture 1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498" name="Picture 14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499" name="Picture 1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00" name="Picture 14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01" name="Picture 1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02" name="Picture 14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03" name="Picture 1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04" name="Picture 15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05" name="Picture 1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06" name="Picture 15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07" name="Picture 1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08" name="Picture 15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09" name="Picture 1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10" name="Picture 15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511" name="Picture 1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104775</xdr:rowOff>
    </xdr:to>
    <xdr:pic>
      <xdr:nvPicPr>
        <xdr:cNvPr id="512" name="Picture 15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13" name="Picture 1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14" name="Picture 16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15" name="Picture 1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16" name="Picture 16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17" name="Picture 1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18" name="Picture 16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19" name="Picture 1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47625</xdr:rowOff>
    </xdr:to>
    <xdr:pic>
      <xdr:nvPicPr>
        <xdr:cNvPr id="520" name="Picture 167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11</xdr:row>
      <xdr:rowOff>66675</xdr:rowOff>
    </xdr:to>
    <xdr:pic>
      <xdr:nvPicPr>
        <xdr:cNvPr id="521" name="Picture 1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2" name="Picture 169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3" name="Picture 17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4" name="Picture 171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5" name="Picture 17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6" name="Picture 173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7" name="Picture 1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8" name="Picture 175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47625</xdr:rowOff>
    </xdr:to>
    <xdr:pic>
      <xdr:nvPicPr>
        <xdr:cNvPr id="529" name="Picture 1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30" name="Picture 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31" name="Picture 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32" name="Picture 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33" name="Picture 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4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5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6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7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8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39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0" name="Picture 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1" name="Picture 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2" name="Picture 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3" name="Picture 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4" name="Picture 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5" name="Picture 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6" name="Picture 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7" name="Picture 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8" name="Picture 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49" name="Picture 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0" name="Picture 5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1" name="Picture 6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2" name="Picture 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3" name="Picture 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4" name="Picture 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5" name="Picture 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6" name="Picture 7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7" name="Picture 7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8" name="Picture 7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59" name="Picture 8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60" name="Picture 10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61" name="Picture 10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62" name="Picture 10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114300</xdr:rowOff>
    </xdr:to>
    <xdr:pic>
      <xdr:nvPicPr>
        <xdr:cNvPr id="563" name="Picture 10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4" name="Picture 11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5" name="Picture 11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6" name="Picture 11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7" name="Picture 12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8" name="Picture 12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69" name="Picture 12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0" name="Picture 12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1" name="Picture 12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2" name="Picture 13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3" name="Picture 13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4" name="Picture 13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5" name="Picture 13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6" name="Picture 13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7" name="Picture 14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8" name="Picture 14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79" name="Picture 14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0" name="Picture 14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1" name="Picture 14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2" name="Picture 150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3" name="Picture 15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4" name="Picture 15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5" name="Picture 15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6" name="Picture 162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7" name="Picture 164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8" name="Picture 166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10</xdr:row>
      <xdr:rowOff>123825</xdr:rowOff>
    </xdr:to>
    <xdr:pic>
      <xdr:nvPicPr>
        <xdr:cNvPr id="589" name="Picture 1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7145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uc.Indicators@bfs.admin.ch?subject=ind-f-405104" TargetMode="External"/><Relationship Id="rId1" Type="http://schemas.openxmlformats.org/officeDocument/2006/relationships/hyperlink" Target="mailto:Educ.Indicators@bfs.admin.ch?subject=ind-f-40610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"/>
  <sheetViews>
    <sheetView showGridLines="0" tabSelected="1" zoomScaleNormal="100" workbookViewId="0">
      <selection activeCell="J1" sqref="J1"/>
    </sheetView>
  </sheetViews>
  <sheetFormatPr baseColWidth="10" defaultRowHeight="12.5" x14ac:dyDescent="0.25"/>
  <cols>
    <col min="1" max="1" width="7.1796875" customWidth="1"/>
  </cols>
  <sheetData>
    <row r="1" spans="1:256" s="62" customFormat="1" ht="31.5" customHeight="1" x14ac:dyDescent="0.4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56" ht="13" x14ac:dyDescent="0.3">
      <c r="A2" s="1" t="s">
        <v>7</v>
      </c>
    </row>
    <row r="3" spans="1:256" s="65" customFormat="1" ht="25" customHeight="1" x14ac:dyDescent="0.3">
      <c r="A3" s="63" t="s">
        <v>37</v>
      </c>
      <c r="B3" s="64"/>
    </row>
    <row r="4" spans="1:256" s="2" customFormat="1" ht="13.5" customHeight="1" x14ac:dyDescent="0.3">
      <c r="A4" s="33" t="s">
        <v>38</v>
      </c>
      <c r="B4" s="24" t="str">
        <f>'T1'!A2</f>
        <v>Personnes diplômées de la formation professionnelle supérieure, de 2010 à 2019</v>
      </c>
      <c r="C4" s="24"/>
      <c r="D4" s="24"/>
      <c r="E4" s="24"/>
      <c r="F4" s="24"/>
      <c r="G4" s="24"/>
      <c r="H4" s="21"/>
      <c r="I4" s="21"/>
    </row>
    <row r="5" spans="1:256" s="2" customFormat="1" ht="13.5" customHeight="1" x14ac:dyDescent="0.3">
      <c r="A5" s="33" t="s">
        <v>39</v>
      </c>
      <c r="B5" s="24" t="str">
        <f>'T2'!A2</f>
        <v>Personnes diplômées de la formation professionnelle supérieure selon la nationalité et la durée de résidence, de 2010 à 2019</v>
      </c>
      <c r="C5" s="24"/>
      <c r="D5" s="24"/>
      <c r="E5" s="24"/>
      <c r="F5" s="24"/>
      <c r="G5" s="24"/>
      <c r="H5" s="21"/>
      <c r="I5" s="21"/>
    </row>
    <row r="6" spans="1:256" s="65" customFormat="1" ht="25" customHeight="1" x14ac:dyDescent="0.3">
      <c r="A6" s="63" t="s">
        <v>40</v>
      </c>
      <c r="B6" s="64"/>
    </row>
    <row r="7" spans="1:256" s="2" customFormat="1" ht="13.5" customHeight="1" x14ac:dyDescent="0.3">
      <c r="A7" s="33" t="s">
        <v>41</v>
      </c>
      <c r="B7" s="24" t="str">
        <f>'TD1'!A2</f>
        <v>Personnes diplômées de la formation professionnelle supérieure selon la section économique, de 2010 à 2019</v>
      </c>
      <c r="C7" s="24"/>
      <c r="D7" s="24"/>
      <c r="E7" s="24"/>
      <c r="F7" s="24"/>
      <c r="G7" s="24"/>
      <c r="H7" s="24"/>
      <c r="I7" s="21"/>
    </row>
    <row r="8" spans="1:256" s="2" customFormat="1" ht="13.5" customHeight="1" x14ac:dyDescent="0.3">
      <c r="A8" s="33" t="s">
        <v>42</v>
      </c>
      <c r="B8" s="24" t="str">
        <f>'TD2'!A2</f>
        <v>Personnes diplômées de la formation professionnelle supérieure selon la profession exercée (grand groupe CITP), de 2010 à 2019</v>
      </c>
      <c r="C8" s="24"/>
      <c r="D8" s="24"/>
      <c r="E8" s="24"/>
      <c r="F8" s="24"/>
      <c r="G8" s="24"/>
      <c r="H8" s="24"/>
      <c r="I8" s="24"/>
    </row>
    <row r="9" spans="1:256" s="65" customFormat="1" ht="25" customHeight="1" x14ac:dyDescent="0.25">
      <c r="A9" s="66" t="s">
        <v>48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</row>
    <row r="10" spans="1:256" s="2" customFormat="1" ht="15" customHeight="1" x14ac:dyDescent="0.25">
      <c r="A10" s="34" t="s">
        <v>49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</row>
    <row r="11" spans="1:256" s="65" customFormat="1" ht="25" customHeight="1" x14ac:dyDescent="0.25">
      <c r="A11" s="24" t="s">
        <v>43</v>
      </c>
      <c r="B11" s="24"/>
      <c r="C11" s="24"/>
      <c r="D11" s="24"/>
      <c r="E11" s="24"/>
      <c r="F11" s="24"/>
      <c r="G11" s="24"/>
      <c r="H11" s="24"/>
      <c r="I11" s="62"/>
    </row>
    <row r="12" spans="1:256" s="2" customFormat="1" ht="13.5" customHeight="1" x14ac:dyDescent="0.25"/>
  </sheetData>
  <hyperlinks>
    <hyperlink ref="B4:I4" location="'T1'!A1" display="'T1'!A1"/>
    <hyperlink ref="B5:I5" location="'TD2'!A1" display="'TD2'!A1"/>
    <hyperlink ref="B4:H4" location="'TD3'!A1" display="'TD3'!A1"/>
    <hyperlink ref="B5:H5" location="'T1'!A1" display="'T1'!A1"/>
    <hyperlink ref="B7:I7" r:id="rId1" display="Contact: Office fédéral de la statistique (OFS), Indicateurs de la formation, EducIndicators@bfs.admin.ch"/>
    <hyperlink ref="B7:H7" location="'TD1'!A1" display="'TD1'!A1"/>
    <hyperlink ref="B4" location="'T1'!A1" display="'T1'!A1"/>
    <hyperlink ref="B4:G4" location="'T1'!A1" display="'T1'!A1"/>
    <hyperlink ref="B5:G5" location="'T2'!A1" display="'T2'!A1"/>
    <hyperlink ref="B8:I8" location="'TD2'!A1" display="'TD2'!A1"/>
    <hyperlink ref="A11:H11" r:id="rId2" display="Contact: Office fédéral de la statistique (OFS), Indicateurs de la formation, EducIndicators@bfs.admin.ch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11"/>
  <sheetViews>
    <sheetView showGridLines="0" zoomScaleNormal="100" workbookViewId="0"/>
  </sheetViews>
  <sheetFormatPr baseColWidth="10" defaultColWidth="11.453125" defaultRowHeight="12.5" x14ac:dyDescent="0.25"/>
  <cols>
    <col min="1" max="1" width="16.453125" style="12" customWidth="1"/>
    <col min="2" max="21" width="6" style="12" customWidth="1"/>
    <col min="22" max="16384" width="11.453125" style="18"/>
  </cols>
  <sheetData>
    <row r="1" spans="1:179" s="15" customFormat="1" ht="25.5" customHeight="1" x14ac:dyDescent="0.25">
      <c r="A1" s="3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179" s="26" customFormat="1" ht="13.5" customHeight="1" x14ac:dyDescent="0.25">
      <c r="A2" s="32" t="str">
        <f>CONCATENATE(Index!A1,", de 2010 à ",RIGHT(Index!A10,4)-1)</f>
        <v>Personnes diplômées de la formation professionnelle supérieure, de 2010 à 2019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8"/>
      <c r="T2" s="32"/>
      <c r="U2" s="38" t="s">
        <v>38</v>
      </c>
      <c r="V2" s="32"/>
      <c r="W2" s="32"/>
      <c r="X2" s="32"/>
    </row>
    <row r="3" spans="1:179" s="57" customFormat="1" ht="13.5" customHeight="1" x14ac:dyDescent="0.25">
      <c r="A3" s="55" t="s">
        <v>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179" s="19" customFormat="1" ht="13.5" customHeight="1" x14ac:dyDescent="0.25">
      <c r="A4" s="59"/>
      <c r="B4" s="70" t="s">
        <v>44</v>
      </c>
      <c r="C4" s="71"/>
      <c r="D4" s="70">
        <v>2011</v>
      </c>
      <c r="E4" s="71"/>
      <c r="F4" s="70">
        <v>2012</v>
      </c>
      <c r="G4" s="71"/>
      <c r="H4" s="70">
        <v>2013</v>
      </c>
      <c r="I4" s="71"/>
      <c r="J4" s="70">
        <v>2014</v>
      </c>
      <c r="K4" s="71"/>
      <c r="L4" s="70">
        <v>2015</v>
      </c>
      <c r="M4" s="71"/>
      <c r="N4" s="70">
        <v>2016</v>
      </c>
      <c r="O4" s="72"/>
      <c r="P4" s="70" t="s">
        <v>10</v>
      </c>
      <c r="Q4" s="72"/>
      <c r="R4" s="70" t="s">
        <v>13</v>
      </c>
      <c r="S4" s="72"/>
      <c r="T4" s="70" t="s">
        <v>50</v>
      </c>
      <c r="U4" s="72"/>
    </row>
    <row r="5" spans="1:179" s="19" customFormat="1" ht="13.5" customHeight="1" x14ac:dyDescent="0.25">
      <c r="A5" s="60"/>
      <c r="B5" s="61" t="s">
        <v>1</v>
      </c>
      <c r="C5" s="61" t="s">
        <v>11</v>
      </c>
      <c r="D5" s="61" t="s">
        <v>1</v>
      </c>
      <c r="E5" s="61" t="s">
        <v>11</v>
      </c>
      <c r="F5" s="61" t="s">
        <v>1</v>
      </c>
      <c r="G5" s="61" t="s">
        <v>11</v>
      </c>
      <c r="H5" s="61" t="s">
        <v>1</v>
      </c>
      <c r="I5" s="61" t="s">
        <v>11</v>
      </c>
      <c r="J5" s="61" t="s">
        <v>1</v>
      </c>
      <c r="K5" s="61" t="s">
        <v>11</v>
      </c>
      <c r="L5" s="61" t="s">
        <v>1</v>
      </c>
      <c r="M5" s="61" t="s">
        <v>11</v>
      </c>
      <c r="N5" s="61" t="s">
        <v>1</v>
      </c>
      <c r="O5" s="61" t="s">
        <v>11</v>
      </c>
      <c r="P5" s="61" t="s">
        <v>1</v>
      </c>
      <c r="Q5" s="61" t="s">
        <v>11</v>
      </c>
      <c r="R5" s="61" t="s">
        <v>1</v>
      </c>
      <c r="S5" s="61" t="s">
        <v>11</v>
      </c>
      <c r="T5" s="61" t="s">
        <v>1</v>
      </c>
      <c r="U5" s="61" t="s">
        <v>11</v>
      </c>
    </row>
    <row r="6" spans="1:179" s="16" customFormat="1" ht="13.5" customHeight="1" x14ac:dyDescent="0.3">
      <c r="A6" s="5" t="s">
        <v>0</v>
      </c>
      <c r="B6" s="39">
        <v>16.2</v>
      </c>
      <c r="C6" s="40">
        <v>0.9</v>
      </c>
      <c r="D6" s="39">
        <v>14.8</v>
      </c>
      <c r="E6" s="40">
        <v>0.8</v>
      </c>
      <c r="F6" s="39">
        <v>13.9</v>
      </c>
      <c r="G6" s="40">
        <v>0.8</v>
      </c>
      <c r="H6" s="39">
        <v>15.4</v>
      </c>
      <c r="I6" s="40">
        <v>0.9</v>
      </c>
      <c r="J6" s="39">
        <v>15.7</v>
      </c>
      <c r="K6" s="40">
        <v>0.9</v>
      </c>
      <c r="L6" s="39">
        <v>15.8</v>
      </c>
      <c r="M6" s="40">
        <v>1</v>
      </c>
      <c r="N6" s="39">
        <v>15.6</v>
      </c>
      <c r="O6" s="40">
        <v>1</v>
      </c>
      <c r="P6" s="39">
        <v>16.100000000000001</v>
      </c>
      <c r="Q6" s="40">
        <v>1</v>
      </c>
      <c r="R6" s="39">
        <v>16.7</v>
      </c>
      <c r="S6" s="40">
        <v>1</v>
      </c>
      <c r="T6" s="39">
        <v>16.8</v>
      </c>
      <c r="U6" s="40">
        <v>1</v>
      </c>
    </row>
    <row r="7" spans="1:179" s="17" customFormat="1" ht="13.5" customHeight="1" x14ac:dyDescent="0.25">
      <c r="A7" s="6" t="s">
        <v>2</v>
      </c>
      <c r="B7" s="7">
        <v>12.9</v>
      </c>
      <c r="C7" s="22">
        <v>1</v>
      </c>
      <c r="D7" s="7">
        <v>12.2</v>
      </c>
      <c r="E7" s="22">
        <v>1</v>
      </c>
      <c r="F7" s="7">
        <v>11.6</v>
      </c>
      <c r="G7" s="22">
        <v>1</v>
      </c>
      <c r="H7" s="7">
        <v>13.7</v>
      </c>
      <c r="I7" s="22">
        <v>1.1000000000000001</v>
      </c>
      <c r="J7" s="7">
        <v>13.5</v>
      </c>
      <c r="K7" s="22">
        <v>1.1000000000000001</v>
      </c>
      <c r="L7" s="7">
        <v>13.7</v>
      </c>
      <c r="M7" s="22">
        <v>1.3</v>
      </c>
      <c r="N7" s="7">
        <v>13.7</v>
      </c>
      <c r="O7" s="22">
        <v>1.3</v>
      </c>
      <c r="P7" s="7">
        <v>13.6</v>
      </c>
      <c r="Q7" s="22">
        <v>1.2</v>
      </c>
      <c r="R7" s="7">
        <v>14.8</v>
      </c>
      <c r="S7" s="22">
        <v>1.2</v>
      </c>
      <c r="T7" s="7">
        <v>15.9</v>
      </c>
      <c r="U7" s="22">
        <v>1.3</v>
      </c>
    </row>
    <row r="8" spans="1:179" s="12" customFormat="1" ht="13.5" customHeight="1" x14ac:dyDescent="0.25">
      <c r="A8" s="8" t="s">
        <v>3</v>
      </c>
      <c r="B8" s="9">
        <v>19.5</v>
      </c>
      <c r="C8" s="23">
        <v>1.4</v>
      </c>
      <c r="D8" s="9">
        <v>17.5</v>
      </c>
      <c r="E8" s="23">
        <v>1.2</v>
      </c>
      <c r="F8" s="9">
        <v>16.100000000000001</v>
      </c>
      <c r="G8" s="23">
        <v>1.2</v>
      </c>
      <c r="H8" s="9">
        <v>17.2</v>
      </c>
      <c r="I8" s="23">
        <v>1.3</v>
      </c>
      <c r="J8" s="9">
        <v>18</v>
      </c>
      <c r="K8" s="23">
        <v>1.5</v>
      </c>
      <c r="L8" s="9">
        <v>18.100000000000001</v>
      </c>
      <c r="M8" s="23">
        <v>1.5</v>
      </c>
      <c r="N8" s="9">
        <v>17.399999999999999</v>
      </c>
      <c r="O8" s="23">
        <v>1.5</v>
      </c>
      <c r="P8" s="9">
        <v>18.600000000000001</v>
      </c>
      <c r="Q8" s="23">
        <v>1.5</v>
      </c>
      <c r="R8" s="9">
        <v>18.7</v>
      </c>
      <c r="S8" s="23">
        <v>1.6</v>
      </c>
      <c r="T8" s="9">
        <v>17.600000000000001</v>
      </c>
      <c r="U8" s="23">
        <v>1.5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</row>
    <row r="9" spans="1:179" s="29" customFormat="1" ht="13.5" customHeight="1" x14ac:dyDescent="0.25">
      <c r="A9" s="28" t="s">
        <v>36</v>
      </c>
      <c r="B9" s="28"/>
      <c r="C9" s="28"/>
      <c r="D9" s="28"/>
    </row>
    <row r="10" spans="1:179" s="20" customFormat="1" ht="13.5" customHeight="1" x14ac:dyDescent="0.2">
      <c r="A10" s="20" t="str">
        <f>Index!A10</f>
        <v>© OFS 2020</v>
      </c>
    </row>
    <row r="11" spans="1:179" s="20" customFormat="1" ht="25.5" customHeight="1" x14ac:dyDescent="0.2">
      <c r="A11" s="67" t="str">
        <f>Index!A11</f>
        <v>Contact: Office fédéral de la statistique (OFS), Indicateurs de la formation, EducIndicators@bfs.admin.ch</v>
      </c>
      <c r="B11" s="67"/>
      <c r="C11" s="67"/>
      <c r="D11" s="67"/>
      <c r="E11" s="67"/>
      <c r="F11" s="67"/>
      <c r="G11" s="13"/>
    </row>
  </sheetData>
  <mergeCells count="10">
    <mergeCell ref="B4:C4"/>
    <mergeCell ref="D4:E4"/>
    <mergeCell ref="F4:G4"/>
    <mergeCell ref="H4:I4"/>
    <mergeCell ref="T4:U4"/>
    <mergeCell ref="R4:S4"/>
    <mergeCell ref="P4:Q4"/>
    <mergeCell ref="J4:K4"/>
    <mergeCell ref="L4:M4"/>
    <mergeCell ref="N4:O4"/>
  </mergeCells>
  <phoneticPr fontId="3" type="noConversion"/>
  <hyperlinks>
    <hyperlink ref="A1" location="Index!A1" display="Retour"/>
  </hyperlinks>
  <pageMargins left="0.7" right="0.7" top="0.75" bottom="0.75" header="0.3" footer="0.3"/>
  <pageSetup paperSize="9" scale="98" orientation="landscape" r:id="rId1"/>
  <ignoredErrors>
    <ignoredError sqref="P4 R4 B4 T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17"/>
  <sheetViews>
    <sheetView showGridLines="0" zoomScaleNormal="100" workbookViewId="0"/>
  </sheetViews>
  <sheetFormatPr baseColWidth="10" defaultColWidth="11.453125" defaultRowHeight="12.5" x14ac:dyDescent="0.25"/>
  <cols>
    <col min="1" max="1" width="23" style="12" customWidth="1"/>
    <col min="2" max="21" width="5.54296875" style="12" customWidth="1"/>
    <col min="22" max="16384" width="11.453125" style="18"/>
  </cols>
  <sheetData>
    <row r="1" spans="1:179" s="15" customFormat="1" ht="25.5" customHeight="1" x14ac:dyDescent="0.25">
      <c r="A1" s="3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179" s="26" customFormat="1" ht="13.5" customHeight="1" x14ac:dyDescent="0.25">
      <c r="A2" s="32" t="str">
        <f>CONCATENATE(Index!A1," selon la nationalité et la durée de résidence, de 2010 à ",RIGHT(Index!A10,4)-1)</f>
        <v>Personnes diplômées de la formation professionnelle supérieure selon la nationalité et la durée de résidence, de 2010 à 2019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2"/>
      <c r="U2" s="38" t="s">
        <v>39</v>
      </c>
      <c r="V2" s="32"/>
      <c r="W2" s="32"/>
      <c r="X2" s="32"/>
    </row>
    <row r="3" spans="1:179" s="57" customFormat="1" ht="13.5" customHeight="1" x14ac:dyDescent="0.25">
      <c r="A3" s="55" t="str">
        <f>'T1'!A3</f>
        <v>30–34 ans titularisé-e-s de la formation professionnelle supérieure en % de la population résidente permanente du même âge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179" s="19" customFormat="1" ht="13.5" customHeight="1" x14ac:dyDescent="0.25">
      <c r="A4" s="59"/>
      <c r="B4" s="70" t="s">
        <v>44</v>
      </c>
      <c r="C4" s="71"/>
      <c r="D4" s="70">
        <v>2011</v>
      </c>
      <c r="E4" s="71"/>
      <c r="F4" s="70">
        <v>2012</v>
      </c>
      <c r="G4" s="71"/>
      <c r="H4" s="70">
        <v>2013</v>
      </c>
      <c r="I4" s="71"/>
      <c r="J4" s="70">
        <v>2014</v>
      </c>
      <c r="K4" s="71"/>
      <c r="L4" s="70">
        <v>2015</v>
      </c>
      <c r="M4" s="71"/>
      <c r="N4" s="70">
        <v>2016</v>
      </c>
      <c r="O4" s="72"/>
      <c r="P4" s="70" t="s">
        <v>10</v>
      </c>
      <c r="Q4" s="72"/>
      <c r="R4" s="70" t="s">
        <v>13</v>
      </c>
      <c r="S4" s="72"/>
      <c r="T4" s="70" t="s">
        <v>50</v>
      </c>
      <c r="U4" s="72"/>
    </row>
    <row r="5" spans="1:179" s="19" customFormat="1" ht="13.5" customHeight="1" x14ac:dyDescent="0.25">
      <c r="A5" s="60"/>
      <c r="B5" s="61" t="s">
        <v>1</v>
      </c>
      <c r="C5" s="61" t="s">
        <v>11</v>
      </c>
      <c r="D5" s="61" t="s">
        <v>1</v>
      </c>
      <c r="E5" s="61" t="s">
        <v>11</v>
      </c>
      <c r="F5" s="61" t="s">
        <v>1</v>
      </c>
      <c r="G5" s="61" t="s">
        <v>11</v>
      </c>
      <c r="H5" s="61" t="s">
        <v>1</v>
      </c>
      <c r="I5" s="61" t="s">
        <v>11</v>
      </c>
      <c r="J5" s="61" t="s">
        <v>1</v>
      </c>
      <c r="K5" s="61" t="s">
        <v>11</v>
      </c>
      <c r="L5" s="61" t="s">
        <v>1</v>
      </c>
      <c r="M5" s="61" t="s">
        <v>11</v>
      </c>
      <c r="N5" s="61" t="s">
        <v>1</v>
      </c>
      <c r="O5" s="61" t="s">
        <v>11</v>
      </c>
      <c r="P5" s="61" t="s">
        <v>1</v>
      </c>
      <c r="Q5" s="61" t="s">
        <v>11</v>
      </c>
      <c r="R5" s="61" t="s">
        <v>1</v>
      </c>
      <c r="S5" s="61" t="s">
        <v>11</v>
      </c>
      <c r="T5" s="61"/>
      <c r="U5" s="61"/>
    </row>
    <row r="6" spans="1:179" s="16" customFormat="1" ht="13.5" customHeight="1" x14ac:dyDescent="0.3">
      <c r="A6" s="73" t="s">
        <v>0</v>
      </c>
      <c r="B6" s="74">
        <v>16.2</v>
      </c>
      <c r="C6" s="75">
        <v>0.9</v>
      </c>
      <c r="D6" s="76">
        <v>14.8</v>
      </c>
      <c r="E6" s="77">
        <v>0.8</v>
      </c>
      <c r="F6" s="76">
        <v>13.9</v>
      </c>
      <c r="G6" s="77">
        <v>0.8</v>
      </c>
      <c r="H6" s="76">
        <v>15.4</v>
      </c>
      <c r="I6" s="77">
        <v>0.9</v>
      </c>
      <c r="J6" s="76">
        <v>15.7</v>
      </c>
      <c r="K6" s="77">
        <v>0.9</v>
      </c>
      <c r="L6" s="76">
        <v>15.8</v>
      </c>
      <c r="M6" s="77">
        <v>1</v>
      </c>
      <c r="N6" s="76">
        <v>15.6</v>
      </c>
      <c r="O6" s="77">
        <v>1</v>
      </c>
      <c r="P6" s="76">
        <v>16.100000000000001</v>
      </c>
      <c r="Q6" s="77">
        <v>1</v>
      </c>
      <c r="R6" s="76">
        <v>16.7</v>
      </c>
      <c r="S6" s="77">
        <v>1</v>
      </c>
      <c r="T6" s="74">
        <v>16.8</v>
      </c>
      <c r="U6" s="75">
        <v>1</v>
      </c>
    </row>
    <row r="7" spans="1:179" s="17" customFormat="1" ht="13.5" customHeight="1" x14ac:dyDescent="0.2">
      <c r="A7" s="78" t="s">
        <v>5</v>
      </c>
      <c r="B7" s="79">
        <v>20.399999999999999</v>
      </c>
      <c r="C7" s="80">
        <v>1.2</v>
      </c>
      <c r="D7" s="81">
        <v>18.7</v>
      </c>
      <c r="E7" s="82">
        <v>1.1000000000000001</v>
      </c>
      <c r="F7" s="81">
        <v>17.600000000000001</v>
      </c>
      <c r="G7" s="82">
        <v>1.1000000000000001</v>
      </c>
      <c r="H7" s="81">
        <v>20.2</v>
      </c>
      <c r="I7" s="82">
        <v>1.2</v>
      </c>
      <c r="J7" s="81">
        <v>20.399999999999999</v>
      </c>
      <c r="K7" s="82">
        <v>1.3</v>
      </c>
      <c r="L7" s="81">
        <v>21</v>
      </c>
      <c r="M7" s="82">
        <v>1.4</v>
      </c>
      <c r="N7" s="81">
        <v>20.399999999999999</v>
      </c>
      <c r="O7" s="82">
        <v>1.4</v>
      </c>
      <c r="P7" s="81">
        <v>21.1</v>
      </c>
      <c r="Q7" s="82">
        <v>1.4</v>
      </c>
      <c r="R7" s="81">
        <v>22.4</v>
      </c>
      <c r="S7" s="82">
        <v>1.4</v>
      </c>
      <c r="T7" s="79">
        <v>22.9</v>
      </c>
      <c r="U7" s="80">
        <v>1.4</v>
      </c>
    </row>
    <row r="8" spans="1:179" s="17" customFormat="1" ht="22" customHeight="1" x14ac:dyDescent="0.2">
      <c r="A8" s="91" t="s">
        <v>52</v>
      </c>
      <c r="B8" s="83">
        <v>11.2</v>
      </c>
      <c r="C8" s="84">
        <v>2.8</v>
      </c>
      <c r="D8" s="85">
        <v>12.9</v>
      </c>
      <c r="E8" s="86">
        <v>2.8</v>
      </c>
      <c r="F8" s="85">
        <v>12.9</v>
      </c>
      <c r="G8" s="86">
        <v>2.8</v>
      </c>
      <c r="H8" s="85">
        <v>13.4</v>
      </c>
      <c r="I8" s="86">
        <v>3</v>
      </c>
      <c r="J8" s="85">
        <v>11.6</v>
      </c>
      <c r="K8" s="86">
        <v>2.7</v>
      </c>
      <c r="L8" s="81">
        <v>17.399999999999999</v>
      </c>
      <c r="M8" s="82">
        <v>3.5</v>
      </c>
      <c r="N8" s="81">
        <v>23.1</v>
      </c>
      <c r="O8" s="82">
        <v>4.4000000000000004</v>
      </c>
      <c r="P8" s="81">
        <v>21</v>
      </c>
      <c r="Q8" s="82">
        <v>3.9</v>
      </c>
      <c r="R8" s="81">
        <v>20.6</v>
      </c>
      <c r="S8" s="82">
        <v>3.8</v>
      </c>
      <c r="T8" s="79">
        <v>17.600000000000001</v>
      </c>
      <c r="U8" s="80">
        <v>3.6</v>
      </c>
    </row>
    <row r="9" spans="1:179" s="17" customFormat="1" ht="22" customHeight="1" x14ac:dyDescent="0.2">
      <c r="A9" s="91" t="s">
        <v>53</v>
      </c>
      <c r="B9" s="83">
        <v>6.5</v>
      </c>
      <c r="C9" s="84">
        <v>3.1</v>
      </c>
      <c r="D9" s="85">
        <v>3.3</v>
      </c>
      <c r="E9" s="86">
        <v>2.1</v>
      </c>
      <c r="F9" s="85">
        <v>7.7</v>
      </c>
      <c r="G9" s="86">
        <v>3.5</v>
      </c>
      <c r="H9" s="85">
        <v>5.2</v>
      </c>
      <c r="I9" s="86">
        <v>3.1</v>
      </c>
      <c r="J9" s="85">
        <v>8.3000000000000007</v>
      </c>
      <c r="K9" s="86">
        <v>4.2</v>
      </c>
      <c r="L9" s="85">
        <v>8.3000000000000007</v>
      </c>
      <c r="M9" s="86">
        <v>5.5</v>
      </c>
      <c r="N9" s="85">
        <v>10.199999999999999</v>
      </c>
      <c r="O9" s="86">
        <v>5.5</v>
      </c>
      <c r="P9" s="85">
        <v>7.3</v>
      </c>
      <c r="Q9" s="86">
        <v>4.5</v>
      </c>
      <c r="R9" s="85">
        <v>3</v>
      </c>
      <c r="S9" s="86">
        <v>2.7</v>
      </c>
      <c r="T9" s="83">
        <v>10</v>
      </c>
      <c r="U9" s="84">
        <v>6.2</v>
      </c>
    </row>
    <row r="10" spans="1:179" s="17" customFormat="1" ht="13.5" customHeight="1" x14ac:dyDescent="0.2">
      <c r="A10" s="78" t="s">
        <v>6</v>
      </c>
      <c r="B10" s="79">
        <v>8.5</v>
      </c>
      <c r="C10" s="80">
        <v>1</v>
      </c>
      <c r="D10" s="81">
        <v>7.7</v>
      </c>
      <c r="E10" s="82">
        <v>0.8</v>
      </c>
      <c r="F10" s="81">
        <v>7.3</v>
      </c>
      <c r="G10" s="82">
        <v>0.8</v>
      </c>
      <c r="H10" s="81">
        <v>7.5</v>
      </c>
      <c r="I10" s="82">
        <v>0.9</v>
      </c>
      <c r="J10" s="81">
        <v>8.1999999999999993</v>
      </c>
      <c r="K10" s="82">
        <v>1.2</v>
      </c>
      <c r="L10" s="81">
        <v>7.7</v>
      </c>
      <c r="M10" s="82">
        <v>1.3</v>
      </c>
      <c r="N10" s="81">
        <v>7.9</v>
      </c>
      <c r="O10" s="82">
        <v>1.3</v>
      </c>
      <c r="P10" s="81">
        <v>8</v>
      </c>
      <c r="Q10" s="82">
        <v>1.1000000000000001</v>
      </c>
      <c r="R10" s="81">
        <v>7.7</v>
      </c>
      <c r="S10" s="82">
        <v>1.3</v>
      </c>
      <c r="T10" s="79">
        <v>7</v>
      </c>
      <c r="U10" s="80">
        <v>1</v>
      </c>
    </row>
    <row r="11" spans="1:179" s="17" customFormat="1" ht="22" customHeight="1" x14ac:dyDescent="0.2">
      <c r="A11" s="91" t="s">
        <v>54</v>
      </c>
      <c r="B11" s="79">
        <v>11.6</v>
      </c>
      <c r="C11" s="80">
        <v>2</v>
      </c>
      <c r="D11" s="81">
        <v>11.3</v>
      </c>
      <c r="E11" s="82">
        <v>1.9</v>
      </c>
      <c r="F11" s="81">
        <v>13</v>
      </c>
      <c r="G11" s="82">
        <v>2.2000000000000002</v>
      </c>
      <c r="H11" s="81">
        <v>9.8000000000000007</v>
      </c>
      <c r="I11" s="82">
        <v>2.2000000000000002</v>
      </c>
      <c r="J11" s="85">
        <v>9.4</v>
      </c>
      <c r="K11" s="86">
        <v>2.6</v>
      </c>
      <c r="L11" s="85">
        <v>10.199999999999999</v>
      </c>
      <c r="M11" s="86">
        <v>2.8</v>
      </c>
      <c r="N11" s="85">
        <v>10.7</v>
      </c>
      <c r="O11" s="86">
        <v>2.9</v>
      </c>
      <c r="P11" s="85">
        <v>12.4</v>
      </c>
      <c r="Q11" s="86">
        <v>2.9</v>
      </c>
      <c r="R11" s="85">
        <v>9.6999999999999993</v>
      </c>
      <c r="S11" s="86">
        <v>2.5</v>
      </c>
      <c r="T11" s="83">
        <v>11.9</v>
      </c>
      <c r="U11" s="84">
        <v>3</v>
      </c>
    </row>
    <row r="12" spans="1:179" s="12" customFormat="1" ht="22" customHeight="1" x14ac:dyDescent="0.25">
      <c r="A12" s="92" t="s">
        <v>55</v>
      </c>
      <c r="B12" s="87">
        <v>7.5</v>
      </c>
      <c r="C12" s="88">
        <v>1.2</v>
      </c>
      <c r="D12" s="89">
        <v>6.8</v>
      </c>
      <c r="E12" s="90">
        <v>0.9</v>
      </c>
      <c r="F12" s="89">
        <v>5.9</v>
      </c>
      <c r="G12" s="90">
        <v>0.8</v>
      </c>
      <c r="H12" s="89">
        <v>7</v>
      </c>
      <c r="I12" s="90">
        <v>1</v>
      </c>
      <c r="J12" s="89">
        <v>7.9</v>
      </c>
      <c r="K12" s="90">
        <v>1.3</v>
      </c>
      <c r="L12" s="89">
        <v>7.1</v>
      </c>
      <c r="M12" s="90">
        <v>1.4</v>
      </c>
      <c r="N12" s="89">
        <v>7.3</v>
      </c>
      <c r="O12" s="90">
        <v>1.4</v>
      </c>
      <c r="P12" s="89">
        <v>7.1</v>
      </c>
      <c r="Q12" s="90">
        <v>1.2</v>
      </c>
      <c r="R12" s="89">
        <v>7.3</v>
      </c>
      <c r="S12" s="90">
        <v>1.4</v>
      </c>
      <c r="T12" s="87">
        <v>6</v>
      </c>
      <c r="U12" s="88">
        <v>1.1000000000000001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</row>
    <row r="13" spans="1:179" s="58" customFormat="1" ht="13.5" customHeight="1" x14ac:dyDescent="0.25">
      <c r="A13" s="10" t="s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179" s="58" customFormat="1" ht="13.5" customHeight="1" x14ac:dyDescent="0.25">
      <c r="A14" s="36" t="s">
        <v>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67"/>
      <c r="U14" s="67"/>
    </row>
    <row r="15" spans="1:179" s="29" customFormat="1" ht="13.5" customHeight="1" x14ac:dyDescent="0.25">
      <c r="A15" s="28" t="str">
        <f>'T1'!A9</f>
        <v>Source: OFS – Enquête suisse sur la population active (ESPA)</v>
      </c>
      <c r="B15" s="28"/>
      <c r="C15" s="28"/>
      <c r="D15" s="28"/>
    </row>
    <row r="16" spans="1:179" s="20" customFormat="1" ht="13.5" customHeight="1" x14ac:dyDescent="0.2">
      <c r="A16" s="20" t="str">
        <f>Index!A10</f>
        <v>© OFS 2020</v>
      </c>
    </row>
    <row r="17" spans="1:7" s="20" customFormat="1" ht="25.5" customHeight="1" x14ac:dyDescent="0.2">
      <c r="A17" s="36" t="str">
        <f>Index!A11</f>
        <v>Contact: Office fédéral de la statistique (OFS), Indicateurs de la formation, EducIndicators@bfs.admin.ch</v>
      </c>
      <c r="B17" s="36"/>
      <c r="C17" s="36"/>
      <c r="D17" s="36"/>
      <c r="E17" s="36"/>
      <c r="F17" s="36"/>
      <c r="G17" s="36"/>
    </row>
  </sheetData>
  <mergeCells count="10">
    <mergeCell ref="T4:U4"/>
    <mergeCell ref="B4:C4"/>
    <mergeCell ref="D4:E4"/>
    <mergeCell ref="P4:Q4"/>
    <mergeCell ref="R4:S4"/>
    <mergeCell ref="F4:G4"/>
    <mergeCell ref="H4:I4"/>
    <mergeCell ref="J4:K4"/>
    <mergeCell ref="L4:M4"/>
    <mergeCell ref="N4:O4"/>
  </mergeCells>
  <hyperlinks>
    <hyperlink ref="A1" location="Index!A1" display="Retour"/>
  </hyperlinks>
  <pageMargins left="0.7" right="0.7" top="0.75" bottom="0.75" header="0.3" footer="0.3"/>
  <pageSetup paperSize="9" orientation="landscape" r:id="rId1"/>
  <ignoredErrors>
    <ignoredError sqref="P4 R4 B4 T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"/>
  <sheetViews>
    <sheetView showGridLines="0" zoomScaleNormal="100" workbookViewId="0"/>
  </sheetViews>
  <sheetFormatPr baseColWidth="10" defaultColWidth="11.453125" defaultRowHeight="12.5" x14ac:dyDescent="0.25"/>
  <cols>
    <col min="1" max="1" width="35.81640625" style="25" customWidth="1"/>
    <col min="2" max="21" width="6" style="12" customWidth="1"/>
    <col min="22" max="16384" width="11.453125" style="25"/>
  </cols>
  <sheetData>
    <row r="1" spans="1:165" ht="25.5" customHeight="1" x14ac:dyDescent="0.25">
      <c r="A1" s="3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165" s="26" customFormat="1" ht="13.5" customHeight="1" x14ac:dyDescent="0.25">
      <c r="A2" s="32" t="str">
        <f>CONCATENATE(Index!A1," selon la section économique, de 2010 à ",RIGHT(Index!A10,4)-1)</f>
        <v>Personnes diplômées de la formation professionnelle supérieure selon la section économique, de 2010 à 2019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8"/>
      <c r="T2" s="32"/>
      <c r="U2" s="38" t="s">
        <v>41</v>
      </c>
      <c r="V2" s="32"/>
      <c r="W2" s="32"/>
      <c r="X2" s="32"/>
      <c r="Y2" s="32"/>
      <c r="Z2" s="32"/>
    </row>
    <row r="3" spans="1:165" s="57" customFormat="1" ht="13.5" customHeight="1" x14ac:dyDescent="0.25">
      <c r="A3" s="55" t="str">
        <f>'T1'!A3</f>
        <v>30–34 ans titularisé-e-s de la formation professionnelle supérieure en % de la population résidente permanente du même âge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165" s="19" customFormat="1" ht="13.5" customHeight="1" x14ac:dyDescent="0.25">
      <c r="A4" s="59" t="s">
        <v>4</v>
      </c>
      <c r="B4" s="70">
        <v>2010</v>
      </c>
      <c r="C4" s="71"/>
      <c r="D4" s="70">
        <v>2011</v>
      </c>
      <c r="E4" s="71"/>
      <c r="F4" s="70">
        <v>2012</v>
      </c>
      <c r="G4" s="71"/>
      <c r="H4" s="70">
        <v>2013</v>
      </c>
      <c r="I4" s="71"/>
      <c r="J4" s="70">
        <v>2014</v>
      </c>
      <c r="K4" s="71"/>
      <c r="L4" s="70">
        <v>2015</v>
      </c>
      <c r="M4" s="71"/>
      <c r="N4" s="70">
        <v>2016</v>
      </c>
      <c r="O4" s="72"/>
      <c r="P4" s="70">
        <v>2017</v>
      </c>
      <c r="Q4" s="72"/>
      <c r="R4" s="70">
        <v>2018</v>
      </c>
      <c r="S4" s="72"/>
      <c r="T4" s="70" t="s">
        <v>50</v>
      </c>
      <c r="U4" s="72"/>
    </row>
    <row r="5" spans="1:165" s="19" customFormat="1" ht="13.5" customHeight="1" x14ac:dyDescent="0.25">
      <c r="A5" s="60"/>
      <c r="B5" s="61" t="s">
        <v>1</v>
      </c>
      <c r="C5" s="61" t="s">
        <v>11</v>
      </c>
      <c r="D5" s="61" t="s">
        <v>1</v>
      </c>
      <c r="E5" s="61" t="s">
        <v>11</v>
      </c>
      <c r="F5" s="61" t="s">
        <v>1</v>
      </c>
      <c r="G5" s="61" t="s">
        <v>11</v>
      </c>
      <c r="H5" s="61" t="s">
        <v>1</v>
      </c>
      <c r="I5" s="61" t="s">
        <v>11</v>
      </c>
      <c r="J5" s="61" t="s">
        <v>1</v>
      </c>
      <c r="K5" s="61" t="s">
        <v>11</v>
      </c>
      <c r="L5" s="61" t="s">
        <v>1</v>
      </c>
      <c r="M5" s="61" t="s">
        <v>11</v>
      </c>
      <c r="N5" s="61" t="s">
        <v>1</v>
      </c>
      <c r="O5" s="61" t="s">
        <v>11</v>
      </c>
      <c r="P5" s="61" t="s">
        <v>1</v>
      </c>
      <c r="Q5" s="61" t="s">
        <v>11</v>
      </c>
      <c r="R5" s="61" t="s">
        <v>1</v>
      </c>
      <c r="S5" s="61" t="s">
        <v>11</v>
      </c>
      <c r="T5" s="61" t="s">
        <v>1</v>
      </c>
      <c r="U5" s="61" t="s">
        <v>11</v>
      </c>
    </row>
    <row r="6" spans="1:165" s="18" customFormat="1" ht="13.5" customHeight="1" x14ac:dyDescent="0.25">
      <c r="A6" s="41" t="s">
        <v>0</v>
      </c>
      <c r="B6" s="43">
        <v>17.5</v>
      </c>
      <c r="C6" s="44">
        <v>1</v>
      </c>
      <c r="D6" s="43">
        <v>15.9</v>
      </c>
      <c r="E6" s="44">
        <v>0.9</v>
      </c>
      <c r="F6" s="43">
        <v>15.3</v>
      </c>
      <c r="G6" s="44">
        <v>0.9</v>
      </c>
      <c r="H6" s="43">
        <v>16.7</v>
      </c>
      <c r="I6" s="44">
        <v>1</v>
      </c>
      <c r="J6" s="43">
        <v>16.899999999999999</v>
      </c>
      <c r="K6" s="44">
        <v>1</v>
      </c>
      <c r="L6" s="43">
        <v>17</v>
      </c>
      <c r="M6" s="44">
        <v>1.1000000000000001</v>
      </c>
      <c r="N6" s="43">
        <v>16.600000000000001</v>
      </c>
      <c r="O6" s="44">
        <v>1.1000000000000001</v>
      </c>
      <c r="P6" s="43">
        <v>17.7</v>
      </c>
      <c r="Q6" s="44">
        <v>1.1000000000000001</v>
      </c>
      <c r="R6" s="43">
        <v>18.100000000000001</v>
      </c>
      <c r="S6" s="44">
        <v>1.1000000000000001</v>
      </c>
      <c r="T6" s="43">
        <v>18</v>
      </c>
      <c r="U6" s="44">
        <v>1.1000000000000001</v>
      </c>
    </row>
    <row r="7" spans="1:165" s="12" customFormat="1" ht="13.5" customHeight="1" x14ac:dyDescent="0.25">
      <c r="A7" s="42" t="s">
        <v>14</v>
      </c>
      <c r="B7" s="46">
        <v>19.100000000000001</v>
      </c>
      <c r="C7" s="47">
        <v>2.6</v>
      </c>
      <c r="D7" s="46">
        <v>17.899999999999999</v>
      </c>
      <c r="E7" s="47">
        <v>2.4</v>
      </c>
      <c r="F7" s="46">
        <v>17.2</v>
      </c>
      <c r="G7" s="47">
        <v>2.2999999999999998</v>
      </c>
      <c r="H7" s="46">
        <v>16.899999999999999</v>
      </c>
      <c r="I7" s="47">
        <v>2.4</v>
      </c>
      <c r="J7" s="46">
        <v>17.7</v>
      </c>
      <c r="K7" s="47">
        <v>3</v>
      </c>
      <c r="L7" s="46">
        <v>18.899999999999999</v>
      </c>
      <c r="M7" s="47">
        <v>3.3</v>
      </c>
      <c r="N7" s="46">
        <v>16.2</v>
      </c>
      <c r="O7" s="47">
        <v>2.9</v>
      </c>
      <c r="P7" s="46">
        <v>17.399999999999999</v>
      </c>
      <c r="Q7" s="47">
        <v>2.9</v>
      </c>
      <c r="R7" s="46">
        <v>20.2</v>
      </c>
      <c r="S7" s="47">
        <v>3.5</v>
      </c>
      <c r="T7" s="46">
        <v>22.1</v>
      </c>
      <c r="U7" s="47">
        <v>3.4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</row>
    <row r="8" spans="1:165" s="12" customFormat="1" ht="13.5" customHeight="1" x14ac:dyDescent="0.25">
      <c r="A8" s="42" t="s">
        <v>15</v>
      </c>
      <c r="B8" s="51">
        <v>12</v>
      </c>
      <c r="C8" s="68">
        <v>3.4</v>
      </c>
      <c r="D8" s="51">
        <v>15.5</v>
      </c>
      <c r="E8" s="68">
        <v>4.0999999999999996</v>
      </c>
      <c r="F8" s="51">
        <v>12.3</v>
      </c>
      <c r="G8" s="68">
        <v>3.5</v>
      </c>
      <c r="H8" s="51">
        <v>12.2</v>
      </c>
      <c r="I8" s="68">
        <v>3.8</v>
      </c>
      <c r="J8" s="51">
        <v>18.2</v>
      </c>
      <c r="K8" s="68">
        <v>4.5</v>
      </c>
      <c r="L8" s="51">
        <v>20</v>
      </c>
      <c r="M8" s="68">
        <v>4.9000000000000004</v>
      </c>
      <c r="N8" s="51">
        <v>15.5</v>
      </c>
      <c r="O8" s="68">
        <v>4.5</v>
      </c>
      <c r="P8" s="51">
        <v>14.9</v>
      </c>
      <c r="Q8" s="68">
        <v>4.2</v>
      </c>
      <c r="R8" s="51">
        <v>13</v>
      </c>
      <c r="S8" s="68">
        <v>3.8</v>
      </c>
      <c r="T8" s="51">
        <v>13</v>
      </c>
      <c r="U8" s="68">
        <v>3.8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</row>
    <row r="9" spans="1:165" s="12" customFormat="1" ht="13.5" customHeight="1" x14ac:dyDescent="0.25">
      <c r="A9" s="42" t="s">
        <v>16</v>
      </c>
      <c r="B9" s="51">
        <v>17.399999999999999</v>
      </c>
      <c r="C9" s="68">
        <v>4.5</v>
      </c>
      <c r="D9" s="51">
        <v>12.3</v>
      </c>
      <c r="E9" s="68">
        <v>3.1</v>
      </c>
      <c r="F9" s="51">
        <v>13.4</v>
      </c>
      <c r="G9" s="68">
        <v>3</v>
      </c>
      <c r="H9" s="46">
        <v>19.399999999999999</v>
      </c>
      <c r="I9" s="47">
        <v>4</v>
      </c>
      <c r="J9" s="51">
        <v>15.7</v>
      </c>
      <c r="K9" s="68">
        <v>4.0999999999999996</v>
      </c>
      <c r="L9" s="51">
        <v>18.899999999999999</v>
      </c>
      <c r="M9" s="68">
        <v>4.7</v>
      </c>
      <c r="N9" s="51">
        <v>17.5</v>
      </c>
      <c r="O9" s="68">
        <v>5</v>
      </c>
      <c r="P9" s="51">
        <v>22.4</v>
      </c>
      <c r="Q9" s="68">
        <v>4.9000000000000004</v>
      </c>
      <c r="R9" s="51">
        <v>23.5</v>
      </c>
      <c r="S9" s="68">
        <v>5.3</v>
      </c>
      <c r="T9" s="51">
        <v>18.3</v>
      </c>
      <c r="U9" s="68">
        <v>4.5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</row>
    <row r="10" spans="1:165" s="12" customFormat="1" ht="13.5" customHeight="1" x14ac:dyDescent="0.25">
      <c r="A10" s="42" t="s">
        <v>17</v>
      </c>
      <c r="B10" s="46">
        <v>18.100000000000001</v>
      </c>
      <c r="C10" s="47">
        <v>2.7</v>
      </c>
      <c r="D10" s="46">
        <v>14.4</v>
      </c>
      <c r="E10" s="47">
        <v>2.2999999999999998</v>
      </c>
      <c r="F10" s="46">
        <v>13.7</v>
      </c>
      <c r="G10" s="47">
        <v>2.2000000000000002</v>
      </c>
      <c r="H10" s="46">
        <v>13.1</v>
      </c>
      <c r="I10" s="47">
        <v>2.2999999999999998</v>
      </c>
      <c r="J10" s="46">
        <v>13.7</v>
      </c>
      <c r="K10" s="47">
        <v>2.4</v>
      </c>
      <c r="L10" s="46">
        <v>14</v>
      </c>
      <c r="M10" s="47">
        <v>2.9</v>
      </c>
      <c r="N10" s="46">
        <v>15.2</v>
      </c>
      <c r="O10" s="47">
        <v>2.9</v>
      </c>
      <c r="P10" s="46">
        <v>20.3</v>
      </c>
      <c r="Q10" s="47">
        <v>3.3</v>
      </c>
      <c r="R10" s="46">
        <v>15.9</v>
      </c>
      <c r="S10" s="47">
        <v>2.8</v>
      </c>
      <c r="T10" s="46">
        <v>14.4</v>
      </c>
      <c r="U10" s="47">
        <v>2.7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</row>
    <row r="11" spans="1:165" s="18" customFormat="1" ht="13.5" customHeight="1" x14ac:dyDescent="0.25">
      <c r="A11" s="42" t="s">
        <v>18</v>
      </c>
      <c r="B11" s="51">
        <v>8.6999999999999993</v>
      </c>
      <c r="C11" s="68">
        <v>3.4</v>
      </c>
      <c r="D11" s="51">
        <v>9.8000000000000007</v>
      </c>
      <c r="E11" s="68">
        <v>3.6</v>
      </c>
      <c r="F11" s="51">
        <v>8</v>
      </c>
      <c r="G11" s="68">
        <v>3.2</v>
      </c>
      <c r="H11" s="51">
        <v>14.5</v>
      </c>
      <c r="I11" s="68">
        <v>5.3</v>
      </c>
      <c r="J11" s="51">
        <v>13.4</v>
      </c>
      <c r="K11" s="68">
        <v>4.5999999999999996</v>
      </c>
      <c r="L11" s="51">
        <v>9.6999999999999993</v>
      </c>
      <c r="M11" s="68">
        <v>4.0999999999999996</v>
      </c>
      <c r="N11" s="51">
        <v>7.3</v>
      </c>
      <c r="O11" s="68">
        <v>3.7</v>
      </c>
      <c r="P11" s="51">
        <v>11.7</v>
      </c>
      <c r="Q11" s="68">
        <v>4.3</v>
      </c>
      <c r="R11" s="51">
        <v>11.7</v>
      </c>
      <c r="S11" s="68">
        <v>4.5</v>
      </c>
      <c r="T11" s="51">
        <v>14</v>
      </c>
      <c r="U11" s="68">
        <v>6</v>
      </c>
    </row>
    <row r="12" spans="1:165" s="12" customFormat="1" ht="13.5" customHeight="1" x14ac:dyDescent="0.25">
      <c r="A12" s="42" t="s">
        <v>19</v>
      </c>
      <c r="B12" s="46">
        <v>20.8</v>
      </c>
      <c r="C12" s="47">
        <v>4.0999999999999996</v>
      </c>
      <c r="D12" s="51">
        <v>17.5</v>
      </c>
      <c r="E12" s="68">
        <v>4.3</v>
      </c>
      <c r="F12" s="51">
        <v>11.5</v>
      </c>
      <c r="G12" s="68">
        <v>3.1</v>
      </c>
      <c r="H12" s="51">
        <v>15.5</v>
      </c>
      <c r="I12" s="68">
        <v>3.9</v>
      </c>
      <c r="J12" s="51">
        <v>14.8</v>
      </c>
      <c r="K12" s="68">
        <v>4.0999999999999996</v>
      </c>
      <c r="L12" s="51">
        <v>13.8</v>
      </c>
      <c r="M12" s="68">
        <v>3.8</v>
      </c>
      <c r="N12" s="51">
        <v>16.100000000000001</v>
      </c>
      <c r="O12" s="68">
        <v>4.5</v>
      </c>
      <c r="P12" s="51">
        <v>11.3</v>
      </c>
      <c r="Q12" s="68">
        <v>3.4</v>
      </c>
      <c r="R12" s="51">
        <v>13.5</v>
      </c>
      <c r="S12" s="68">
        <v>3.4</v>
      </c>
      <c r="T12" s="51">
        <v>15.1</v>
      </c>
      <c r="U12" s="68">
        <v>4.0999999999999996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</row>
    <row r="13" spans="1:165" s="12" customFormat="1" ht="13.5" customHeight="1" x14ac:dyDescent="0.25">
      <c r="A13" s="42" t="s">
        <v>20</v>
      </c>
      <c r="B13" s="46">
        <v>23.9</v>
      </c>
      <c r="C13" s="47">
        <v>3.8</v>
      </c>
      <c r="D13" s="46">
        <v>24.5</v>
      </c>
      <c r="E13" s="47">
        <v>3.9</v>
      </c>
      <c r="F13" s="46">
        <v>26</v>
      </c>
      <c r="G13" s="47">
        <v>3.9</v>
      </c>
      <c r="H13" s="46">
        <v>20.9</v>
      </c>
      <c r="I13" s="47">
        <v>3.7</v>
      </c>
      <c r="J13" s="46">
        <v>22.6</v>
      </c>
      <c r="K13" s="47">
        <v>4.3</v>
      </c>
      <c r="L13" s="46">
        <v>28.3</v>
      </c>
      <c r="M13" s="47">
        <v>4.9000000000000004</v>
      </c>
      <c r="N13" s="46">
        <v>25.4</v>
      </c>
      <c r="O13" s="47">
        <v>5</v>
      </c>
      <c r="P13" s="46">
        <v>23.7</v>
      </c>
      <c r="Q13" s="47">
        <v>4.7</v>
      </c>
      <c r="R13" s="46">
        <v>25.3</v>
      </c>
      <c r="S13" s="47">
        <v>4.8</v>
      </c>
      <c r="T13" s="46">
        <v>24.7</v>
      </c>
      <c r="U13" s="47">
        <v>4.9000000000000004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</row>
    <row r="14" spans="1:165" s="12" customFormat="1" ht="13.5" customHeight="1" x14ac:dyDescent="0.25">
      <c r="A14" s="42" t="s">
        <v>21</v>
      </c>
      <c r="B14" s="51">
        <v>13.2</v>
      </c>
      <c r="C14" s="68">
        <v>3.2</v>
      </c>
      <c r="D14" s="51">
        <v>9.6</v>
      </c>
      <c r="E14" s="68">
        <v>2.6</v>
      </c>
      <c r="F14" s="51">
        <v>11.6</v>
      </c>
      <c r="G14" s="68">
        <v>2.6</v>
      </c>
      <c r="H14" s="46">
        <v>20.5</v>
      </c>
      <c r="I14" s="47">
        <v>4.0999999999999996</v>
      </c>
      <c r="J14" s="51">
        <v>19.3</v>
      </c>
      <c r="K14" s="68">
        <v>4.5</v>
      </c>
      <c r="L14" s="51">
        <v>15.7</v>
      </c>
      <c r="M14" s="68">
        <v>4.8</v>
      </c>
      <c r="N14" s="51">
        <v>14.6</v>
      </c>
      <c r="O14" s="68">
        <v>3.9</v>
      </c>
      <c r="P14" s="46">
        <v>18.2</v>
      </c>
      <c r="Q14" s="47">
        <v>3.9</v>
      </c>
      <c r="R14" s="51">
        <v>15</v>
      </c>
      <c r="S14" s="68">
        <v>3.7</v>
      </c>
      <c r="T14" s="51">
        <v>14.9</v>
      </c>
      <c r="U14" s="68">
        <v>3.7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</row>
    <row r="15" spans="1:165" s="12" customFormat="1" ht="13.5" customHeight="1" x14ac:dyDescent="0.25">
      <c r="A15" s="42" t="s">
        <v>22</v>
      </c>
      <c r="B15" s="46">
        <v>18.5</v>
      </c>
      <c r="C15" s="47">
        <v>3.4</v>
      </c>
      <c r="D15" s="46">
        <v>17.7</v>
      </c>
      <c r="E15" s="47">
        <v>3</v>
      </c>
      <c r="F15" s="46">
        <v>18.5</v>
      </c>
      <c r="G15" s="47">
        <v>3.3</v>
      </c>
      <c r="H15" s="46">
        <v>15.5</v>
      </c>
      <c r="I15" s="47">
        <v>2.9</v>
      </c>
      <c r="J15" s="46">
        <v>16.7</v>
      </c>
      <c r="K15" s="47">
        <v>3.3</v>
      </c>
      <c r="L15" s="46">
        <v>18.100000000000001</v>
      </c>
      <c r="M15" s="47">
        <v>3.4</v>
      </c>
      <c r="N15" s="46">
        <v>23</v>
      </c>
      <c r="O15" s="47">
        <v>4.0999999999999996</v>
      </c>
      <c r="P15" s="46">
        <v>20.2</v>
      </c>
      <c r="Q15" s="47">
        <v>3.6</v>
      </c>
      <c r="R15" s="46">
        <v>22</v>
      </c>
      <c r="S15" s="47">
        <v>3.5</v>
      </c>
      <c r="T15" s="46">
        <v>19.2</v>
      </c>
      <c r="U15" s="47">
        <v>3.3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</row>
    <row r="16" spans="1:165" s="18" customFormat="1" ht="13.5" customHeight="1" x14ac:dyDescent="0.25">
      <c r="A16" s="42" t="s">
        <v>23</v>
      </c>
      <c r="B16" s="46">
        <v>17.8</v>
      </c>
      <c r="C16" s="47">
        <v>2.5</v>
      </c>
      <c r="D16" s="46">
        <v>16.2</v>
      </c>
      <c r="E16" s="47">
        <v>2.2999999999999998</v>
      </c>
      <c r="F16" s="46">
        <v>16</v>
      </c>
      <c r="G16" s="47">
        <v>2.6</v>
      </c>
      <c r="H16" s="46">
        <v>22.4</v>
      </c>
      <c r="I16" s="47">
        <v>3.1</v>
      </c>
      <c r="J16" s="46">
        <v>23.5</v>
      </c>
      <c r="K16" s="47">
        <v>3.1</v>
      </c>
      <c r="L16" s="46">
        <v>20.6</v>
      </c>
      <c r="M16" s="47">
        <v>3</v>
      </c>
      <c r="N16" s="46">
        <v>16.899999999999999</v>
      </c>
      <c r="O16" s="47">
        <v>2.8</v>
      </c>
      <c r="P16" s="46">
        <v>19.5</v>
      </c>
      <c r="Q16" s="47">
        <v>2.9</v>
      </c>
      <c r="R16" s="46">
        <v>23.2</v>
      </c>
      <c r="S16" s="47">
        <v>3.3</v>
      </c>
      <c r="T16" s="46">
        <v>23.9</v>
      </c>
      <c r="U16" s="47">
        <v>3</v>
      </c>
    </row>
    <row r="17" spans="1:165" s="12" customFormat="1" ht="13.5" customHeight="1" x14ac:dyDescent="0.25">
      <c r="A17" s="42" t="s">
        <v>24</v>
      </c>
      <c r="B17" s="46">
        <v>18</v>
      </c>
      <c r="C17" s="47">
        <v>2.7</v>
      </c>
      <c r="D17" s="46">
        <v>17.399999999999999</v>
      </c>
      <c r="E17" s="47">
        <v>2.6</v>
      </c>
      <c r="F17" s="46">
        <v>14.9</v>
      </c>
      <c r="G17" s="47">
        <v>2.6</v>
      </c>
      <c r="H17" s="46">
        <v>13</v>
      </c>
      <c r="I17" s="47">
        <v>2.4</v>
      </c>
      <c r="J17" s="46">
        <v>11.6</v>
      </c>
      <c r="K17" s="47">
        <v>2.2999999999999998</v>
      </c>
      <c r="L17" s="46">
        <v>13.4</v>
      </c>
      <c r="M17" s="47">
        <v>2.5</v>
      </c>
      <c r="N17" s="46">
        <v>13.2</v>
      </c>
      <c r="O17" s="47">
        <v>2.5</v>
      </c>
      <c r="P17" s="46">
        <v>12.3</v>
      </c>
      <c r="Q17" s="47">
        <v>2.4</v>
      </c>
      <c r="R17" s="46">
        <v>13.3</v>
      </c>
      <c r="S17" s="47">
        <v>2.5</v>
      </c>
      <c r="T17" s="46">
        <v>14</v>
      </c>
      <c r="U17" s="47">
        <v>2.5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</row>
    <row r="18" spans="1:165" s="12" customFormat="1" ht="13.5" customHeight="1" x14ac:dyDescent="0.25">
      <c r="A18" s="48" t="s">
        <v>25</v>
      </c>
      <c r="B18" s="52">
        <v>13.3</v>
      </c>
      <c r="C18" s="69">
        <v>5</v>
      </c>
      <c r="D18" s="52">
        <v>14.8</v>
      </c>
      <c r="E18" s="69">
        <v>4.7</v>
      </c>
      <c r="F18" s="52">
        <v>16.2</v>
      </c>
      <c r="G18" s="69">
        <v>5.3</v>
      </c>
      <c r="H18" s="52">
        <v>18.600000000000001</v>
      </c>
      <c r="I18" s="69">
        <v>5.7</v>
      </c>
      <c r="J18" s="52">
        <v>17.899999999999999</v>
      </c>
      <c r="K18" s="69">
        <v>6.3</v>
      </c>
      <c r="L18" s="52">
        <v>12.4</v>
      </c>
      <c r="M18" s="69">
        <v>5.9</v>
      </c>
      <c r="N18" s="52">
        <v>15.1</v>
      </c>
      <c r="O18" s="69">
        <v>6.1</v>
      </c>
      <c r="P18" s="52">
        <v>17.100000000000001</v>
      </c>
      <c r="Q18" s="69">
        <v>5.9</v>
      </c>
      <c r="R18" s="52">
        <v>16.600000000000001</v>
      </c>
      <c r="S18" s="69">
        <v>5.4</v>
      </c>
      <c r="T18" s="52">
        <v>23.7</v>
      </c>
      <c r="U18" s="69">
        <v>7.7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</row>
    <row r="19" spans="1:165" s="28" customFormat="1" ht="13.5" customHeight="1" x14ac:dyDescent="0.25">
      <c r="A19" s="28" t="s">
        <v>26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165" s="29" customFormat="1" ht="13.5" customHeight="1" x14ac:dyDescent="0.25">
      <c r="A20" s="28" t="str">
        <f>'T1'!A9</f>
        <v>Source: OFS – Enquête suisse sur la population active (ESPA)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165" s="30" customFormat="1" ht="13.5" customHeight="1" x14ac:dyDescent="0.2">
      <c r="A21" s="37" t="str">
        <f>Index!A10</f>
        <v>© OFS 2020</v>
      </c>
      <c r="B21" s="36"/>
      <c r="C21" s="36"/>
      <c r="D21" s="36"/>
      <c r="E21" s="36"/>
      <c r="F21" s="3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165" s="30" customFormat="1" ht="25.5" customHeight="1" x14ac:dyDescent="0.25">
      <c r="A22" s="31" t="str">
        <f>Index!A11</f>
        <v>Contact: Office fédéral de la statistique (OFS), Indicateurs de la formation, EducIndicators@bfs.admin.ch</v>
      </c>
      <c r="B22" s="28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</sheetData>
  <mergeCells count="10">
    <mergeCell ref="T4:U4"/>
    <mergeCell ref="N4:O4"/>
    <mergeCell ref="P4:Q4"/>
    <mergeCell ref="R4:S4"/>
    <mergeCell ref="B4:C4"/>
    <mergeCell ref="D4:E4"/>
    <mergeCell ref="F4:G4"/>
    <mergeCell ref="H4:I4"/>
    <mergeCell ref="J4:K4"/>
    <mergeCell ref="L4:M4"/>
  </mergeCells>
  <hyperlinks>
    <hyperlink ref="A1" location="Index!A1" display="Retour"/>
  </hyperlinks>
  <printOptions horizontalCentered="1"/>
  <pageMargins left="0.5" right="0.5" top="0.5" bottom="0.5" header="0.4921259845" footer="0.4921259845"/>
  <pageSetup paperSize="9" scale="89" orientation="landscape" r:id="rId1"/>
  <headerFooter alignWithMargins="0"/>
  <ignoredErrors>
    <ignoredError sqref="T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showGridLines="0" zoomScaleNormal="100" workbookViewId="0"/>
  </sheetViews>
  <sheetFormatPr baseColWidth="10" defaultColWidth="11.453125" defaultRowHeight="12.5" x14ac:dyDescent="0.25"/>
  <cols>
    <col min="1" max="1" width="27.81640625" style="25" customWidth="1"/>
    <col min="2" max="21" width="6" style="12" customWidth="1"/>
    <col min="22" max="27" width="5.81640625" style="12" customWidth="1"/>
    <col min="28" max="16384" width="11.453125" style="25"/>
  </cols>
  <sheetData>
    <row r="1" spans="1:27" s="27" customFormat="1" ht="25.5" customHeight="1" x14ac:dyDescent="0.25">
      <c r="A1" s="3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26" customFormat="1" ht="13.5" customHeight="1" x14ac:dyDescent="0.25">
      <c r="A2" s="32" t="str">
        <f>CONCATENATE(Index!A1," selon la profession exercée (grand groupe CITP), de 2010 à ",RIGHT(Index!A10,4)-1)</f>
        <v>Personnes diplômées de la formation professionnelle supérieure selon la profession exercée (grand groupe CITP), de 2010 à 2019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8"/>
      <c r="T2" s="32"/>
      <c r="U2" s="38" t="s">
        <v>42</v>
      </c>
      <c r="V2" s="32"/>
      <c r="W2" s="32"/>
      <c r="X2" s="32"/>
      <c r="Y2" s="32"/>
      <c r="Z2" s="32"/>
    </row>
    <row r="3" spans="1:27" s="57" customFormat="1" ht="13.5" customHeight="1" x14ac:dyDescent="0.25">
      <c r="A3" s="55" t="str">
        <f>'T1'!A3</f>
        <v>30–34 ans titularisé-e-s de la formation professionnelle supérieure en % de la population résidente permanente du même âge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s="19" customFormat="1" ht="13.5" customHeight="1" x14ac:dyDescent="0.25">
      <c r="A4" s="59" t="s">
        <v>4</v>
      </c>
      <c r="B4" s="70">
        <v>2010</v>
      </c>
      <c r="C4" s="71"/>
      <c r="D4" s="70">
        <v>2011</v>
      </c>
      <c r="E4" s="71"/>
      <c r="F4" s="70">
        <v>2012</v>
      </c>
      <c r="G4" s="71"/>
      <c r="H4" s="70">
        <v>2013</v>
      </c>
      <c r="I4" s="71"/>
      <c r="J4" s="70">
        <v>2014</v>
      </c>
      <c r="K4" s="71"/>
      <c r="L4" s="70">
        <v>2015</v>
      </c>
      <c r="M4" s="71"/>
      <c r="N4" s="70">
        <v>2016</v>
      </c>
      <c r="O4" s="72"/>
      <c r="P4" s="70">
        <v>2017</v>
      </c>
      <c r="Q4" s="72"/>
      <c r="R4" s="70">
        <v>2018</v>
      </c>
      <c r="S4" s="72"/>
      <c r="T4" s="70" t="s">
        <v>50</v>
      </c>
      <c r="U4" s="72"/>
    </row>
    <row r="5" spans="1:27" s="19" customFormat="1" ht="13.5" customHeight="1" x14ac:dyDescent="0.25">
      <c r="A5" s="60"/>
      <c r="B5" s="61" t="s">
        <v>1</v>
      </c>
      <c r="C5" s="61" t="s">
        <v>11</v>
      </c>
      <c r="D5" s="61" t="s">
        <v>1</v>
      </c>
      <c r="E5" s="61" t="s">
        <v>11</v>
      </c>
      <c r="F5" s="61" t="s">
        <v>1</v>
      </c>
      <c r="G5" s="61" t="s">
        <v>11</v>
      </c>
      <c r="H5" s="61" t="s">
        <v>1</v>
      </c>
      <c r="I5" s="61" t="s">
        <v>11</v>
      </c>
      <c r="J5" s="61" t="s">
        <v>1</v>
      </c>
      <c r="K5" s="61" t="s">
        <v>11</v>
      </c>
      <c r="L5" s="61" t="s">
        <v>1</v>
      </c>
      <c r="M5" s="61" t="s">
        <v>11</v>
      </c>
      <c r="N5" s="61" t="s">
        <v>1</v>
      </c>
      <c r="O5" s="61" t="s">
        <v>11</v>
      </c>
      <c r="P5" s="61" t="s">
        <v>1</v>
      </c>
      <c r="Q5" s="61" t="s">
        <v>11</v>
      </c>
      <c r="R5" s="61" t="s">
        <v>1</v>
      </c>
      <c r="S5" s="61" t="s">
        <v>11</v>
      </c>
      <c r="T5" s="61" t="s">
        <v>1</v>
      </c>
      <c r="U5" s="61" t="s">
        <v>11</v>
      </c>
    </row>
    <row r="6" spans="1:27" s="45" customFormat="1" ht="12.75" customHeight="1" x14ac:dyDescent="0.3">
      <c r="A6" s="41" t="s">
        <v>0</v>
      </c>
      <c r="B6" s="43">
        <v>17.5</v>
      </c>
      <c r="C6" s="44">
        <v>1</v>
      </c>
      <c r="D6" s="43">
        <v>15.9</v>
      </c>
      <c r="E6" s="44">
        <v>0.9</v>
      </c>
      <c r="F6" s="43">
        <v>15.2</v>
      </c>
      <c r="G6" s="44">
        <v>0.9</v>
      </c>
      <c r="H6" s="43">
        <v>16.7</v>
      </c>
      <c r="I6" s="44">
        <v>1</v>
      </c>
      <c r="J6" s="43">
        <v>16.899999999999999</v>
      </c>
      <c r="K6" s="44">
        <v>1</v>
      </c>
      <c r="L6" s="43">
        <v>17</v>
      </c>
      <c r="M6" s="44">
        <v>1.1000000000000001</v>
      </c>
      <c r="N6" s="43">
        <v>16.600000000000001</v>
      </c>
      <c r="O6" s="44">
        <v>1.1000000000000001</v>
      </c>
      <c r="P6" s="43">
        <v>17.7</v>
      </c>
      <c r="Q6" s="44">
        <v>1.1000000000000001</v>
      </c>
      <c r="R6" s="43">
        <v>18.2</v>
      </c>
      <c r="S6" s="44">
        <v>1.1000000000000001</v>
      </c>
      <c r="T6" s="43">
        <v>18</v>
      </c>
      <c r="U6" s="44">
        <v>1.1000000000000001</v>
      </c>
    </row>
    <row r="7" spans="1:27" s="45" customFormat="1" ht="12.75" customHeight="1" x14ac:dyDescent="0.3">
      <c r="A7" s="42" t="s">
        <v>27</v>
      </c>
      <c r="B7" s="46">
        <v>27.3</v>
      </c>
      <c r="C7" s="47">
        <v>4.7</v>
      </c>
      <c r="D7" s="46">
        <v>32.6</v>
      </c>
      <c r="E7" s="47">
        <v>4.8</v>
      </c>
      <c r="F7" s="46">
        <v>25.4</v>
      </c>
      <c r="G7" s="47">
        <v>4.4000000000000004</v>
      </c>
      <c r="H7" s="46">
        <v>28.6</v>
      </c>
      <c r="I7" s="47">
        <v>5.4</v>
      </c>
      <c r="J7" s="46">
        <v>26.7</v>
      </c>
      <c r="K7" s="47">
        <v>5.3</v>
      </c>
      <c r="L7" s="46">
        <v>28.3</v>
      </c>
      <c r="M7" s="47">
        <v>5.4</v>
      </c>
      <c r="N7" s="46">
        <v>34.4</v>
      </c>
      <c r="O7" s="47">
        <v>5.7</v>
      </c>
      <c r="P7" s="46">
        <v>25</v>
      </c>
      <c r="Q7" s="47">
        <v>4.7</v>
      </c>
      <c r="R7" s="46">
        <v>25.6</v>
      </c>
      <c r="S7" s="47">
        <v>4.8</v>
      </c>
      <c r="T7" s="46">
        <v>27.3</v>
      </c>
      <c r="U7" s="47">
        <v>5</v>
      </c>
    </row>
    <row r="8" spans="1:27" s="45" customFormat="1" ht="12.75" customHeight="1" x14ac:dyDescent="0.3">
      <c r="A8" s="42" t="s">
        <v>28</v>
      </c>
      <c r="B8" s="46">
        <v>18.2</v>
      </c>
      <c r="C8" s="47">
        <v>1.7</v>
      </c>
      <c r="D8" s="46">
        <v>15.6</v>
      </c>
      <c r="E8" s="47">
        <v>1.5</v>
      </c>
      <c r="F8" s="46">
        <v>16.3</v>
      </c>
      <c r="G8" s="47">
        <v>1.7</v>
      </c>
      <c r="H8" s="46">
        <v>15.8</v>
      </c>
      <c r="I8" s="47">
        <v>1.6</v>
      </c>
      <c r="J8" s="46">
        <v>15.4</v>
      </c>
      <c r="K8" s="47">
        <v>1.7</v>
      </c>
      <c r="L8" s="46">
        <v>14.1</v>
      </c>
      <c r="M8" s="47">
        <v>1.8</v>
      </c>
      <c r="N8" s="46">
        <v>11.8</v>
      </c>
      <c r="O8" s="47">
        <v>1.6</v>
      </c>
      <c r="P8" s="46">
        <v>13.9</v>
      </c>
      <c r="Q8" s="47">
        <v>1.6</v>
      </c>
      <c r="R8" s="46">
        <v>17.100000000000001</v>
      </c>
      <c r="S8" s="47">
        <v>2</v>
      </c>
      <c r="T8" s="46">
        <v>15</v>
      </c>
      <c r="U8" s="47">
        <v>1.6</v>
      </c>
    </row>
    <row r="9" spans="1:27" s="45" customFormat="1" ht="12.75" customHeight="1" x14ac:dyDescent="0.3">
      <c r="A9" s="42" t="s">
        <v>29</v>
      </c>
      <c r="B9" s="46">
        <v>27.4</v>
      </c>
      <c r="C9" s="47">
        <v>2.8</v>
      </c>
      <c r="D9" s="46">
        <v>23</v>
      </c>
      <c r="E9" s="47">
        <v>2.6</v>
      </c>
      <c r="F9" s="46">
        <v>20.6</v>
      </c>
      <c r="G9" s="47">
        <v>2.4</v>
      </c>
      <c r="H9" s="46">
        <v>26.6</v>
      </c>
      <c r="I9" s="47">
        <v>2.9</v>
      </c>
      <c r="J9" s="46">
        <v>30.4</v>
      </c>
      <c r="K9" s="47">
        <v>3.1</v>
      </c>
      <c r="L9" s="46">
        <v>30.5</v>
      </c>
      <c r="M9" s="47">
        <v>3.1</v>
      </c>
      <c r="N9" s="46">
        <v>30.2</v>
      </c>
      <c r="O9" s="47">
        <v>3.4</v>
      </c>
      <c r="P9" s="46">
        <v>30.4</v>
      </c>
      <c r="Q9" s="47">
        <v>3.2</v>
      </c>
      <c r="R9" s="46">
        <v>28.1</v>
      </c>
      <c r="S9" s="47">
        <v>2.9</v>
      </c>
      <c r="T9" s="46">
        <v>28.7</v>
      </c>
      <c r="U9" s="47">
        <v>3</v>
      </c>
    </row>
    <row r="10" spans="1:27" s="45" customFormat="1" ht="12.75" customHeight="1" x14ac:dyDescent="0.3">
      <c r="A10" s="42" t="s">
        <v>30</v>
      </c>
      <c r="B10" s="46">
        <v>14.6</v>
      </c>
      <c r="C10" s="47">
        <v>2.2999999999999998</v>
      </c>
      <c r="D10" s="46">
        <v>17</v>
      </c>
      <c r="E10" s="47">
        <v>2.5</v>
      </c>
      <c r="F10" s="46">
        <v>17.5</v>
      </c>
      <c r="G10" s="47">
        <v>2.5</v>
      </c>
      <c r="H10" s="46">
        <v>19.899999999999999</v>
      </c>
      <c r="I10" s="47">
        <v>2.7</v>
      </c>
      <c r="J10" s="46">
        <v>15.4</v>
      </c>
      <c r="K10" s="47">
        <v>2.5</v>
      </c>
      <c r="L10" s="46">
        <v>17.5</v>
      </c>
      <c r="M10" s="47">
        <v>3</v>
      </c>
      <c r="N10" s="46">
        <v>19.3</v>
      </c>
      <c r="O10" s="47">
        <v>3.2</v>
      </c>
      <c r="P10" s="46">
        <v>17.3</v>
      </c>
      <c r="Q10" s="47">
        <v>2.9</v>
      </c>
      <c r="R10" s="46">
        <v>17.7</v>
      </c>
      <c r="S10" s="47">
        <v>2.9</v>
      </c>
      <c r="T10" s="46">
        <v>17.600000000000001</v>
      </c>
      <c r="U10" s="47">
        <v>2.9</v>
      </c>
    </row>
    <row r="11" spans="1:27" s="45" customFormat="1" ht="12.75" customHeight="1" x14ac:dyDescent="0.3">
      <c r="A11" s="42" t="s">
        <v>31</v>
      </c>
      <c r="B11" s="46">
        <v>14.8</v>
      </c>
      <c r="C11" s="47">
        <v>2.6</v>
      </c>
      <c r="D11" s="46">
        <v>10.4</v>
      </c>
      <c r="E11" s="47">
        <v>2</v>
      </c>
      <c r="F11" s="46">
        <v>10.4</v>
      </c>
      <c r="G11" s="47">
        <v>2</v>
      </c>
      <c r="H11" s="46">
        <v>11.1</v>
      </c>
      <c r="I11" s="47">
        <v>2.2999999999999998</v>
      </c>
      <c r="J11" s="46">
        <v>12.4</v>
      </c>
      <c r="K11" s="47">
        <v>2.4</v>
      </c>
      <c r="L11" s="46">
        <v>11.7</v>
      </c>
      <c r="M11" s="47">
        <v>2.7</v>
      </c>
      <c r="N11" s="46">
        <v>12.6</v>
      </c>
      <c r="O11" s="47">
        <v>2.9</v>
      </c>
      <c r="P11" s="46">
        <v>15.6</v>
      </c>
      <c r="Q11" s="47">
        <v>3.2</v>
      </c>
      <c r="R11" s="46">
        <v>13.8</v>
      </c>
      <c r="S11" s="47">
        <v>2.7</v>
      </c>
      <c r="T11" s="46">
        <v>18.399999999999999</v>
      </c>
      <c r="U11" s="47">
        <v>3.3</v>
      </c>
    </row>
    <row r="12" spans="1:27" s="45" customFormat="1" ht="12.75" customHeight="1" x14ac:dyDescent="0.3">
      <c r="A12" s="42" t="s">
        <v>32</v>
      </c>
      <c r="B12" s="51">
        <v>20.399999999999999</v>
      </c>
      <c r="C12" s="68">
        <v>6.9</v>
      </c>
      <c r="D12" s="51">
        <v>17.7</v>
      </c>
      <c r="E12" s="68">
        <v>6.4</v>
      </c>
      <c r="F12" s="51">
        <v>28.2</v>
      </c>
      <c r="G12" s="68">
        <v>8.6999999999999993</v>
      </c>
      <c r="H12" s="51">
        <v>25</v>
      </c>
      <c r="I12" s="68">
        <v>7.9</v>
      </c>
      <c r="J12" s="51">
        <v>20.3</v>
      </c>
      <c r="K12" s="68">
        <v>8</v>
      </c>
      <c r="L12" s="51">
        <v>11.6</v>
      </c>
      <c r="M12" s="68">
        <v>6.7</v>
      </c>
      <c r="N12" s="51">
        <v>16.399999999999999</v>
      </c>
      <c r="O12" s="68">
        <v>7.5</v>
      </c>
      <c r="P12" s="51">
        <v>27.1</v>
      </c>
      <c r="Q12" s="68">
        <v>8.6999999999999993</v>
      </c>
      <c r="R12" s="51">
        <v>22.3</v>
      </c>
      <c r="S12" s="68">
        <v>7.7</v>
      </c>
      <c r="T12" s="51">
        <v>27.7</v>
      </c>
      <c r="U12" s="68">
        <v>10.3</v>
      </c>
    </row>
    <row r="13" spans="1:27" s="45" customFormat="1" ht="12.75" customHeight="1" x14ac:dyDescent="0.3">
      <c r="A13" s="42" t="s">
        <v>33</v>
      </c>
      <c r="B13" s="46">
        <v>12.7</v>
      </c>
      <c r="C13" s="47">
        <v>2.6</v>
      </c>
      <c r="D13" s="46">
        <v>11.1</v>
      </c>
      <c r="E13" s="47">
        <v>2.2000000000000002</v>
      </c>
      <c r="F13" s="46">
        <v>10.1</v>
      </c>
      <c r="G13" s="47">
        <v>2</v>
      </c>
      <c r="H13" s="46">
        <v>12.1</v>
      </c>
      <c r="I13" s="47">
        <v>2.6</v>
      </c>
      <c r="J13" s="51">
        <v>12.1</v>
      </c>
      <c r="K13" s="68">
        <v>2.8</v>
      </c>
      <c r="L13" s="51">
        <v>14.2</v>
      </c>
      <c r="M13" s="68">
        <v>3.5</v>
      </c>
      <c r="N13" s="51">
        <v>14.4</v>
      </c>
      <c r="O13" s="68">
        <v>3.8</v>
      </c>
      <c r="P13" s="46">
        <v>17.100000000000001</v>
      </c>
      <c r="Q13" s="47">
        <v>3.6</v>
      </c>
      <c r="R13" s="51">
        <v>12.8</v>
      </c>
      <c r="S13" s="68">
        <v>3.3</v>
      </c>
      <c r="T13" s="51">
        <v>10.4</v>
      </c>
      <c r="U13" s="68">
        <v>2.9</v>
      </c>
    </row>
    <row r="14" spans="1:27" s="45" customFormat="1" ht="12.75" customHeight="1" x14ac:dyDescent="0.3">
      <c r="A14" s="42" t="s">
        <v>34</v>
      </c>
      <c r="B14" s="51">
        <v>9.1999999999999993</v>
      </c>
      <c r="C14" s="68">
        <v>4.4000000000000004</v>
      </c>
      <c r="D14" s="51">
        <v>9</v>
      </c>
      <c r="E14" s="68">
        <v>3.4</v>
      </c>
      <c r="F14" s="51">
        <v>7.1</v>
      </c>
      <c r="G14" s="68">
        <v>3.1</v>
      </c>
      <c r="H14" s="51">
        <v>5.5</v>
      </c>
      <c r="I14" s="68">
        <v>2.5</v>
      </c>
      <c r="J14" s="51">
        <v>6.8</v>
      </c>
      <c r="K14" s="68">
        <v>5.6</v>
      </c>
      <c r="L14" s="51">
        <v>5.6</v>
      </c>
      <c r="M14" s="68">
        <v>3.4</v>
      </c>
      <c r="N14" s="51">
        <v>3.3</v>
      </c>
      <c r="O14" s="68">
        <v>2.1</v>
      </c>
      <c r="P14" s="51">
        <v>6.3</v>
      </c>
      <c r="Q14" s="68">
        <v>3.3</v>
      </c>
      <c r="R14" s="51">
        <v>8</v>
      </c>
      <c r="S14" s="68">
        <v>5.3</v>
      </c>
      <c r="T14" s="51">
        <v>3.3</v>
      </c>
      <c r="U14" s="68">
        <v>2.6</v>
      </c>
    </row>
    <row r="15" spans="1:27" s="45" customFormat="1" ht="12.75" customHeight="1" x14ac:dyDescent="0.3">
      <c r="A15" s="48" t="s">
        <v>35</v>
      </c>
      <c r="B15" s="52">
        <v>3.7</v>
      </c>
      <c r="C15" s="69">
        <v>2</v>
      </c>
      <c r="D15" s="52">
        <v>1.6</v>
      </c>
      <c r="E15" s="69">
        <v>1.3</v>
      </c>
      <c r="F15" s="49">
        <v>1</v>
      </c>
      <c r="G15" s="69">
        <v>0.8</v>
      </c>
      <c r="H15" s="49" t="s">
        <v>46</v>
      </c>
      <c r="I15" s="50" t="s">
        <v>46</v>
      </c>
      <c r="J15" s="52">
        <v>2.8</v>
      </c>
      <c r="K15" s="69">
        <v>2</v>
      </c>
      <c r="L15" s="53" t="s">
        <v>46</v>
      </c>
      <c r="M15" s="50" t="s">
        <v>46</v>
      </c>
      <c r="N15" s="53" t="s">
        <v>46</v>
      </c>
      <c r="O15" s="50" t="s">
        <v>46</v>
      </c>
      <c r="P15" s="52">
        <v>2.2000000000000002</v>
      </c>
      <c r="Q15" s="69">
        <v>1.6</v>
      </c>
      <c r="R15" s="52">
        <v>3</v>
      </c>
      <c r="S15" s="69">
        <v>2</v>
      </c>
      <c r="T15" s="52">
        <v>2.7</v>
      </c>
      <c r="U15" s="69">
        <v>2</v>
      </c>
    </row>
    <row r="16" spans="1:27" s="28" customFormat="1" ht="13.5" customHeight="1" x14ac:dyDescent="0.25">
      <c r="A16" s="54" t="s">
        <v>45</v>
      </c>
      <c r="B16" s="10"/>
      <c r="C16" s="10"/>
      <c r="D16" s="10"/>
      <c r="E16" s="10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28" customFormat="1" ht="13.5" customHeight="1" x14ac:dyDescent="0.25">
      <c r="A17" s="28" t="s">
        <v>26</v>
      </c>
      <c r="B17" s="10"/>
      <c r="C17" s="10"/>
      <c r="D17" s="10"/>
      <c r="E17" s="10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28" customFormat="1" ht="13.5" customHeight="1" x14ac:dyDescent="0.25">
      <c r="A18" s="28" t="s">
        <v>47</v>
      </c>
      <c r="B18" s="10"/>
      <c r="C18" s="10"/>
      <c r="D18" s="10"/>
      <c r="E18" s="10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29" customFormat="1" ht="13.5" customHeight="1" x14ac:dyDescent="0.25">
      <c r="A19" s="28" t="str">
        <f>'T1'!A9</f>
        <v>Source: OFS – Enquête suisse sur la population active (ESPA)</v>
      </c>
      <c r="B19" s="10"/>
      <c r="C19" s="10"/>
      <c r="D19" s="10"/>
      <c r="E19" s="10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30" customFormat="1" ht="13.5" customHeight="1" x14ac:dyDescent="0.2">
      <c r="A20" s="37" t="str">
        <f>Index!A10</f>
        <v>© OFS 2020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s="30" customFormat="1" ht="25.5" customHeight="1" x14ac:dyDescent="0.25">
      <c r="A21" s="37" t="str">
        <f>Index!A11</f>
        <v>Contact: Office fédéral de la statistique (OFS), Indicateurs de la formation, EducIndicators@bfs.admin.ch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28" customFormat="1" ht="13.5" customHeight="1" x14ac:dyDescent="0.25">
      <c r="B22" s="10"/>
      <c r="C22" s="10"/>
      <c r="D22" s="10"/>
      <c r="E22" s="10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</sheetData>
  <mergeCells count="10">
    <mergeCell ref="L4:M4"/>
    <mergeCell ref="N4:O4"/>
    <mergeCell ref="P4:Q4"/>
    <mergeCell ref="T4:U4"/>
    <mergeCell ref="B4:C4"/>
    <mergeCell ref="D4:E4"/>
    <mergeCell ref="F4:G4"/>
    <mergeCell ref="H4:I4"/>
    <mergeCell ref="J4:K4"/>
    <mergeCell ref="R4:S4"/>
  </mergeCells>
  <hyperlinks>
    <hyperlink ref="A1" location="Index!A1" display="Retour"/>
  </hyperlinks>
  <printOptions horizontalCentered="1"/>
  <pageMargins left="0.5" right="0.5" top="0.5" bottom="0.5" header="0.4921259845" footer="0.4921259845"/>
  <pageSetup paperSize="9" scale="94" orientation="landscape" r:id="rId1"/>
  <headerFooter alignWithMargins="0"/>
  <colBreaks count="1" manualBreakCount="1">
    <brk id="9" max="1048575" man="1"/>
  </colBreaks>
  <ignoredErrors>
    <ignoredError sqref="T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Index</vt:lpstr>
      <vt:lpstr>T1</vt:lpstr>
      <vt:lpstr>T2</vt:lpstr>
      <vt:lpstr>TD1</vt:lpstr>
      <vt:lpstr>TD2</vt:lpstr>
      <vt:lpstr>Index!Zone_d_impression</vt:lpstr>
      <vt:lpstr>'T1'!Zone_d_impression</vt:lpstr>
      <vt:lpstr>'T2'!Zone_d_impression</vt:lpstr>
      <vt:lpstr>'TD1'!Zone_d_impression</vt:lpstr>
      <vt:lpstr>'TD2'!Zone_d_impression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 Liardet Wayra BFS</dc:creator>
  <cp:lastModifiedBy>Caballero Liardet Wayra BFS</cp:lastModifiedBy>
  <cp:lastPrinted>2019-06-11T11:07:05Z</cp:lastPrinted>
  <dcterms:created xsi:type="dcterms:W3CDTF">2011-05-23T09:03:00Z</dcterms:created>
  <dcterms:modified xsi:type="dcterms:W3CDTF">2020-03-25T14:14:25Z</dcterms:modified>
</cp:coreProperties>
</file>