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SKS\DIAM\30_Input\UNR\02\20191205\"/>
    </mc:Choice>
  </mc:AlternateContent>
  <bookViews>
    <workbookView xWindow="0" yWindow="0" windowWidth="28800" windowHeight="12315"/>
  </bookViews>
  <sheets>
    <sheet name="T2.3.5.1" sheetId="1" r:id="rId1"/>
  </sheets>
  <definedNames>
    <definedName name="_xlnm.Print_Area" localSheetId="0">'T2.3.5.1'!$A$1:$J$57</definedName>
  </definedNames>
  <calcPr calcId="162913"/>
</workbook>
</file>

<file path=xl/calcChain.xml><?xml version="1.0" encoding="utf-8"?>
<calcChain xmlns="http://schemas.openxmlformats.org/spreadsheetml/2006/main">
  <c r="J9" i="1" l="1"/>
  <c r="I16" i="1"/>
  <c r="H16" i="1"/>
  <c r="G16" i="1"/>
  <c r="F16" i="1"/>
  <c r="E16" i="1"/>
  <c r="D16" i="1"/>
  <c r="C16" i="1"/>
  <c r="B16" i="1"/>
  <c r="J16" i="1"/>
  <c r="I39" i="1"/>
  <c r="H39" i="1"/>
  <c r="G39" i="1"/>
  <c r="F39" i="1"/>
  <c r="E39" i="1"/>
  <c r="D39" i="1"/>
  <c r="C39" i="1"/>
  <c r="B39" i="1"/>
  <c r="J39" i="1"/>
  <c r="I30" i="1"/>
  <c r="H30" i="1"/>
  <c r="G30" i="1"/>
  <c r="F30" i="1"/>
  <c r="E30" i="1"/>
  <c r="D30" i="1"/>
  <c r="C30" i="1"/>
  <c r="B30" i="1"/>
  <c r="J30" i="1"/>
  <c r="I23" i="1"/>
  <c r="H23" i="1"/>
  <c r="G23" i="1"/>
  <c r="F23" i="1"/>
  <c r="E23" i="1"/>
  <c r="D23" i="1"/>
  <c r="C23" i="1"/>
  <c r="B23" i="1"/>
  <c r="J23" i="1"/>
  <c r="I11" i="1"/>
  <c r="H11" i="1"/>
  <c r="G11" i="1"/>
  <c r="F11" i="1"/>
  <c r="E11" i="1"/>
  <c r="D11" i="1"/>
  <c r="C11" i="1"/>
  <c r="B11" i="1"/>
  <c r="J11" i="1"/>
  <c r="H9" i="1" l="1"/>
  <c r="I9" i="1"/>
  <c r="G9" i="1"/>
  <c r="F9" i="1"/>
  <c r="B9" i="1"/>
  <c r="E9" i="1"/>
  <c r="D9" i="1"/>
  <c r="C9" i="1"/>
</calcChain>
</file>

<file path=xl/sharedStrings.xml><?xml version="1.0" encoding="utf-8"?>
<sst xmlns="http://schemas.openxmlformats.org/spreadsheetml/2006/main" count="58" uniqueCount="58">
  <si>
    <t>Bern</t>
  </si>
  <si>
    <t>Luzern</t>
  </si>
  <si>
    <t>Obwalden</t>
  </si>
  <si>
    <t>Nidwalden</t>
  </si>
  <si>
    <t>Jura</t>
  </si>
  <si>
    <t>Solothurn</t>
  </si>
  <si>
    <t>Basel-Stadt</t>
  </si>
  <si>
    <t>Aargau</t>
  </si>
  <si>
    <t>Zürich</t>
  </si>
  <si>
    <t>Zug</t>
  </si>
  <si>
    <t>Schaffhausen</t>
  </si>
  <si>
    <t>Thurgau</t>
  </si>
  <si>
    <t>Uri</t>
  </si>
  <si>
    <t>Schwyz</t>
  </si>
  <si>
    <t>Glarus</t>
  </si>
  <si>
    <t>Graubünden</t>
  </si>
  <si>
    <t>Espace Mittelland</t>
  </si>
  <si>
    <t>Nordwestschweiz</t>
  </si>
  <si>
    <t>Basel-Landschaft</t>
  </si>
  <si>
    <t>Ostschweiz</t>
  </si>
  <si>
    <t>Zentralschweiz</t>
  </si>
  <si>
    <t>Hoch- und</t>
  </si>
  <si>
    <t>Übergangsmoore</t>
  </si>
  <si>
    <t>Flachmoore</t>
  </si>
  <si>
    <t>Auengebiete</t>
  </si>
  <si>
    <t>Wasser- und</t>
  </si>
  <si>
    <t>Eidg. Jagdbann-</t>
  </si>
  <si>
    <t>Total</t>
  </si>
  <si>
    <t>Ausgewählte Bundesinventare</t>
  </si>
  <si>
    <t>Genferseeregion</t>
  </si>
  <si>
    <t>Genf</t>
  </si>
  <si>
    <t>Wallis</t>
  </si>
  <si>
    <t>Waadt</t>
  </si>
  <si>
    <t>Freiburg</t>
  </si>
  <si>
    <t>Neuenburg</t>
  </si>
  <si>
    <t>Tessin</t>
  </si>
  <si>
    <t>Amphibienlaich-</t>
  </si>
  <si>
    <t>Flächen in ha nach Kantonen 1)</t>
  </si>
  <si>
    <t>BLN 2)</t>
  </si>
  <si>
    <t>Moorland-</t>
  </si>
  <si>
    <t>2) Bundesinventar der Landschaften und Naturdenkmäler von nationaler Bedeutung</t>
  </si>
  <si>
    <t>Appenzell A Rh.</t>
  </si>
  <si>
    <t>Appenzell I Rh.</t>
  </si>
  <si>
    <t>St. Gallen</t>
  </si>
  <si>
    <t>schaften</t>
  </si>
  <si>
    <t>gebiete 3)</t>
  </si>
  <si>
    <t>Zugvogelreservate 4)</t>
  </si>
  <si>
    <t>gebiete 4)</t>
  </si>
  <si>
    <t>4) Ohne Wildschadenperimeter (gehört nicht zum Schutzgebiet)</t>
  </si>
  <si>
    <t>Die Wanderobjekte wurden mit eine Durchschnittswert von 0,858 ha pro Objekt gerechnet .</t>
  </si>
  <si>
    <t>Trockenwiesen und</t>
  </si>
  <si>
    <t>-weiden und weiden</t>
  </si>
  <si>
    <t>T 02.03.05.01</t>
  </si>
  <si>
    <t>Quelle: Bundesamt für Umwelt</t>
  </si>
  <si>
    <t>Auskunft: Helmut Recher, 058 465 37 94, helmut.recher@bafu.admin.ch</t>
  </si>
  <si>
    <t>1) Stand am 1.10.2019</t>
  </si>
  <si>
    <t>3) Das Inventar besteht aus ortsfesten Laichgebieten und Wanderobjekten in industriell genutzten Gruben.</t>
  </si>
  <si>
    <t>© BFS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</si>
</sst>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\ "/>
    <numFmt numFmtId="165" formatCode="#\ ###\ ##0"/>
    <numFmt numFmtId="166" formatCode="#,###,##0__;\-#,###,##0__;0__;@__\ "/>
    <numFmt numFmtId="167" formatCode=";;;_W@"/>
  </numFmts>
  <fonts count="3" x14ac:knownFonts="1">
    <font>
      <sz val="10"/>
      <name val="Helvetica"/>
    </font>
    <font>
      <sz val="8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8EAF7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166" fontId="1" fillId="2" borderId="0" xfId="0" applyNumberFormat="1" applyFont="1" applyFill="1" applyBorder="1"/>
    <xf numFmtId="0" fontId="1" fillId="2" borderId="2" xfId="0" applyFont="1" applyFill="1" applyBorder="1"/>
    <xf numFmtId="0" fontId="2" fillId="2" borderId="2" xfId="0" applyFont="1" applyFill="1" applyBorder="1"/>
    <xf numFmtId="0" fontId="1" fillId="2" borderId="3" xfId="0" applyFont="1" applyFill="1" applyBorder="1"/>
    <xf numFmtId="0" fontId="1" fillId="2" borderId="6" xfId="0" applyFont="1" applyFill="1" applyBorder="1"/>
    <xf numFmtId="0" fontId="1" fillId="2" borderId="4" xfId="0" applyFont="1" applyFill="1" applyBorder="1"/>
    <xf numFmtId="0" fontId="1" fillId="2" borderId="7" xfId="0" applyFont="1" applyFill="1" applyBorder="1"/>
    <xf numFmtId="0" fontId="1" fillId="2" borderId="0" xfId="0" applyFont="1" applyFill="1" applyBorder="1" applyAlignment="1"/>
    <xf numFmtId="0" fontId="1" fillId="2" borderId="4" xfId="0" applyFont="1" applyFill="1" applyBorder="1" applyAlignment="1">
      <alignment vertical="top"/>
    </xf>
    <xf numFmtId="0" fontId="1" fillId="2" borderId="0" xfId="0" applyFont="1" applyFill="1" applyBorder="1" applyAlignment="1">
      <alignment vertical="center"/>
    </xf>
    <xf numFmtId="0" fontId="1" fillId="2" borderId="7" xfId="0" quotePrefix="1" applyFont="1" applyFill="1" applyBorder="1" applyAlignment="1">
      <alignment vertical="center"/>
    </xf>
    <xf numFmtId="0" fontId="1" fillId="2" borderId="5" xfId="0" applyFont="1" applyFill="1" applyBorder="1" applyAlignment="1">
      <alignment vertical="top"/>
    </xf>
    <xf numFmtId="0" fontId="1" fillId="2" borderId="2" xfId="0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164" fontId="1" fillId="2" borderId="0" xfId="0" applyNumberFormat="1" applyFont="1" applyFill="1" applyBorder="1" applyAlignment="1">
      <alignment horizontal="right" vertical="center"/>
    </xf>
    <xf numFmtId="0" fontId="1" fillId="2" borderId="0" xfId="0" applyFont="1" applyFill="1" applyBorder="1" applyAlignment="1">
      <alignment horizontal="right" vertical="center"/>
    </xf>
    <xf numFmtId="167" fontId="1" fillId="2" borderId="0" xfId="0" applyNumberFormat="1" applyFont="1" applyFill="1" applyBorder="1"/>
    <xf numFmtId="166" fontId="1" fillId="2" borderId="0" xfId="0" applyNumberFormat="1" applyFont="1" applyFill="1" applyBorder="1" applyAlignment="1">
      <alignment vertical="center"/>
    </xf>
    <xf numFmtId="166" fontId="1" fillId="2" borderId="0" xfId="0" applyNumberFormat="1" applyFont="1" applyFill="1" applyBorder="1" applyAlignment="1"/>
    <xf numFmtId="0" fontId="1" fillId="0" borderId="0" xfId="0" applyFont="1" applyFill="1" applyBorder="1"/>
    <xf numFmtId="0" fontId="1" fillId="2" borderId="0" xfId="0" applyFont="1" applyFill="1" applyBorder="1" applyAlignment="1">
      <alignment vertical="top"/>
    </xf>
    <xf numFmtId="165" fontId="1" fillId="2" borderId="2" xfId="0" applyNumberFormat="1" applyFont="1" applyFill="1" applyBorder="1"/>
    <xf numFmtId="0" fontId="1" fillId="2" borderId="0" xfId="0" applyFont="1" applyFill="1" applyBorder="1" applyAlignment="1">
      <alignment horizontal="left" indent="1"/>
    </xf>
    <xf numFmtId="0" fontId="1" fillId="2" borderId="0" xfId="0" applyNumberFormat="1" applyFont="1" applyFill="1" applyBorder="1" applyAlignment="1">
      <alignment horizontal="left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right" vertical="center"/>
    </xf>
    <xf numFmtId="0" fontId="1" fillId="3" borderId="1" xfId="0" applyFont="1" applyFill="1" applyBorder="1"/>
    <xf numFmtId="166" fontId="1" fillId="3" borderId="1" xfId="0" applyNumberFormat="1" applyFont="1" applyFill="1" applyBorder="1" applyAlignment="1"/>
    <xf numFmtId="166" fontId="1" fillId="4" borderId="0" xfId="0" applyNumberFormat="1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7"/>
  <sheetViews>
    <sheetView tabSelected="1"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/>
    </sheetView>
  </sheetViews>
  <sheetFormatPr baseColWidth="10" defaultRowHeight="12.6" customHeight="1" x14ac:dyDescent="0.2"/>
  <cols>
    <col min="1" max="1" width="15.42578125" style="1" customWidth="1"/>
    <col min="2" max="2" width="7" style="1" customWidth="1"/>
    <col min="3" max="3" width="9.5703125" style="1" customWidth="1"/>
    <col min="4" max="4" width="11" style="1" customWidth="1"/>
    <col min="5" max="5" width="7.7109375" style="1" customWidth="1"/>
    <col min="6" max="6" width="8.140625" style="1" customWidth="1"/>
    <col min="7" max="7" width="10" style="1" customWidth="1"/>
    <col min="8" max="8" width="13.28515625" style="1" customWidth="1"/>
    <col min="9" max="9" width="10.5703125" style="1" customWidth="1"/>
    <col min="10" max="10" width="12.42578125" style="1" customWidth="1"/>
    <col min="11" max="11" width="7.140625" style="1" customWidth="1"/>
    <col min="12" max="16384" width="11.42578125" style="1"/>
  </cols>
  <sheetData>
    <row r="1" spans="1:13" ht="12.6" customHeight="1" x14ac:dyDescent="0.2">
      <c r="A1" s="27" t="s">
        <v>28</v>
      </c>
      <c r="D1" s="2"/>
      <c r="I1" s="28"/>
      <c r="J1" s="28" t="s">
        <v>52</v>
      </c>
    </row>
    <row r="2" spans="1:13" ht="12.6" customHeight="1" x14ac:dyDescent="0.2">
      <c r="A2" s="12" t="s">
        <v>37</v>
      </c>
      <c r="C2" s="3"/>
      <c r="D2" s="3"/>
      <c r="E2" s="3"/>
      <c r="F2" s="3"/>
      <c r="G2" s="3"/>
      <c r="H2" s="3"/>
      <c r="I2" s="3"/>
      <c r="J2" s="3"/>
    </row>
    <row r="3" spans="1:13" ht="3.75" customHeight="1" x14ac:dyDescent="0.2">
      <c r="A3" s="4"/>
      <c r="B3" s="5"/>
      <c r="C3" s="4"/>
      <c r="D3" s="5"/>
      <c r="E3" s="4"/>
      <c r="F3" s="4"/>
      <c r="G3" s="4"/>
      <c r="H3" s="4"/>
      <c r="I3" s="4"/>
      <c r="J3" s="4"/>
    </row>
    <row r="4" spans="1:13" ht="3.75" customHeight="1" x14ac:dyDescent="0.2">
      <c r="B4" s="6"/>
      <c r="C4" s="6"/>
      <c r="D4" s="6"/>
      <c r="E4" s="6"/>
      <c r="F4" s="6"/>
      <c r="G4" s="6"/>
      <c r="H4" s="6"/>
      <c r="J4" s="7"/>
    </row>
    <row r="5" spans="1:13" ht="12.6" customHeight="1" x14ac:dyDescent="0.2">
      <c r="B5" s="8" t="s">
        <v>38</v>
      </c>
      <c r="C5" s="8" t="s">
        <v>39</v>
      </c>
      <c r="D5" s="8" t="s">
        <v>21</v>
      </c>
      <c r="E5" s="8" t="s">
        <v>23</v>
      </c>
      <c r="F5" s="8" t="s">
        <v>24</v>
      </c>
      <c r="G5" s="8" t="s">
        <v>36</v>
      </c>
      <c r="H5" s="8" t="s">
        <v>25</v>
      </c>
      <c r="I5" s="1" t="s">
        <v>26</v>
      </c>
      <c r="J5" s="9" t="s">
        <v>50</v>
      </c>
      <c r="K5" s="10"/>
    </row>
    <row r="6" spans="1:13" ht="12.6" customHeight="1" x14ac:dyDescent="0.2">
      <c r="B6" s="11"/>
      <c r="C6" s="8" t="s">
        <v>44</v>
      </c>
      <c r="D6" s="11" t="s">
        <v>22</v>
      </c>
      <c r="E6" s="11"/>
      <c r="F6" s="11"/>
      <c r="G6" s="11" t="s">
        <v>45</v>
      </c>
      <c r="H6" s="11" t="s">
        <v>46</v>
      </c>
      <c r="I6" s="12" t="s">
        <v>47</v>
      </c>
      <c r="J6" s="13" t="s">
        <v>51</v>
      </c>
    </row>
    <row r="7" spans="1:13" ht="3.75" customHeight="1" x14ac:dyDescent="0.2">
      <c r="A7" s="4"/>
      <c r="B7" s="14"/>
      <c r="C7" s="14"/>
      <c r="D7" s="14"/>
      <c r="E7" s="14"/>
      <c r="F7" s="14"/>
      <c r="G7" s="14"/>
      <c r="H7" s="14"/>
      <c r="I7" s="15"/>
      <c r="J7" s="16"/>
    </row>
    <row r="8" spans="1:13" s="18" customFormat="1" ht="3.75" customHeight="1" x14ac:dyDescent="0.2">
      <c r="A8" s="17"/>
    </row>
    <row r="9" spans="1:13" ht="12.6" customHeight="1" x14ac:dyDescent="0.2">
      <c r="A9" s="29" t="s">
        <v>27</v>
      </c>
      <c r="B9" s="30">
        <f t="shared" ref="B9:I9" si="0">SUM(B11,B16,B23,B28,B30,B39,B47)</f>
        <v>783682.0289549788</v>
      </c>
      <c r="C9" s="30">
        <f t="shared" si="0"/>
        <v>87498.702455439052</v>
      </c>
      <c r="D9" s="30">
        <f t="shared" si="0"/>
        <v>1567.6263153210652</v>
      </c>
      <c r="E9" s="30">
        <f t="shared" si="0"/>
        <v>21419.56422401356</v>
      </c>
      <c r="F9" s="30">
        <f t="shared" si="0"/>
        <v>27844.473476511706</v>
      </c>
      <c r="G9" s="30">
        <f t="shared" si="0"/>
        <v>21670.837873531811</v>
      </c>
      <c r="H9" s="30">
        <f t="shared" si="0"/>
        <v>22767.320901159637</v>
      </c>
      <c r="I9" s="30">
        <f t="shared" si="0"/>
        <v>150885.9541033695</v>
      </c>
      <c r="J9" s="30">
        <f>SUM(J11,J16,J23,J28,J30,J39,J47)</f>
        <v>25294.446476902889</v>
      </c>
      <c r="K9" s="3"/>
    </row>
    <row r="10" spans="1:13" s="18" customFormat="1" ht="12.6" customHeight="1" x14ac:dyDescent="0.2">
      <c r="A10" s="19"/>
      <c r="B10" s="20"/>
      <c r="C10" s="20"/>
      <c r="D10" s="20"/>
      <c r="E10" s="20"/>
      <c r="F10" s="20"/>
      <c r="G10" s="20"/>
      <c r="H10" s="20"/>
      <c r="I10" s="20"/>
      <c r="J10" s="20"/>
    </row>
    <row r="11" spans="1:13" ht="12.6" customHeight="1" x14ac:dyDescent="0.2">
      <c r="A11" s="29" t="s">
        <v>29</v>
      </c>
      <c r="B11" s="30">
        <f t="shared" ref="B11:I11" si="1">SUM(B12:B14)</f>
        <v>198913.01273937625</v>
      </c>
      <c r="C11" s="30">
        <f t="shared" si="1"/>
        <v>7925.7357956060323</v>
      </c>
      <c r="D11" s="30">
        <f t="shared" si="1"/>
        <v>107.69471826530376</v>
      </c>
      <c r="E11" s="30">
        <f t="shared" si="1"/>
        <v>1933.8099483670258</v>
      </c>
      <c r="F11" s="30">
        <f t="shared" si="1"/>
        <v>7336.9516257746682</v>
      </c>
      <c r="G11" s="30">
        <f t="shared" si="1"/>
        <v>5070.3898306343553</v>
      </c>
      <c r="H11" s="30">
        <f t="shared" si="1"/>
        <v>13062.331023482348</v>
      </c>
      <c r="I11" s="30">
        <f t="shared" si="1"/>
        <v>53631.966929437513</v>
      </c>
      <c r="J11" s="30">
        <f>SUM(J12:J14)</f>
        <v>7104.2641618814132</v>
      </c>
      <c r="K11" s="3"/>
    </row>
    <row r="12" spans="1:13" ht="12.6" customHeight="1" x14ac:dyDescent="0.2">
      <c r="A12" s="1" t="s">
        <v>32</v>
      </c>
      <c r="B12" s="31">
        <v>66303.305003489237</v>
      </c>
      <c r="C12" s="31">
        <v>6449.6331149957296</v>
      </c>
      <c r="D12" s="31">
        <v>99.397298063586192</v>
      </c>
      <c r="E12" s="31">
        <v>1482.9818342002691</v>
      </c>
      <c r="F12" s="31">
        <v>1812.5825617230214</v>
      </c>
      <c r="G12" s="31">
        <v>2478.0756630139185</v>
      </c>
      <c r="H12" s="31">
        <v>8073.9514074076887</v>
      </c>
      <c r="I12" s="31">
        <v>11020.820094691748</v>
      </c>
      <c r="J12" s="31">
        <v>3095.1311954784092</v>
      </c>
    </row>
    <row r="13" spans="1:13" ht="12.6" customHeight="1" x14ac:dyDescent="0.2">
      <c r="A13" s="1" t="s">
        <v>31</v>
      </c>
      <c r="B13" s="31">
        <v>130669.61721581429</v>
      </c>
      <c r="C13" s="31">
        <v>1476.1026806103027</v>
      </c>
      <c r="D13" s="31">
        <v>8.2974202017175749</v>
      </c>
      <c r="E13" s="31">
        <v>411.72696776516631</v>
      </c>
      <c r="F13" s="31">
        <v>5308.3453244003867</v>
      </c>
      <c r="G13" s="31">
        <v>330.01106391183407</v>
      </c>
      <c r="H13" s="31">
        <v>1941.2747659648739</v>
      </c>
      <c r="I13" s="31">
        <v>42611.146834745763</v>
      </c>
      <c r="J13" s="31">
        <v>3968.2284958748119</v>
      </c>
      <c r="M13" s="22"/>
    </row>
    <row r="14" spans="1:13" ht="12.6" customHeight="1" x14ac:dyDescent="0.2">
      <c r="A14" s="1" t="s">
        <v>30</v>
      </c>
      <c r="B14" s="31">
        <v>1940.0905200727291</v>
      </c>
      <c r="C14" s="31">
        <v>0</v>
      </c>
      <c r="D14" s="31">
        <v>0</v>
      </c>
      <c r="E14" s="31">
        <v>39.101146401590299</v>
      </c>
      <c r="F14" s="31">
        <v>216.02373965126012</v>
      </c>
      <c r="G14" s="31">
        <v>2262.303103708603</v>
      </c>
      <c r="H14" s="31">
        <v>3047.1048501097839</v>
      </c>
      <c r="I14" s="31">
        <v>0</v>
      </c>
      <c r="J14" s="31">
        <v>40.904470528192277</v>
      </c>
    </row>
    <row r="15" spans="1:13" ht="12.6" customHeight="1" x14ac:dyDescent="0.2">
      <c r="B15" s="21"/>
      <c r="C15" s="21"/>
      <c r="D15" s="21"/>
      <c r="E15" s="21"/>
      <c r="F15" s="21"/>
      <c r="G15" s="21"/>
      <c r="H15" s="21"/>
      <c r="I15" s="21"/>
      <c r="J15" s="21"/>
    </row>
    <row r="16" spans="1:13" ht="12.6" customHeight="1" x14ac:dyDescent="0.2">
      <c r="A16" s="29" t="s">
        <v>16</v>
      </c>
      <c r="B16" s="30">
        <f t="shared" ref="B16:I16" si="2">SUM(B17:B21)</f>
        <v>123240.10791733103</v>
      </c>
      <c r="C16" s="30">
        <f t="shared" si="2"/>
        <v>27549.714936847453</v>
      </c>
      <c r="D16" s="30">
        <f t="shared" si="2"/>
        <v>624.7778729185743</v>
      </c>
      <c r="E16" s="30">
        <f t="shared" si="2"/>
        <v>5596.5920553546839</v>
      </c>
      <c r="F16" s="30">
        <f t="shared" si="2"/>
        <v>7183.187957347157</v>
      </c>
      <c r="G16" s="30">
        <f t="shared" si="2"/>
        <v>7381.8337368555285</v>
      </c>
      <c r="H16" s="30">
        <f t="shared" si="2"/>
        <v>4419.4985354603459</v>
      </c>
      <c r="I16" s="30">
        <f t="shared" si="2"/>
        <v>23883.391604771859</v>
      </c>
      <c r="J16" s="30">
        <f>SUM(J17:J21)</f>
        <v>6892.0158011922877</v>
      </c>
      <c r="K16" s="3"/>
      <c r="L16" s="3"/>
    </row>
    <row r="17" spans="1:12" ht="12.6" customHeight="1" x14ac:dyDescent="0.2">
      <c r="A17" s="1" t="s">
        <v>0</v>
      </c>
      <c r="B17" s="31">
        <v>89997.307340764237</v>
      </c>
      <c r="C17" s="31">
        <v>21447.208183647363</v>
      </c>
      <c r="D17" s="31">
        <v>249.48257976936819</v>
      </c>
      <c r="E17" s="31">
        <v>4842.5809690954438</v>
      </c>
      <c r="F17" s="31">
        <v>5224.9928380399197</v>
      </c>
      <c r="G17" s="31">
        <v>3176.6438891584003</v>
      </c>
      <c r="H17" s="31">
        <v>2769.0936998586626</v>
      </c>
      <c r="I17" s="31">
        <v>18563.937370623775</v>
      </c>
      <c r="J17" s="31">
        <v>4435.6084758122452</v>
      </c>
    </row>
    <row r="18" spans="1:12" ht="12.6" customHeight="1" x14ac:dyDescent="0.2">
      <c r="A18" s="1" t="s">
        <v>33</v>
      </c>
      <c r="B18" s="31">
        <v>7183.0433654682965</v>
      </c>
      <c r="C18" s="31">
        <v>2766.8965151980019</v>
      </c>
      <c r="D18" s="31">
        <v>65.832073047059396</v>
      </c>
      <c r="E18" s="31">
        <v>567.29213173868084</v>
      </c>
      <c r="F18" s="31">
        <v>1745.8127050426133</v>
      </c>
      <c r="G18" s="31">
        <v>1763.2129477274646</v>
      </c>
      <c r="H18" s="31">
        <v>899.29615019261962</v>
      </c>
      <c r="I18" s="31">
        <v>3907.4230693531745</v>
      </c>
      <c r="J18" s="31">
        <v>827.69574864733477</v>
      </c>
    </row>
    <row r="19" spans="1:12" ht="12.6" customHeight="1" x14ac:dyDescent="0.2">
      <c r="A19" s="1" t="s">
        <v>5</v>
      </c>
      <c r="B19" s="31">
        <v>10817.304221368149</v>
      </c>
      <c r="C19" s="31">
        <v>0</v>
      </c>
      <c r="D19" s="31">
        <v>0.91782252380356599</v>
      </c>
      <c r="E19" s="31">
        <v>4.0985266381853345</v>
      </c>
      <c r="F19" s="31">
        <v>92.458299859214662</v>
      </c>
      <c r="G19" s="31">
        <v>750.35322965792045</v>
      </c>
      <c r="H19" s="31">
        <v>450.26771472428908</v>
      </c>
      <c r="I19" s="31">
        <v>0</v>
      </c>
      <c r="J19" s="31">
        <v>680.99962068099921</v>
      </c>
    </row>
    <row r="20" spans="1:12" ht="12.6" customHeight="1" x14ac:dyDescent="0.2">
      <c r="A20" s="1" t="s">
        <v>34</v>
      </c>
      <c r="B20" s="31">
        <v>9136.9518953274819</v>
      </c>
      <c r="C20" s="31">
        <v>2994.1891444575231</v>
      </c>
      <c r="D20" s="31">
        <v>235.1281902433266</v>
      </c>
      <c r="E20" s="31">
        <v>39.718920461174321</v>
      </c>
      <c r="F20" s="31">
        <v>60.328375307260956</v>
      </c>
      <c r="G20" s="31">
        <v>516.79174330390231</v>
      </c>
      <c r="H20" s="31">
        <v>300.84097068477428</v>
      </c>
      <c r="I20" s="31">
        <v>1412.0311647949079</v>
      </c>
      <c r="J20" s="31">
        <v>596.1590223769897</v>
      </c>
    </row>
    <row r="21" spans="1:12" ht="12.6" customHeight="1" x14ac:dyDescent="0.2">
      <c r="A21" s="23" t="s">
        <v>4</v>
      </c>
      <c r="B21" s="31">
        <v>6105.5010944028654</v>
      </c>
      <c r="C21" s="31">
        <v>341.42109354456466</v>
      </c>
      <c r="D21" s="31">
        <v>73.417207335016485</v>
      </c>
      <c r="E21" s="31">
        <v>142.90150742120059</v>
      </c>
      <c r="F21" s="31">
        <v>59.595739098147824</v>
      </c>
      <c r="G21" s="31">
        <v>1174.8319270078409</v>
      </c>
      <c r="H21" s="31">
        <v>0</v>
      </c>
      <c r="I21" s="31">
        <v>0</v>
      </c>
      <c r="J21" s="31">
        <v>351.5529336747183</v>
      </c>
    </row>
    <row r="22" spans="1:12" ht="12.6" customHeight="1" x14ac:dyDescent="0.2">
      <c r="B22" s="21"/>
      <c r="C22" s="21"/>
      <c r="D22" s="21"/>
      <c r="E22" s="21"/>
      <c r="F22" s="21"/>
      <c r="G22" s="21"/>
      <c r="H22" s="21"/>
      <c r="I22" s="21"/>
      <c r="J22" s="21"/>
    </row>
    <row r="23" spans="1:12" ht="12.6" customHeight="1" x14ac:dyDescent="0.2">
      <c r="A23" s="29" t="s">
        <v>17</v>
      </c>
      <c r="B23" s="30">
        <f t="shared" ref="B23:I23" si="3">SUM(B24:B26)</f>
        <v>35110.389131475495</v>
      </c>
      <c r="C23" s="30">
        <f t="shared" si="3"/>
        <v>0</v>
      </c>
      <c r="D23" s="30">
        <f t="shared" si="3"/>
        <v>1.1938139089092228</v>
      </c>
      <c r="E23" s="30">
        <f t="shared" si="3"/>
        <v>271.25637097408918</v>
      </c>
      <c r="F23" s="30">
        <f t="shared" si="3"/>
        <v>1191.4902919197889</v>
      </c>
      <c r="G23" s="30">
        <f t="shared" si="3"/>
        <v>2143.2843702301366</v>
      </c>
      <c r="H23" s="30">
        <f t="shared" si="3"/>
        <v>481.80987909073775</v>
      </c>
      <c r="I23" s="30">
        <f t="shared" si="3"/>
        <v>0</v>
      </c>
      <c r="J23" s="30">
        <f>SUM(J24:J26)</f>
        <v>557.72946822898268</v>
      </c>
    </row>
    <row r="24" spans="1:12" ht="12.6" customHeight="1" x14ac:dyDescent="0.2">
      <c r="A24" s="1" t="s">
        <v>6</v>
      </c>
      <c r="B24" s="31">
        <v>0</v>
      </c>
      <c r="C24" s="31">
        <v>0</v>
      </c>
      <c r="D24" s="31">
        <v>0</v>
      </c>
      <c r="E24" s="31">
        <v>0</v>
      </c>
      <c r="F24" s="31">
        <v>0</v>
      </c>
      <c r="G24" s="31">
        <v>24.631003317569267</v>
      </c>
      <c r="H24" s="31">
        <v>0</v>
      </c>
      <c r="I24" s="31">
        <v>0</v>
      </c>
      <c r="J24" s="31">
        <v>5.1401081460448532</v>
      </c>
    </row>
    <row r="25" spans="1:12" ht="12.6" customHeight="1" x14ac:dyDescent="0.2">
      <c r="A25" s="1" t="s">
        <v>18</v>
      </c>
      <c r="B25" s="31">
        <v>13395.924530536211</v>
      </c>
      <c r="C25" s="31">
        <v>0</v>
      </c>
      <c r="D25" s="31">
        <v>0</v>
      </c>
      <c r="E25" s="31">
        <v>0</v>
      </c>
      <c r="F25" s="31">
        <v>16.742356107135972</v>
      </c>
      <c r="G25" s="31">
        <v>379.5465899482582</v>
      </c>
      <c r="H25" s="31">
        <v>0</v>
      </c>
      <c r="I25" s="31">
        <v>0</v>
      </c>
      <c r="J25" s="31">
        <v>318.87871249512517</v>
      </c>
    </row>
    <row r="26" spans="1:12" ht="12.6" customHeight="1" x14ac:dyDescent="0.2">
      <c r="A26" s="1" t="s">
        <v>7</v>
      </c>
      <c r="B26" s="31">
        <v>21714.464600939285</v>
      </c>
      <c r="C26" s="31">
        <v>0</v>
      </c>
      <c r="D26" s="31">
        <v>1.1938139089092228</v>
      </c>
      <c r="E26" s="31">
        <v>271.25637097408918</v>
      </c>
      <c r="F26" s="31">
        <v>1174.7479358126529</v>
      </c>
      <c r="G26" s="31">
        <v>1739.1067769643091</v>
      </c>
      <c r="H26" s="31">
        <v>481.80987909073775</v>
      </c>
      <c r="I26" s="31">
        <v>0</v>
      </c>
      <c r="J26" s="31">
        <v>233.7106475878127</v>
      </c>
    </row>
    <row r="27" spans="1:12" ht="12.6" customHeight="1" x14ac:dyDescent="0.2">
      <c r="B27" s="21"/>
      <c r="C27" s="21"/>
      <c r="D27" s="21"/>
      <c r="E27" s="21"/>
      <c r="F27" s="21"/>
      <c r="G27" s="21"/>
      <c r="H27" s="21"/>
      <c r="I27" s="21"/>
      <c r="J27" s="21"/>
    </row>
    <row r="28" spans="1:12" ht="12.6" customHeight="1" x14ac:dyDescent="0.2">
      <c r="A28" s="29" t="s">
        <v>8</v>
      </c>
      <c r="B28" s="30">
        <v>31648.527220109569</v>
      </c>
      <c r="C28" s="30">
        <v>3287.881282648837</v>
      </c>
      <c r="D28" s="30">
        <v>46.872238785549271</v>
      </c>
      <c r="E28" s="30">
        <v>1348.0900611650854</v>
      </c>
      <c r="F28" s="30">
        <v>621.22480976442648</v>
      </c>
      <c r="G28" s="30">
        <v>1406.6769689203336</v>
      </c>
      <c r="H28" s="30">
        <v>1706.7746016789065</v>
      </c>
      <c r="I28" s="30">
        <v>0</v>
      </c>
      <c r="J28" s="30">
        <v>92.774303923018479</v>
      </c>
    </row>
    <row r="29" spans="1:12" ht="12.6" customHeight="1" x14ac:dyDescent="0.2">
      <c r="B29" s="21"/>
      <c r="C29" s="21"/>
      <c r="D29" s="21"/>
      <c r="E29" s="21"/>
      <c r="F29" s="21"/>
      <c r="G29" s="21"/>
      <c r="H29" s="21"/>
      <c r="I29" s="21"/>
      <c r="J29" s="21"/>
    </row>
    <row r="30" spans="1:12" ht="12.6" customHeight="1" x14ac:dyDescent="0.2">
      <c r="A30" s="29" t="s">
        <v>19</v>
      </c>
      <c r="B30" s="30">
        <f t="shared" ref="B30:I30" si="4">SUM(B31:B37)</f>
        <v>219494.24533981632</v>
      </c>
      <c r="C30" s="30">
        <f t="shared" si="4"/>
        <v>17657.148339375111</v>
      </c>
      <c r="D30" s="30">
        <f t="shared" si="4"/>
        <v>234.28484771835554</v>
      </c>
      <c r="E30" s="30">
        <f t="shared" si="4"/>
        <v>4231.3735244687678</v>
      </c>
      <c r="F30" s="30">
        <f t="shared" si="4"/>
        <v>7586.5762346321608</v>
      </c>
      <c r="G30" s="30">
        <f t="shared" si="4"/>
        <v>2524.1207514997027</v>
      </c>
      <c r="H30" s="30">
        <f t="shared" si="4"/>
        <v>1602.0875938749693</v>
      </c>
      <c r="I30" s="30">
        <f t="shared" si="4"/>
        <v>40987.755797321748</v>
      </c>
      <c r="J30" s="30">
        <f>SUM(J31:J37)</f>
        <v>7830.0176180373292</v>
      </c>
      <c r="K30" s="3"/>
      <c r="L30" s="3"/>
    </row>
    <row r="31" spans="1:12" ht="12.6" customHeight="1" x14ac:dyDescent="0.2">
      <c r="A31" s="1" t="s">
        <v>14</v>
      </c>
      <c r="B31" s="31">
        <v>1492.8914843073117</v>
      </c>
      <c r="C31" s="31">
        <v>819.54882720515457</v>
      </c>
      <c r="D31" s="31">
        <v>9.4752674168208451</v>
      </c>
      <c r="E31" s="31">
        <v>246.8920350884535</v>
      </c>
      <c r="F31" s="31">
        <v>84.126979483970857</v>
      </c>
      <c r="G31" s="31">
        <v>106.8128679258768</v>
      </c>
      <c r="H31" s="31">
        <v>0</v>
      </c>
      <c r="I31" s="31">
        <v>12437.503196204241</v>
      </c>
      <c r="J31" s="31">
        <v>288.92837291690643</v>
      </c>
    </row>
    <row r="32" spans="1:12" ht="12.6" customHeight="1" x14ac:dyDescent="0.2">
      <c r="A32" s="1" t="s">
        <v>10</v>
      </c>
      <c r="B32" s="31">
        <v>9770.5317733280299</v>
      </c>
      <c r="C32" s="31">
        <v>0</v>
      </c>
      <c r="D32" s="31">
        <v>0</v>
      </c>
      <c r="E32" s="31">
        <v>18.846913287609187</v>
      </c>
      <c r="F32" s="31">
        <v>80.351101018638332</v>
      </c>
      <c r="G32" s="31">
        <v>112.38724113201913</v>
      </c>
      <c r="H32" s="31">
        <v>135.93731719656276</v>
      </c>
      <c r="I32" s="31">
        <v>0</v>
      </c>
      <c r="J32" s="31">
        <v>217.67012705994873</v>
      </c>
    </row>
    <row r="33" spans="1:12" ht="12.6" customHeight="1" x14ac:dyDescent="0.2">
      <c r="A33" s="1" t="s">
        <v>41</v>
      </c>
      <c r="B33" s="31">
        <v>1865.835136564149</v>
      </c>
      <c r="C33" s="31">
        <v>642.10583184612835</v>
      </c>
      <c r="D33" s="31">
        <v>13.678823838955921</v>
      </c>
      <c r="E33" s="31">
        <v>122.93870446942229</v>
      </c>
      <c r="F33" s="31">
        <v>2.0003259110731548</v>
      </c>
      <c r="G33" s="31">
        <v>10.241555009615997</v>
      </c>
      <c r="H33" s="31">
        <v>0</v>
      </c>
      <c r="I33" s="31">
        <v>841.75043564754355</v>
      </c>
      <c r="J33" s="31">
        <v>4.2832853403012097</v>
      </c>
    </row>
    <row r="34" spans="1:12" ht="12.6" customHeight="1" x14ac:dyDescent="0.2">
      <c r="A34" s="1" t="s">
        <v>42</v>
      </c>
      <c r="B34" s="31">
        <v>6327.7755003463526</v>
      </c>
      <c r="C34" s="31">
        <v>934.08987574007415</v>
      </c>
      <c r="D34" s="31">
        <v>7.9728638824413691</v>
      </c>
      <c r="E34" s="31">
        <v>218.72610672529652</v>
      </c>
      <c r="F34" s="31">
        <v>21.480833793372256</v>
      </c>
      <c r="G34" s="31">
        <v>0</v>
      </c>
      <c r="H34" s="31">
        <v>0</v>
      </c>
      <c r="I34" s="31">
        <v>1752.3889436708093</v>
      </c>
      <c r="J34" s="31">
        <v>25.822032014149858</v>
      </c>
    </row>
    <row r="35" spans="1:12" ht="12.6" customHeight="1" x14ac:dyDescent="0.2">
      <c r="A35" s="1" t="s">
        <v>43</v>
      </c>
      <c r="B35" s="31">
        <v>52421.660268203326</v>
      </c>
      <c r="C35" s="31">
        <v>6261.5812281456338</v>
      </c>
      <c r="D35" s="31">
        <v>124.4670312473728</v>
      </c>
      <c r="E35" s="31">
        <v>1687.9381635339048</v>
      </c>
      <c r="F35" s="31">
        <v>527.09639154454658</v>
      </c>
      <c r="G35" s="31">
        <v>779.80526005158811</v>
      </c>
      <c r="H35" s="31">
        <v>1020.2871098170984</v>
      </c>
      <c r="I35" s="31">
        <v>5449.3865036371608</v>
      </c>
      <c r="J35" s="31">
        <v>330.57172824098842</v>
      </c>
    </row>
    <row r="36" spans="1:12" ht="12.6" customHeight="1" x14ac:dyDescent="0.2">
      <c r="A36" s="1" t="s">
        <v>15</v>
      </c>
      <c r="B36" s="31">
        <v>128386.03179878528</v>
      </c>
      <c r="C36" s="31">
        <v>8999.8225764381204</v>
      </c>
      <c r="D36" s="31">
        <v>77.46724376875207</v>
      </c>
      <c r="E36" s="31">
        <v>1716.482564575645</v>
      </c>
      <c r="F36" s="31">
        <v>6462.5378567303342</v>
      </c>
      <c r="G36" s="31">
        <v>423.38904609800784</v>
      </c>
      <c r="H36" s="31">
        <v>0</v>
      </c>
      <c r="I36" s="31">
        <v>20506.726718161997</v>
      </c>
      <c r="J36" s="31">
        <v>6954.4734423635246</v>
      </c>
    </row>
    <row r="37" spans="1:12" ht="12.6" customHeight="1" x14ac:dyDescent="0.2">
      <c r="A37" s="1" t="s">
        <v>11</v>
      </c>
      <c r="B37" s="31">
        <v>19229.519378281886</v>
      </c>
      <c r="C37" s="31">
        <v>0</v>
      </c>
      <c r="D37" s="31">
        <v>1.2236175640125162</v>
      </c>
      <c r="E37" s="31">
        <v>219.54903678843601</v>
      </c>
      <c r="F37" s="31">
        <v>408.98274615022552</v>
      </c>
      <c r="G37" s="31">
        <v>1091.4847812825947</v>
      </c>
      <c r="H37" s="31">
        <v>445.86316686130817</v>
      </c>
      <c r="I37" s="31">
        <v>0</v>
      </c>
      <c r="J37" s="31">
        <v>8.2686301015096593</v>
      </c>
    </row>
    <row r="38" spans="1:12" ht="12.6" customHeight="1" x14ac:dyDescent="0.2">
      <c r="B38" s="21"/>
      <c r="C38" s="21"/>
      <c r="D38" s="21"/>
      <c r="E38" s="21"/>
      <c r="F38" s="21"/>
      <c r="G38" s="21"/>
      <c r="H38" s="21"/>
      <c r="I38" s="21"/>
      <c r="J38" s="21"/>
    </row>
    <row r="39" spans="1:12" ht="12.6" customHeight="1" x14ac:dyDescent="0.2">
      <c r="A39" s="29" t="s">
        <v>20</v>
      </c>
      <c r="B39" s="30">
        <f t="shared" ref="B39:I39" si="5">SUM(B40:B45)</f>
        <v>108752.19429891522</v>
      </c>
      <c r="C39" s="30">
        <f t="shared" si="5"/>
        <v>26732.791985202894</v>
      </c>
      <c r="D39" s="30">
        <f t="shared" si="5"/>
        <v>536.64456879401189</v>
      </c>
      <c r="E39" s="30">
        <f t="shared" si="5"/>
        <v>7680.2332172587076</v>
      </c>
      <c r="F39" s="30">
        <f t="shared" si="5"/>
        <v>2150.4365702190935</v>
      </c>
      <c r="G39" s="30">
        <f t="shared" si="5"/>
        <v>1803.3567714322378</v>
      </c>
      <c r="H39" s="30">
        <f t="shared" si="5"/>
        <v>586.09018616075366</v>
      </c>
      <c r="I39" s="30">
        <f t="shared" si="5"/>
        <v>22901.76576269482</v>
      </c>
      <c r="J39" s="30">
        <f>SUM(J40:J45)</f>
        <v>1726.953654023142</v>
      </c>
      <c r="K39" s="3"/>
      <c r="L39" s="3"/>
    </row>
    <row r="40" spans="1:12" ht="12.6" customHeight="1" x14ac:dyDescent="0.2">
      <c r="A40" s="1" t="s">
        <v>1</v>
      </c>
      <c r="B40" s="31">
        <v>26556.440802906403</v>
      </c>
      <c r="C40" s="31">
        <v>10432.243765593499</v>
      </c>
      <c r="D40" s="31">
        <v>188.28282817581857</v>
      </c>
      <c r="E40" s="31">
        <v>2351.6921944257174</v>
      </c>
      <c r="F40" s="31">
        <v>288.65182005064793</v>
      </c>
      <c r="G40" s="31">
        <v>574.41065024936995</v>
      </c>
      <c r="H40" s="31">
        <v>514.05167810556554</v>
      </c>
      <c r="I40" s="31">
        <v>1163.253235144595</v>
      </c>
      <c r="J40" s="31">
        <v>118.83552768327452</v>
      </c>
    </row>
    <row r="41" spans="1:12" ht="12.6" customHeight="1" x14ac:dyDescent="0.2">
      <c r="A41" s="1" t="s">
        <v>12</v>
      </c>
      <c r="B41" s="31">
        <v>25185.92375985644</v>
      </c>
      <c r="C41" s="31">
        <v>716.82139489707561</v>
      </c>
      <c r="D41" s="31">
        <v>5.5712966421638264</v>
      </c>
      <c r="E41" s="31">
        <v>160.3821724284758</v>
      </c>
      <c r="F41" s="31">
        <v>1572.8744687680469</v>
      </c>
      <c r="G41" s="31">
        <v>83.542575424882756</v>
      </c>
      <c r="H41" s="31">
        <v>0</v>
      </c>
      <c r="I41" s="31">
        <v>6617.7508609728402</v>
      </c>
      <c r="J41" s="31">
        <v>882.07015273464879</v>
      </c>
    </row>
    <row r="42" spans="1:12" ht="12.6" customHeight="1" x14ac:dyDescent="0.2">
      <c r="A42" s="1" t="s">
        <v>13</v>
      </c>
      <c r="B42" s="31">
        <v>22550.205254510831</v>
      </c>
      <c r="C42" s="31">
        <v>4857.7315768125418</v>
      </c>
      <c r="D42" s="31">
        <v>133.77253383696331</v>
      </c>
      <c r="E42" s="31">
        <v>2880.1532144249286</v>
      </c>
      <c r="F42" s="31">
        <v>29.769870152486593</v>
      </c>
      <c r="G42" s="31">
        <v>548.89248518106467</v>
      </c>
      <c r="H42" s="31">
        <v>72.03850805518816</v>
      </c>
      <c r="I42" s="31">
        <v>8505.3540974095013</v>
      </c>
      <c r="J42" s="31">
        <v>188.80031087555273</v>
      </c>
    </row>
    <row r="43" spans="1:12" ht="12.6" customHeight="1" x14ac:dyDescent="0.2">
      <c r="A43" s="1" t="s">
        <v>2</v>
      </c>
      <c r="B43" s="31">
        <v>12722.076665139506</v>
      </c>
      <c r="C43" s="31">
        <v>8915.9915973574007</v>
      </c>
      <c r="D43" s="31">
        <v>116.03015042685995</v>
      </c>
      <c r="E43" s="31">
        <v>1558.4591748491414</v>
      </c>
      <c r="F43" s="31">
        <v>185.00418432394122</v>
      </c>
      <c r="G43" s="31">
        <v>334.6318507245669</v>
      </c>
      <c r="H43" s="31">
        <v>0</v>
      </c>
      <c r="I43" s="31">
        <v>3945.4812470105367</v>
      </c>
      <c r="J43" s="31">
        <v>279.24698995818926</v>
      </c>
    </row>
    <row r="44" spans="1:12" ht="12.6" customHeight="1" x14ac:dyDescent="0.2">
      <c r="A44" s="1" t="s">
        <v>3</v>
      </c>
      <c r="B44" s="31">
        <v>12264.32234001327</v>
      </c>
      <c r="C44" s="31">
        <v>462.87942670997984</v>
      </c>
      <c r="D44" s="31">
        <v>9.2790545361566572</v>
      </c>
      <c r="E44" s="31">
        <v>250.64996266970257</v>
      </c>
      <c r="F44" s="31">
        <v>0</v>
      </c>
      <c r="G44" s="31">
        <v>73.093228530793269</v>
      </c>
      <c r="H44" s="31">
        <v>0</v>
      </c>
      <c r="I44" s="31">
        <v>2669.9263221573478</v>
      </c>
      <c r="J44" s="31">
        <v>256.88929182743169</v>
      </c>
    </row>
    <row r="45" spans="1:12" ht="12.6" customHeight="1" x14ac:dyDescent="0.2">
      <c r="A45" s="1" t="s">
        <v>9</v>
      </c>
      <c r="B45" s="31">
        <v>9473.2254764887548</v>
      </c>
      <c r="C45" s="31">
        <v>1347.1242238323971</v>
      </c>
      <c r="D45" s="31">
        <v>83.708705176049605</v>
      </c>
      <c r="E45" s="31">
        <v>478.8964984607432</v>
      </c>
      <c r="F45" s="31">
        <v>74.136226923970753</v>
      </c>
      <c r="G45" s="31">
        <v>188.78598132156012</v>
      </c>
      <c r="H45" s="31">
        <v>0</v>
      </c>
      <c r="I45" s="31">
        <v>0</v>
      </c>
      <c r="J45" s="31">
        <v>1.1113809440451514</v>
      </c>
    </row>
    <row r="46" spans="1:12" ht="12.6" customHeight="1" x14ac:dyDescent="0.2">
      <c r="B46" s="21"/>
      <c r="C46" s="21"/>
      <c r="D46" s="21"/>
      <c r="E46" s="21"/>
      <c r="F46" s="21"/>
      <c r="G46" s="21"/>
      <c r="H46" s="21"/>
      <c r="I46" s="21"/>
      <c r="J46" s="21"/>
    </row>
    <row r="47" spans="1:12" ht="12.6" customHeight="1" x14ac:dyDescent="0.2">
      <c r="A47" s="29" t="s">
        <v>35</v>
      </c>
      <c r="B47" s="30">
        <v>66523.552307954902</v>
      </c>
      <c r="C47" s="30">
        <v>4345.4301157587279</v>
      </c>
      <c r="D47" s="30">
        <v>16.15825493036111</v>
      </c>
      <c r="E47" s="30">
        <v>358.20904642519974</v>
      </c>
      <c r="F47" s="30">
        <v>1774.6059868544157</v>
      </c>
      <c r="G47" s="30">
        <v>1341.1754439595184</v>
      </c>
      <c r="H47" s="30">
        <v>908.72908141157586</v>
      </c>
      <c r="I47" s="30">
        <v>9481.0740091435855</v>
      </c>
      <c r="J47" s="30">
        <v>1090.6914696167137</v>
      </c>
    </row>
    <row r="48" spans="1:12" ht="3.75" customHeight="1" x14ac:dyDescent="0.2">
      <c r="A48" s="4"/>
      <c r="B48" s="4"/>
      <c r="C48" s="4"/>
      <c r="D48" s="4"/>
      <c r="E48" s="24"/>
      <c r="F48" s="4"/>
      <c r="G48" s="24"/>
      <c r="H48" s="4"/>
      <c r="I48" s="4"/>
      <c r="J48" s="4"/>
    </row>
    <row r="49" spans="1:1" ht="12.6" customHeight="1" x14ac:dyDescent="0.2">
      <c r="A49" s="1" t="s">
        <v>55</v>
      </c>
    </row>
    <row r="50" spans="1:1" ht="12.6" customHeight="1" x14ac:dyDescent="0.2">
      <c r="A50" s="1" t="s">
        <v>40</v>
      </c>
    </row>
    <row r="51" spans="1:1" ht="12.6" customHeight="1" x14ac:dyDescent="0.2">
      <c r="A51" s="1" t="s">
        <v>56</v>
      </c>
    </row>
    <row r="52" spans="1:1" ht="12.6" customHeight="1" x14ac:dyDescent="0.2">
      <c r="A52" s="25" t="s">
        <v>49</v>
      </c>
    </row>
    <row r="53" spans="1:1" ht="12.6" customHeight="1" x14ac:dyDescent="0.2">
      <c r="A53" s="1" t="s">
        <v>48</v>
      </c>
    </row>
    <row r="54" spans="1:1" ht="12.6" customHeight="1" x14ac:dyDescent="0.2">
      <c r="A54" s="1" t="s">
        <v>53</v>
      </c>
    </row>
    <row r="55" spans="1:1" ht="12.6" customHeight="1" x14ac:dyDescent="0.2">
      <c r="A55" s="26" t="s">
        <v>57</v>
      </c>
    </row>
    <row r="57" spans="1:1" ht="12.6" customHeight="1" x14ac:dyDescent="0.2">
      <c r="A57" s="1" t="s">
        <v>54</v>
      </c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9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T2.3.5.1</vt:lpstr>
      <vt:lpstr>T2.3.5.1!Zone_d_impression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Schenker Jürg BAFU</dc:creator>
  <cp:lastModifiedBy>Yantren Nadine BFS</cp:lastModifiedBy>
  <cp:lastPrinted>2019-10-08T08:06:34Z</cp:lastPrinted>
  <dcterms:created xsi:type="dcterms:W3CDTF">1999-05-27T09:51:47Z</dcterms:created>
  <dcterms:modified xsi:type="dcterms:W3CDTF">2019-12-05T14:42:06Z</dcterms:modified>
</cp:coreProperties>
</file>